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D29D344A-03EC-4A1B-9483-820A8FF35B10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88" l="1"/>
  <c r="C12" i="88"/>
  <c r="C11" i="88"/>
  <c r="C10" i="88" s="1"/>
  <c r="C42" i="88" s="1"/>
  <c r="J24" i="76"/>
  <c r="J23" i="76"/>
  <c r="J22" i="76"/>
  <c r="J20" i="76"/>
  <c r="J19" i="76"/>
  <c r="J18" i="76"/>
  <c r="J17" i="76"/>
  <c r="J16" i="76"/>
  <c r="J15" i="76"/>
  <c r="J14" i="76"/>
  <c r="J13" i="76"/>
  <c r="J12" i="76"/>
  <c r="J11" i="76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7" i="59"/>
  <c r="Q16" i="59"/>
  <c r="Q15" i="59"/>
  <c r="Q14" i="59"/>
  <c r="Q13" i="59"/>
  <c r="Q12" i="59"/>
  <c r="Q11" i="59"/>
  <c r="K21" i="58"/>
  <c r="K20" i="58"/>
  <c r="K19" i="58"/>
  <c r="K18" i="58"/>
  <c r="K17" i="58"/>
  <c r="K16" i="58"/>
  <c r="K14" i="58"/>
  <c r="K13" i="58"/>
  <c r="K12" i="58"/>
  <c r="K11" i="58"/>
  <c r="K10" i="58"/>
  <c r="D23" i="88" l="1"/>
  <c r="D12" i="88"/>
  <c r="K16" i="76"/>
  <c r="N45" i="63"/>
  <c r="N35" i="63"/>
  <c r="N25" i="63"/>
  <c r="N15" i="63"/>
  <c r="R31" i="59"/>
  <c r="R21" i="59"/>
  <c r="R11" i="59"/>
  <c r="L12" i="58"/>
  <c r="K19" i="76"/>
  <c r="N48" i="63"/>
  <c r="N39" i="63"/>
  <c r="N29" i="63"/>
  <c r="N18" i="63"/>
  <c r="R34" i="59"/>
  <c r="R24" i="59"/>
  <c r="R14" i="59"/>
  <c r="L16" i="58"/>
  <c r="K23" i="76"/>
  <c r="K13" i="76"/>
  <c r="N42" i="63"/>
  <c r="N32" i="63"/>
  <c r="N22" i="63"/>
  <c r="N12" i="63"/>
  <c r="R28" i="59"/>
  <c r="R17" i="59"/>
  <c r="L19" i="58"/>
  <c r="D31" i="88"/>
  <c r="D13" i="88"/>
  <c r="D38" i="88"/>
  <c r="L10" i="58"/>
  <c r="L13" i="58"/>
  <c r="L17" i="58"/>
  <c r="L20" i="58"/>
  <c r="R12" i="59"/>
  <c r="R15" i="59"/>
  <c r="R19" i="59"/>
  <c r="R22" i="59"/>
  <c r="R25" i="59"/>
  <c r="R29" i="59"/>
  <c r="R32" i="59"/>
  <c r="R35" i="59"/>
  <c r="N13" i="63"/>
  <c r="N16" i="63"/>
  <c r="N20" i="63"/>
  <c r="N23" i="63"/>
  <c r="N26" i="63"/>
  <c r="N30" i="63"/>
  <c r="N33" i="63"/>
  <c r="N36" i="63"/>
  <c r="N40" i="63"/>
  <c r="N43" i="63"/>
  <c r="N46" i="63"/>
  <c r="K11" i="76"/>
  <c r="K14" i="76"/>
  <c r="K17" i="76"/>
  <c r="K20" i="76"/>
  <c r="K24" i="76"/>
  <c r="D11" i="88"/>
  <c r="D42" i="88"/>
  <c r="D17" i="88"/>
  <c r="L11" i="58"/>
  <c r="L14" i="58"/>
  <c r="L18" i="58"/>
  <c r="L21" i="58"/>
  <c r="R13" i="59"/>
  <c r="R16" i="59"/>
  <c r="R20" i="59"/>
  <c r="R23" i="59"/>
  <c r="R26" i="59"/>
  <c r="R30" i="59"/>
  <c r="R33" i="59"/>
  <c r="N11" i="63"/>
  <c r="N14" i="63"/>
  <c r="N17" i="63"/>
  <c r="N21" i="63"/>
  <c r="N24" i="63"/>
  <c r="N28" i="63"/>
  <c r="N31" i="63"/>
  <c r="N34" i="63"/>
  <c r="N37" i="63"/>
  <c r="N41" i="63"/>
  <c r="N44" i="63"/>
  <c r="N47" i="63"/>
  <c r="K12" i="76"/>
  <c r="K15" i="76"/>
  <c r="K18" i="76"/>
  <c r="K22" i="76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30331]}"/>
    <s v="{[Medida].[Medida].&amp;[2]}"/>
    <s v="{[Keren].[Keren].[All]}"/>
    <s v="{[Cheshbon KM].[Hie Peilut].[Peilut 7].&amp;[Kod_Peilut_L7_1050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<sst xmlns="http://schemas.openxmlformats.org/spreadsheetml/2006/main" count="1775" uniqueCount="338">
  <si>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</si>
  <si>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</si>
  <si>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</si>
  <si>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</si>
  <si>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</si>
  <si>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</si>
  <si>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</si>
  <si>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</si>
  <si>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</si>
  <si>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</si>
  <si>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</si>
  <si>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</si>
  <si>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</si>
  <si>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</si>
  <si>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</si>
  <si>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</si>
  <si>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</si>
  <si>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</si>
  <si>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</si>
  <si>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</si>
  <si>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</si>
  <si>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</si>
  <si>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</si>
  <si>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</si>
  <si>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</si>
  <si>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</si>
  <si>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</si>
  <si>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</si>
  <si>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</si>
  <si>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</si>
  <si>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</si>
  <si>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</si>
  <si>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</si>
  <si>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</si>
  <si>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</si>
  <si>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</si>
  <si>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</si>
  <si>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</si>
  <si>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</si>
  <si>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</si>
  <si>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</si>
  <si>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</si>
  <si>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</si>
  <si>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</si>
  <si>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</si>
  <si>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</si>
  <si>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</si>
  <si>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</si>
  <si>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</si>
  <si>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</si>
  <si>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</si>
  <si>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</si>
  <si>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</si>
  <si>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</si>
  <si>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</si>
  <si>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</si>
  <si>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</si>
  <si>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</si>
  <si>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</si>
  <si>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</si>
  <si>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</si>
  <si>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</si>
  <si>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</si>
  <si>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</si>
  <si>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</si>
  <si>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</si>
  <si>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</si>
  <si>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</si>
  <si>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</si>
  <si>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</si>
  <si>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</si>
  <si>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</si>
  <si>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</si>
  <si>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</si>
  <si>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</si>
  <si>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</si>
  <si>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</si>
  <si>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</si>
  <si>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</si>
  <si>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</si>
  <si>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</si>
  <si>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</si>
  <si>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</si>
  <si>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</si>
  <si>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</si>
  <si>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</si>
  <si>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</si>
  <si>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</si>
  <si>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</si>
  <si>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</si>
  <si>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</si>
  <si>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</si>
  <si>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</si>
  <si>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</si>
  <si>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</si>
  <si>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</si>
  <si>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</si>
  <si>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</si>
  <si>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</si>
  <si>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</si>
  <si>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</si>
  <si>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</si>
  <si>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</si>
  <si>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</si>
  <si>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</si>
  <si>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</si>
  <si>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</si>
  <si>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</si>
  <si>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</si>
  <si>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</si>
  <si>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</si>
  <si>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</si>
  <si>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</si>
  <si>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</si>
  <si>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</si>
  <si>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</si>
  <si>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</si>
  <si>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</si>
  <si>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</si>
  <si>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</si>
  <si>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</si>
  <si>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</si>
  <si>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</si>
  <si>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</si>
  <si>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</si>
  <si>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</si>
  <si>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</si>
  <si>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</si>
  <si>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</si>
  <si>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</si>
  <si>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</si>
  <si>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</si>
  <si>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</si>
  <si>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</si>
  <si>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</si>
  <si>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</si>
  <si>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</si>
  <si>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</si>
  <si>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</si>
  <si>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</si>
  <si>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</si>
  <si>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</si>
  <si>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</si>
  <si>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</si>
  <si>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</si>
  <si>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</si>
  <si>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</si>
  <si>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</si>
  <si>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</si>
  <si>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</si>
  <si>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</si>
  <si>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</si>
  <si>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</si>
  <si>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</si>
  <si>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</si>
  <si>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</si>
  <si>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</si>
  <si>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</si>
  <si>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</si>
  <si>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</si>
  <si>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</si>
  <si>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</si>
  <si>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</si>
  <si>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</si>
  <si>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</si>
  <si>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</si>
  <si>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</si>
  <si>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</si>
  <si>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</si>
  <si>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</si>
  <si>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</si>
  <si>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</si>
  <si>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</si>
  <si>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</si>
  <si>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</si>
  <si>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</si>
  <si>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</si>
  <si>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</si>
  <si>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</si>
  <si>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</si>
  <si>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</si>
  <si>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</si>
  <si>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</si>
  <si>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</si>
  <si>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</si>
  <si>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</si>
  <si>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הלכה למקבלי קצבה</t>
  </si>
  <si>
    <t>ממשל צמודה 0529</t>
  </si>
  <si>
    <t>1157023</t>
  </si>
  <si>
    <t>RF</t>
  </si>
  <si>
    <t>ממשל צמודה 1025</t>
  </si>
  <si>
    <t>1135912</t>
  </si>
  <si>
    <t>ממשל צמודה 1131</t>
  </si>
  <si>
    <t>1172220</t>
  </si>
  <si>
    <t>מ.ק.מ 1123</t>
  </si>
  <si>
    <t>8231128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</si>
  <si>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</si>
  <si>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</si>
  <si>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</si>
  <si>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</si>
  <si>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</si>
  <si>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</si>
  <si>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</si>
  <si>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</si>
  <si>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</si>
  <si>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</si>
  <si>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</si>
  <si>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</si>
  <si>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</si>
  <si>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</si>
  <si>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</si>
  <si>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</si>
  <si>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</si>
  <si>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</si>
  <si>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</si>
  <si>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</si>
  <si>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</si>
  <si>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</si>
  <si>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</si>
  <si>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</si>
  <si>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</si>
  <si>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</si>
  <si>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</si>
  <si>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</si>
  <si>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</si>
  <si>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</si>
  <si>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</si>
  <si>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</si>
  <si>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</si>
  <si>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</si>
  <si>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</si>
  <si>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</si>
  <si>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</si>
  <si>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</si>
  <si>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</si>
  <si>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</si>
  <si>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</si>
  <si>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אג"ח</t>
  </si>
  <si>
    <t>הראל סל כשרה תל בונד 60</t>
  </si>
  <si>
    <t>1155092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</si>
  <si>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</si>
  <si>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</si>
  <si>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</si>
  <si>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</si>
  <si>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</si>
  <si>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</si>
  <si>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</si>
  <si>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</si>
  <si>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</si>
  <si>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</si>
  <si>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</si>
  <si>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</si>
  <si>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</si>
  <si>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</si>
  <si>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</si>
  <si>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</si>
  <si>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</si>
  <si>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</si>
  <si>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SPDR S&amp;P 500 ETF TRUST</t>
  </si>
  <si>
    <t>US78462F1030</t>
  </si>
  <si>
    <t>NYSE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</si>
  <si>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</si>
  <si>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</si>
  <si>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</si>
  <si>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</si>
  <si>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</si>
  <si>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</si>
  <si>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</si>
  <si>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</si>
  <si>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</si>
  <si>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</si>
  <si>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</si>
  <si>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</si>
  <si>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</si>
  <si>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</si>
  <si>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</si>
  <si>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</si>
  <si>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</si>
  <si>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</si>
  <si>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</si>
  <si>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</si>
  <si>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</si>
  <si>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</si>
  <si>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₪ / מט"ח</t>
  </si>
  <si>
    <t>+ILS/-USD 3.353 25-04-23 (10) -140</t>
  </si>
  <si>
    <t>10000102</t>
  </si>
  <si>
    <t>ל.ר.</t>
  </si>
  <si>
    <t>+ILS/-USD 3.39 25-04-23 (10) -142</t>
  </si>
  <si>
    <t>10000104</t>
  </si>
  <si>
    <t>+ILS/-USD 3.397 25-04-23 (10) -100</t>
  </si>
  <si>
    <t>10000109</t>
  </si>
  <si>
    <t>+ILS/-USD 3.4496 25-04-23 (10) -114</t>
  </si>
  <si>
    <t>10000110</t>
  </si>
  <si>
    <t>+ILS/-USD 3.5047 25-04-23 (10) -233</t>
  </si>
  <si>
    <t>10000082</t>
  </si>
  <si>
    <t>+USD/-ILS 3.4723 25-04-23 (10) -183</t>
  </si>
  <si>
    <t>10000095</t>
  </si>
  <si>
    <t>+USD/-ILS 3.505 25-04-23 (10) -215</t>
  </si>
  <si>
    <t>10000087</t>
  </si>
  <si>
    <t>+USD/-CAD 1.3307 24-07-23 (10) -25</t>
  </si>
  <si>
    <t>10000113</t>
  </si>
  <si>
    <t>+USD/-JPY 129.50167 24-07-23 (10) -303.5</t>
  </si>
  <si>
    <t>10000115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</si>
  <si>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</si>
  <si>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</si>
  <si>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</si>
  <si>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</si>
  <si>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</si>
  <si>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</si>
  <si>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</si>
  <si>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</si>
  <si>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</si>
  <si>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</si>
  <si>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</si>
  <si>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</si>
  <si>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34510000</t>
  </si>
  <si>
    <t>34610000</t>
  </si>
  <si>
    <t>31710000</t>
  </si>
  <si>
    <t>34710000</t>
  </si>
  <si>
    <t>34010000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</si>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</sst>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 vertical="center" readingOrder="2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1" sqref="H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114</v>
      </c>
      <c r="C1" s="46" t="s" vm="1">
        <v>184</v>
      </c>
    </row>
    <row r="2" spans="1:4">
      <c r="B2" s="46" t="s">
        <v>113</v>
      </c>
      <c r="C2" s="46" t="s">
        <v>185</v>
      </c>
    </row>
    <row r="3" spans="1:4">
      <c r="B3" s="46" t="s">
        <v>115</v>
      </c>
      <c r="C3" s="46" t="s">
        <v>186</v>
      </c>
    </row>
    <row r="4" spans="1:4">
      <c r="B4" s="46" t="s">
        <v>116</v>
      </c>
      <c r="C4" s="46">
        <v>8604</v>
      </c>
    </row>
    <row r="6" spans="1:4" ht="26.25" customHeight="1">
      <c r="B6" s="113" t="s">
        <v>123</v>
      </c>
      <c r="C6" s="114"/>
      <c r="D6" s="115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68">
        <f>C11+C12+C23</f>
        <v>947.17498487099977</v>
      </c>
      <c r="D10" s="69">
        <f t="shared" ref="D10" si="0">C10/$C$42</f>
        <v>1</v>
      </c>
    </row>
    <row r="11" spans="1:4">
      <c r="A11" s="42" t="s">
        <v>99</v>
      </c>
      <c r="B11" s="27" t="s">
        <v>124</v>
      </c>
      <c r="C11" s="68">
        <f>מזומנים!J10</f>
        <v>48.210355135999997</v>
      </c>
      <c r="D11" s="69">
        <f t="shared" ref="D11:D13" si="1">C11/$C$42</f>
        <v>5.089910091171379E-2</v>
      </c>
    </row>
    <row r="12" spans="1:4">
      <c r="B12" s="27" t="s">
        <v>125</v>
      </c>
      <c r="C12" s="68">
        <f>SUM(C13:C22)</f>
        <v>901.85951973499982</v>
      </c>
      <c r="D12" s="69">
        <f t="shared" si="1"/>
        <v>0.95215724036232685</v>
      </c>
    </row>
    <row r="13" spans="1:4">
      <c r="A13" s="44" t="s">
        <v>99</v>
      </c>
      <c r="B13" s="28" t="s">
        <v>46</v>
      </c>
      <c r="C13" s="68" vm="2">
        <v>317.71053973199997</v>
      </c>
      <c r="D13" s="69">
        <f t="shared" si="1"/>
        <v>0.33542961417553746</v>
      </c>
    </row>
    <row r="14" spans="1:4">
      <c r="A14" s="44" t="s">
        <v>99</v>
      </c>
      <c r="B14" s="28" t="s">
        <v>47</v>
      </c>
      <c r="C14" s="68" t="s" vm="3">
        <v>303</v>
      </c>
      <c r="D14" s="69" t="s" vm="4">
        <v>303</v>
      </c>
    </row>
    <row r="15" spans="1:4">
      <c r="A15" s="44" t="s">
        <v>99</v>
      </c>
      <c r="B15" s="28" t="s">
        <v>48</v>
      </c>
      <c r="C15" s="68" t="s" vm="5">
        <v>303</v>
      </c>
      <c r="D15" s="69" t="s" vm="6">
        <v>303</v>
      </c>
    </row>
    <row r="16" spans="1:4">
      <c r="A16" s="44" t="s">
        <v>99</v>
      </c>
      <c r="B16" s="28" t="s">
        <v>49</v>
      </c>
      <c r="C16" s="68" t="s" vm="7">
        <v>303</v>
      </c>
      <c r="D16" s="69" t="s" vm="8">
        <v>303</v>
      </c>
    </row>
    <row r="17" spans="1:4">
      <c r="A17" s="44" t="s">
        <v>99</v>
      </c>
      <c r="B17" s="28" t="s">
        <v>176</v>
      </c>
      <c r="C17" s="68" vm="9">
        <v>584.14898000299979</v>
      </c>
      <c r="D17" s="69">
        <f t="shared" ref="D17" si="2">C17/$C$42</f>
        <v>0.61672762618678933</v>
      </c>
    </row>
    <row r="18" spans="1:4">
      <c r="A18" s="44" t="s">
        <v>99</v>
      </c>
      <c r="B18" s="28" t="s">
        <v>50</v>
      </c>
      <c r="C18" s="68" t="s" vm="10">
        <v>303</v>
      </c>
      <c r="D18" s="69" t="s" vm="11">
        <v>303</v>
      </c>
    </row>
    <row r="19" spans="1:4">
      <c r="A19" s="44" t="s">
        <v>99</v>
      </c>
      <c r="B19" s="28" t="s">
        <v>51</v>
      </c>
      <c r="C19" s="68" t="s" vm="12">
        <v>303</v>
      </c>
      <c r="D19" s="69" t="s" vm="13">
        <v>303</v>
      </c>
    </row>
    <row r="20" spans="1:4">
      <c r="A20" s="44" t="s">
        <v>99</v>
      </c>
      <c r="B20" s="28" t="s">
        <v>52</v>
      </c>
      <c r="C20" s="68" t="s" vm="14">
        <v>303</v>
      </c>
      <c r="D20" s="69" t="s" vm="15">
        <v>303</v>
      </c>
    </row>
    <row r="21" spans="1:4">
      <c r="A21" s="44" t="s">
        <v>99</v>
      </c>
      <c r="B21" s="28" t="s">
        <v>53</v>
      </c>
      <c r="C21" s="68" t="s" vm="16">
        <v>303</v>
      </c>
      <c r="D21" s="69" t="s" vm="17">
        <v>303</v>
      </c>
    </row>
    <row r="22" spans="1:4">
      <c r="A22" s="44" t="s">
        <v>99</v>
      </c>
      <c r="B22" s="28" t="s">
        <v>54</v>
      </c>
      <c r="C22" s="68" t="s" vm="18">
        <v>303</v>
      </c>
      <c r="D22" s="69" t="s" vm="19">
        <v>303</v>
      </c>
    </row>
    <row r="23" spans="1:4">
      <c r="B23" s="27" t="s">
        <v>126</v>
      </c>
      <c r="C23" s="68">
        <f>SUM(C31)</f>
        <v>-2.8948899999999997</v>
      </c>
      <c r="D23" s="69">
        <f t="shared" ref="D23" si="3">C23/$C$42</f>
        <v>-3.0563412740405812E-3</v>
      </c>
    </row>
    <row r="24" spans="1:4">
      <c r="A24" s="44" t="s">
        <v>99</v>
      </c>
      <c r="B24" s="28" t="s">
        <v>55</v>
      </c>
      <c r="C24" s="68" t="s" vm="20">
        <v>303</v>
      </c>
      <c r="D24" s="69" t="s" vm="21">
        <v>303</v>
      </c>
    </row>
    <row r="25" spans="1:4">
      <c r="A25" s="44" t="s">
        <v>99</v>
      </c>
      <c r="B25" s="28" t="s">
        <v>56</v>
      </c>
      <c r="C25" s="68" t="s" vm="22">
        <v>303</v>
      </c>
      <c r="D25" s="69" t="s" vm="23">
        <v>303</v>
      </c>
    </row>
    <row r="26" spans="1:4">
      <c r="A26" s="44" t="s">
        <v>99</v>
      </c>
      <c r="B26" s="28" t="s">
        <v>48</v>
      </c>
      <c r="C26" s="68" t="s" vm="24">
        <v>303</v>
      </c>
      <c r="D26" s="69" t="s" vm="25">
        <v>303</v>
      </c>
    </row>
    <row r="27" spans="1:4">
      <c r="A27" s="44" t="s">
        <v>99</v>
      </c>
      <c r="B27" s="28" t="s">
        <v>57</v>
      </c>
      <c r="C27" s="68" t="s" vm="26">
        <v>303</v>
      </c>
      <c r="D27" s="69" t="s" vm="27">
        <v>303</v>
      </c>
    </row>
    <row r="28" spans="1:4">
      <c r="A28" s="44" t="s">
        <v>99</v>
      </c>
      <c r="B28" s="28" t="s">
        <v>58</v>
      </c>
      <c r="C28" s="68" t="s" vm="28">
        <v>303</v>
      </c>
      <c r="D28" s="69" t="s" vm="29">
        <v>303</v>
      </c>
    </row>
    <row r="29" spans="1:4">
      <c r="A29" s="44" t="s">
        <v>99</v>
      </c>
      <c r="B29" s="28" t="s">
        <v>59</v>
      </c>
      <c r="C29" s="68" t="s" vm="30">
        <v>303</v>
      </c>
      <c r="D29" s="69" t="s" vm="31">
        <v>303</v>
      </c>
    </row>
    <row r="30" spans="1:4">
      <c r="A30" s="44" t="s">
        <v>99</v>
      </c>
      <c r="B30" s="28" t="s">
        <v>149</v>
      </c>
      <c r="C30" s="68" t="s" vm="32">
        <v>303</v>
      </c>
      <c r="D30" s="69" t="s" vm="33">
        <v>303</v>
      </c>
    </row>
    <row r="31" spans="1:4">
      <c r="A31" s="44" t="s">
        <v>99</v>
      </c>
      <c r="B31" s="28" t="s">
        <v>80</v>
      </c>
      <c r="C31" s="68" vm="34">
        <v>-2.8948899999999997</v>
      </c>
      <c r="D31" s="69">
        <f t="shared" ref="D31" si="4">C31/$C$42</f>
        <v>-3.0563412740405812E-3</v>
      </c>
    </row>
    <row r="32" spans="1:4">
      <c r="A32" s="44" t="s">
        <v>99</v>
      </c>
      <c r="B32" s="28" t="s">
        <v>60</v>
      </c>
      <c r="C32" s="68" t="s" vm="35">
        <v>303</v>
      </c>
      <c r="D32" s="69" t="s" vm="36">
        <v>303</v>
      </c>
    </row>
    <row r="33" spans="1:4">
      <c r="A33" s="44" t="s">
        <v>99</v>
      </c>
      <c r="B33" s="27" t="s">
        <v>127</v>
      </c>
      <c r="C33" s="68" t="s" vm="37">
        <v>303</v>
      </c>
      <c r="D33" s="69" t="s" vm="38">
        <v>303</v>
      </c>
    </row>
    <row r="34" spans="1:4">
      <c r="A34" s="44" t="s">
        <v>99</v>
      </c>
      <c r="B34" s="27" t="s">
        <v>128</v>
      </c>
      <c r="C34" s="68" t="s" vm="39">
        <v>303</v>
      </c>
      <c r="D34" s="69" t="s" vm="40">
        <v>303</v>
      </c>
    </row>
    <row r="35" spans="1:4">
      <c r="A35" s="44" t="s">
        <v>99</v>
      </c>
      <c r="B35" s="27" t="s">
        <v>129</v>
      </c>
      <c r="C35" s="68" t="s" vm="41">
        <v>303</v>
      </c>
      <c r="D35" s="69" t="s" vm="42">
        <v>303</v>
      </c>
    </row>
    <row r="36" spans="1:4">
      <c r="A36" s="44" t="s">
        <v>99</v>
      </c>
      <c r="B36" s="45" t="s">
        <v>130</v>
      </c>
      <c r="C36" s="68" t="s" vm="43">
        <v>303</v>
      </c>
      <c r="D36" s="69" t="s" vm="44">
        <v>303</v>
      </c>
    </row>
    <row r="37" spans="1:4">
      <c r="A37" s="44" t="s">
        <v>99</v>
      </c>
      <c r="B37" s="27" t="s">
        <v>131</v>
      </c>
      <c r="C37" s="68" t="s" vm="45">
        <v>303</v>
      </c>
      <c r="D37" s="69" t="s" vm="46">
        <v>303</v>
      </c>
    </row>
    <row r="38" spans="1:4">
      <c r="A38" s="44"/>
      <c r="B38" s="55" t="s">
        <v>133</v>
      </c>
      <c r="C38" s="68">
        <v>0</v>
      </c>
      <c r="D38" s="69">
        <f t="shared" ref="D38" si="5">C38/$C$42</f>
        <v>0</v>
      </c>
    </row>
    <row r="39" spans="1:4">
      <c r="A39" s="44" t="s">
        <v>99</v>
      </c>
      <c r="B39" s="56" t="s">
        <v>134</v>
      </c>
      <c r="C39" s="68" t="s" vm="47">
        <v>303</v>
      </c>
      <c r="D39" s="69" t="s" vm="48">
        <v>303</v>
      </c>
    </row>
    <row r="40" spans="1:4">
      <c r="A40" s="44" t="s">
        <v>99</v>
      </c>
      <c r="B40" s="56" t="s">
        <v>161</v>
      </c>
      <c r="C40" s="68" t="s" vm="49">
        <v>303</v>
      </c>
      <c r="D40" s="69" t="s" vm="50">
        <v>303</v>
      </c>
    </row>
    <row r="41" spans="1:4">
      <c r="A41" s="44" t="s">
        <v>99</v>
      </c>
      <c r="B41" s="56" t="s">
        <v>135</v>
      </c>
      <c r="C41" s="68" t="s" vm="51">
        <v>303</v>
      </c>
      <c r="D41" s="69" t="s" vm="52">
        <v>303</v>
      </c>
    </row>
    <row r="42" spans="1:4">
      <c r="B42" s="56" t="s">
        <v>61</v>
      </c>
      <c r="C42" s="68">
        <f>C10</f>
        <v>947.17498487099977</v>
      </c>
      <c r="D42" s="69">
        <f t="shared" ref="D42" si="6">C42/$C$42</f>
        <v>1</v>
      </c>
    </row>
    <row r="43" spans="1:4">
      <c r="A43" s="44" t="s">
        <v>99</v>
      </c>
      <c r="B43" s="56" t="s">
        <v>132</v>
      </c>
      <c r="C43" s="68"/>
      <c r="D43" s="69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70" t="s">
        <v>104</v>
      </c>
      <c r="D47" s="71" vm="53">
        <v>2.4159000000000002</v>
      </c>
    </row>
    <row r="48" spans="1:4">
      <c r="C48" s="70" t="s">
        <v>111</v>
      </c>
      <c r="D48" s="71">
        <v>0.71320062343401669</v>
      </c>
    </row>
    <row r="49" spans="2:4">
      <c r="C49" s="70" t="s">
        <v>108</v>
      </c>
      <c r="D49" s="71" vm="54">
        <v>2.6667000000000001</v>
      </c>
    </row>
    <row r="50" spans="2:4">
      <c r="B50" s="11"/>
      <c r="C50" s="70" t="s">
        <v>304</v>
      </c>
      <c r="D50" s="71" vm="55">
        <v>3.9455</v>
      </c>
    </row>
    <row r="51" spans="2:4">
      <c r="C51" s="70" t="s">
        <v>102</v>
      </c>
      <c r="D51" s="71" vm="56">
        <v>3.9321999999999999</v>
      </c>
    </row>
    <row r="52" spans="2:4">
      <c r="C52" s="70" t="s">
        <v>103</v>
      </c>
      <c r="D52" s="71" vm="57">
        <v>4.4672000000000001</v>
      </c>
    </row>
    <row r="53" spans="2:4">
      <c r="C53" s="70" t="s">
        <v>105</v>
      </c>
      <c r="D53" s="71">
        <v>0.46051542057860612</v>
      </c>
    </row>
    <row r="54" spans="2:4">
      <c r="C54" s="70" t="s">
        <v>109</v>
      </c>
      <c r="D54" s="71">
        <v>2.7067999999999998E-2</v>
      </c>
    </row>
    <row r="55" spans="2:4">
      <c r="C55" s="70" t="s">
        <v>110</v>
      </c>
      <c r="D55" s="71">
        <v>0.20053698423440919</v>
      </c>
    </row>
    <row r="56" spans="2:4">
      <c r="C56" s="70" t="s">
        <v>107</v>
      </c>
      <c r="D56" s="71" vm="58">
        <v>0.52790000000000004</v>
      </c>
    </row>
    <row r="57" spans="2:4">
      <c r="C57" s="70" t="s">
        <v>305</v>
      </c>
      <c r="D57" s="71">
        <v>2.260821</v>
      </c>
    </row>
    <row r="58" spans="2:4">
      <c r="C58" s="70" t="s">
        <v>106</v>
      </c>
      <c r="D58" s="71" vm="59">
        <v>0.34910000000000002</v>
      </c>
    </row>
    <row r="59" spans="2:4">
      <c r="C59" s="70" t="s">
        <v>100</v>
      </c>
      <c r="D59" s="71" vm="60">
        <v>3.6150000000000002</v>
      </c>
    </row>
    <row r="60" spans="2:4">
      <c r="C60" s="70" t="s">
        <v>112</v>
      </c>
      <c r="D60" s="71" vm="61">
        <v>0.2029</v>
      </c>
    </row>
    <row r="61" spans="2:4">
      <c r="C61" s="70" t="s">
        <v>306</v>
      </c>
      <c r="D61" s="71" vm="62">
        <v>0.34649999999999997</v>
      </c>
    </row>
    <row r="62" spans="2:4">
      <c r="C62" s="70" t="s">
        <v>307</v>
      </c>
      <c r="D62" s="71">
        <v>4.6569268405166807E-2</v>
      </c>
    </row>
    <row r="63" spans="2:4">
      <c r="C63" s="70" t="s">
        <v>308</v>
      </c>
      <c r="D63" s="71">
        <v>0.52591762806057873</v>
      </c>
    </row>
    <row r="64" spans="2:4">
      <c r="C64" s="70" t="s">
        <v>101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114</v>
      </c>
      <c r="C1" s="46" t="s" vm="1">
        <v>184</v>
      </c>
    </row>
    <row r="2" spans="2:13">
      <c r="B2" s="46" t="s">
        <v>113</v>
      </c>
      <c r="C2" s="46" t="s">
        <v>185</v>
      </c>
    </row>
    <row r="3" spans="2:13">
      <c r="B3" s="46" t="s">
        <v>115</v>
      </c>
      <c r="C3" s="46" t="s">
        <v>186</v>
      </c>
    </row>
    <row r="4" spans="2:13">
      <c r="B4" s="46" t="s">
        <v>116</v>
      </c>
      <c r="C4" s="46">
        <v>8604</v>
      </c>
    </row>
    <row r="6" spans="2:13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3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M7" s="3"/>
    </row>
    <row r="8" spans="2:13" s="3" customFormat="1" ht="78.75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30" t="s">
        <v>119</v>
      </c>
    </row>
    <row r="9" spans="2:13" s="3" customFormat="1">
      <c r="B9" s="14"/>
      <c r="C9" s="29"/>
      <c r="D9" s="29"/>
      <c r="E9" s="29"/>
      <c r="F9" s="29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0" t="s">
        <v>325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3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2:12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2:12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2:12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2:12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2:12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2:12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2:12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2:12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2:12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2:12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2:12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2:12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2:12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2:12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2:12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184</v>
      </c>
    </row>
    <row r="2" spans="1:11">
      <c r="B2" s="46" t="s">
        <v>113</v>
      </c>
      <c r="C2" s="46" t="s">
        <v>185</v>
      </c>
    </row>
    <row r="3" spans="1:11">
      <c r="B3" s="46" t="s">
        <v>115</v>
      </c>
      <c r="C3" s="46" t="s">
        <v>186</v>
      </c>
    </row>
    <row r="4" spans="1:11">
      <c r="B4" s="46" t="s">
        <v>116</v>
      </c>
      <c r="C4" s="46">
        <v>8604</v>
      </c>
    </row>
    <row r="6" spans="1:11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35</v>
      </c>
      <c r="C11" s="74"/>
      <c r="D11" s="74"/>
      <c r="E11" s="74"/>
      <c r="F11" s="74"/>
      <c r="G11" s="74"/>
      <c r="H11" s="74"/>
      <c r="I11" s="101">
        <v>0</v>
      </c>
      <c r="J11" s="102">
        <v>0</v>
      </c>
      <c r="K11" s="102">
        <v>0</v>
      </c>
    </row>
    <row r="12" spans="1:1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105"/>
      <c r="D111" s="105"/>
      <c r="E111" s="105"/>
      <c r="F111" s="105"/>
      <c r="G111" s="105"/>
      <c r="H111" s="105"/>
      <c r="I111" s="91"/>
      <c r="J111" s="91"/>
      <c r="K111" s="105"/>
    </row>
    <row r="112" spans="2:11">
      <c r="B112" s="90"/>
      <c r="C112" s="105"/>
      <c r="D112" s="105"/>
      <c r="E112" s="105"/>
      <c r="F112" s="105"/>
      <c r="G112" s="105"/>
      <c r="H112" s="105"/>
      <c r="I112" s="91"/>
      <c r="J112" s="91"/>
      <c r="K112" s="105"/>
    </row>
    <row r="113" spans="2:11">
      <c r="B113" s="90"/>
      <c r="C113" s="105"/>
      <c r="D113" s="105"/>
      <c r="E113" s="105"/>
      <c r="F113" s="105"/>
      <c r="G113" s="105"/>
      <c r="H113" s="105"/>
      <c r="I113" s="91"/>
      <c r="J113" s="91"/>
      <c r="K113" s="105"/>
    </row>
    <row r="114" spans="2:11">
      <c r="B114" s="90"/>
      <c r="C114" s="105"/>
      <c r="D114" s="105"/>
      <c r="E114" s="105"/>
      <c r="F114" s="105"/>
      <c r="G114" s="105"/>
      <c r="H114" s="105"/>
      <c r="I114" s="91"/>
      <c r="J114" s="91"/>
      <c r="K114" s="105"/>
    </row>
    <row r="115" spans="2:11">
      <c r="B115" s="90"/>
      <c r="C115" s="105"/>
      <c r="D115" s="105"/>
      <c r="E115" s="105"/>
      <c r="F115" s="105"/>
      <c r="G115" s="105"/>
      <c r="H115" s="105"/>
      <c r="I115" s="91"/>
      <c r="J115" s="91"/>
      <c r="K115" s="105"/>
    </row>
    <row r="116" spans="2:11">
      <c r="B116" s="90"/>
      <c r="C116" s="105"/>
      <c r="D116" s="105"/>
      <c r="E116" s="105"/>
      <c r="F116" s="105"/>
      <c r="G116" s="105"/>
      <c r="H116" s="105"/>
      <c r="I116" s="91"/>
      <c r="J116" s="91"/>
      <c r="K116" s="105"/>
    </row>
    <row r="117" spans="2:11">
      <c r="B117" s="90"/>
      <c r="C117" s="105"/>
      <c r="D117" s="105"/>
      <c r="E117" s="105"/>
      <c r="F117" s="105"/>
      <c r="G117" s="105"/>
      <c r="H117" s="105"/>
      <c r="I117" s="91"/>
      <c r="J117" s="91"/>
      <c r="K117" s="105"/>
    </row>
    <row r="118" spans="2:11">
      <c r="B118" s="90"/>
      <c r="C118" s="105"/>
      <c r="D118" s="105"/>
      <c r="E118" s="105"/>
      <c r="F118" s="105"/>
      <c r="G118" s="105"/>
      <c r="H118" s="105"/>
      <c r="I118" s="91"/>
      <c r="J118" s="91"/>
      <c r="K118" s="105"/>
    </row>
    <row r="119" spans="2:11">
      <c r="B119" s="90"/>
      <c r="C119" s="105"/>
      <c r="D119" s="105"/>
      <c r="E119" s="105"/>
      <c r="F119" s="105"/>
      <c r="G119" s="105"/>
      <c r="H119" s="105"/>
      <c r="I119" s="91"/>
      <c r="J119" s="91"/>
      <c r="K119" s="105"/>
    </row>
    <row r="120" spans="2:11">
      <c r="B120" s="90"/>
      <c r="C120" s="105"/>
      <c r="D120" s="105"/>
      <c r="E120" s="105"/>
      <c r="F120" s="105"/>
      <c r="G120" s="105"/>
      <c r="H120" s="105"/>
      <c r="I120" s="91"/>
      <c r="J120" s="91"/>
      <c r="K120" s="105"/>
    </row>
    <row r="121" spans="2:11">
      <c r="B121" s="90"/>
      <c r="C121" s="105"/>
      <c r="D121" s="105"/>
      <c r="E121" s="105"/>
      <c r="F121" s="105"/>
      <c r="G121" s="105"/>
      <c r="H121" s="105"/>
      <c r="I121" s="91"/>
      <c r="J121" s="91"/>
      <c r="K121" s="105"/>
    </row>
    <row r="122" spans="2:11">
      <c r="B122" s="90"/>
      <c r="C122" s="105"/>
      <c r="D122" s="105"/>
      <c r="E122" s="105"/>
      <c r="F122" s="105"/>
      <c r="G122" s="105"/>
      <c r="H122" s="105"/>
      <c r="I122" s="91"/>
      <c r="J122" s="91"/>
      <c r="K122" s="105"/>
    </row>
    <row r="123" spans="2:11">
      <c r="B123" s="90"/>
      <c r="C123" s="105"/>
      <c r="D123" s="105"/>
      <c r="E123" s="105"/>
      <c r="F123" s="105"/>
      <c r="G123" s="105"/>
      <c r="H123" s="105"/>
      <c r="I123" s="91"/>
      <c r="J123" s="91"/>
      <c r="K123" s="105"/>
    </row>
    <row r="124" spans="2:11">
      <c r="B124" s="90"/>
      <c r="C124" s="105"/>
      <c r="D124" s="105"/>
      <c r="E124" s="105"/>
      <c r="F124" s="105"/>
      <c r="G124" s="105"/>
      <c r="H124" s="105"/>
      <c r="I124" s="91"/>
      <c r="J124" s="91"/>
      <c r="K124" s="105"/>
    </row>
    <row r="125" spans="2:11">
      <c r="B125" s="90"/>
      <c r="C125" s="105"/>
      <c r="D125" s="105"/>
      <c r="E125" s="105"/>
      <c r="F125" s="105"/>
      <c r="G125" s="105"/>
      <c r="H125" s="105"/>
      <c r="I125" s="91"/>
      <c r="J125" s="91"/>
      <c r="K125" s="105"/>
    </row>
    <row r="126" spans="2:11">
      <c r="B126" s="90"/>
      <c r="C126" s="105"/>
      <c r="D126" s="105"/>
      <c r="E126" s="105"/>
      <c r="F126" s="105"/>
      <c r="G126" s="105"/>
      <c r="H126" s="105"/>
      <c r="I126" s="91"/>
      <c r="J126" s="91"/>
      <c r="K126" s="105"/>
    </row>
    <row r="127" spans="2:11">
      <c r="B127" s="90"/>
      <c r="C127" s="105"/>
      <c r="D127" s="105"/>
      <c r="E127" s="105"/>
      <c r="F127" s="105"/>
      <c r="G127" s="105"/>
      <c r="H127" s="105"/>
      <c r="I127" s="91"/>
      <c r="J127" s="91"/>
      <c r="K127" s="105"/>
    </row>
    <row r="128" spans="2:11">
      <c r="B128" s="90"/>
      <c r="C128" s="105"/>
      <c r="D128" s="105"/>
      <c r="E128" s="105"/>
      <c r="F128" s="105"/>
      <c r="G128" s="105"/>
      <c r="H128" s="105"/>
      <c r="I128" s="91"/>
      <c r="J128" s="91"/>
      <c r="K128" s="105"/>
    </row>
    <row r="129" spans="2:11">
      <c r="B129" s="90"/>
      <c r="C129" s="105"/>
      <c r="D129" s="105"/>
      <c r="E129" s="105"/>
      <c r="F129" s="105"/>
      <c r="G129" s="105"/>
      <c r="H129" s="105"/>
      <c r="I129" s="91"/>
      <c r="J129" s="91"/>
      <c r="K129" s="105"/>
    </row>
    <row r="130" spans="2:11">
      <c r="B130" s="90"/>
      <c r="C130" s="105"/>
      <c r="D130" s="105"/>
      <c r="E130" s="105"/>
      <c r="F130" s="105"/>
      <c r="G130" s="105"/>
      <c r="H130" s="105"/>
      <c r="I130" s="91"/>
      <c r="J130" s="91"/>
      <c r="K130" s="105"/>
    </row>
    <row r="131" spans="2:11">
      <c r="B131" s="90"/>
      <c r="C131" s="105"/>
      <c r="D131" s="105"/>
      <c r="E131" s="105"/>
      <c r="F131" s="105"/>
      <c r="G131" s="105"/>
      <c r="H131" s="105"/>
      <c r="I131" s="91"/>
      <c r="J131" s="91"/>
      <c r="K131" s="105"/>
    </row>
    <row r="132" spans="2:11">
      <c r="B132" s="90"/>
      <c r="C132" s="105"/>
      <c r="D132" s="105"/>
      <c r="E132" s="105"/>
      <c r="F132" s="105"/>
      <c r="G132" s="105"/>
      <c r="H132" s="105"/>
      <c r="I132" s="91"/>
      <c r="J132" s="91"/>
      <c r="K132" s="105"/>
    </row>
    <row r="133" spans="2:11">
      <c r="B133" s="90"/>
      <c r="C133" s="105"/>
      <c r="D133" s="105"/>
      <c r="E133" s="105"/>
      <c r="F133" s="105"/>
      <c r="G133" s="105"/>
      <c r="H133" s="105"/>
      <c r="I133" s="91"/>
      <c r="J133" s="91"/>
      <c r="K133" s="105"/>
    </row>
    <row r="134" spans="2:11">
      <c r="B134" s="90"/>
      <c r="C134" s="105"/>
      <c r="D134" s="105"/>
      <c r="E134" s="105"/>
      <c r="F134" s="105"/>
      <c r="G134" s="105"/>
      <c r="H134" s="105"/>
      <c r="I134" s="91"/>
      <c r="J134" s="91"/>
      <c r="K134" s="105"/>
    </row>
    <row r="135" spans="2:11">
      <c r="B135" s="90"/>
      <c r="C135" s="105"/>
      <c r="D135" s="105"/>
      <c r="E135" s="105"/>
      <c r="F135" s="105"/>
      <c r="G135" s="105"/>
      <c r="H135" s="105"/>
      <c r="I135" s="91"/>
      <c r="J135" s="91"/>
      <c r="K135" s="105"/>
    </row>
    <row r="136" spans="2:11">
      <c r="B136" s="90"/>
      <c r="C136" s="105"/>
      <c r="D136" s="105"/>
      <c r="E136" s="105"/>
      <c r="F136" s="105"/>
      <c r="G136" s="105"/>
      <c r="H136" s="105"/>
      <c r="I136" s="91"/>
      <c r="J136" s="91"/>
      <c r="K136" s="105"/>
    </row>
    <row r="137" spans="2:11">
      <c r="B137" s="90"/>
      <c r="C137" s="105"/>
      <c r="D137" s="105"/>
      <c r="E137" s="105"/>
      <c r="F137" s="105"/>
      <c r="G137" s="105"/>
      <c r="H137" s="105"/>
      <c r="I137" s="91"/>
      <c r="J137" s="91"/>
      <c r="K137" s="105"/>
    </row>
    <row r="138" spans="2:11">
      <c r="B138" s="90"/>
      <c r="C138" s="105"/>
      <c r="D138" s="105"/>
      <c r="E138" s="105"/>
      <c r="F138" s="105"/>
      <c r="G138" s="105"/>
      <c r="H138" s="105"/>
      <c r="I138" s="91"/>
      <c r="J138" s="91"/>
      <c r="K138" s="105"/>
    </row>
    <row r="139" spans="2:11">
      <c r="B139" s="90"/>
      <c r="C139" s="105"/>
      <c r="D139" s="105"/>
      <c r="E139" s="105"/>
      <c r="F139" s="105"/>
      <c r="G139" s="105"/>
      <c r="H139" s="105"/>
      <c r="I139" s="91"/>
      <c r="J139" s="91"/>
      <c r="K139" s="105"/>
    </row>
    <row r="140" spans="2:11">
      <c r="B140" s="90"/>
      <c r="C140" s="105"/>
      <c r="D140" s="105"/>
      <c r="E140" s="105"/>
      <c r="F140" s="105"/>
      <c r="G140" s="105"/>
      <c r="H140" s="105"/>
      <c r="I140" s="91"/>
      <c r="J140" s="91"/>
      <c r="K140" s="105"/>
    </row>
    <row r="141" spans="2:11">
      <c r="B141" s="90"/>
      <c r="C141" s="105"/>
      <c r="D141" s="105"/>
      <c r="E141" s="105"/>
      <c r="F141" s="105"/>
      <c r="G141" s="105"/>
      <c r="H141" s="105"/>
      <c r="I141" s="91"/>
      <c r="J141" s="91"/>
      <c r="K141" s="105"/>
    </row>
    <row r="142" spans="2:11">
      <c r="B142" s="90"/>
      <c r="C142" s="105"/>
      <c r="D142" s="105"/>
      <c r="E142" s="105"/>
      <c r="F142" s="105"/>
      <c r="G142" s="105"/>
      <c r="H142" s="105"/>
      <c r="I142" s="91"/>
      <c r="J142" s="91"/>
      <c r="K142" s="105"/>
    </row>
    <row r="143" spans="2:11">
      <c r="B143" s="90"/>
      <c r="C143" s="105"/>
      <c r="D143" s="105"/>
      <c r="E143" s="105"/>
      <c r="F143" s="105"/>
      <c r="G143" s="105"/>
      <c r="H143" s="105"/>
      <c r="I143" s="91"/>
      <c r="J143" s="91"/>
      <c r="K143" s="105"/>
    </row>
    <row r="144" spans="2:11">
      <c r="B144" s="90"/>
      <c r="C144" s="105"/>
      <c r="D144" s="105"/>
      <c r="E144" s="105"/>
      <c r="F144" s="105"/>
      <c r="G144" s="105"/>
      <c r="H144" s="105"/>
      <c r="I144" s="91"/>
      <c r="J144" s="91"/>
      <c r="K144" s="105"/>
    </row>
    <row r="145" spans="2:11">
      <c r="B145" s="90"/>
      <c r="C145" s="105"/>
      <c r="D145" s="105"/>
      <c r="E145" s="105"/>
      <c r="F145" s="105"/>
      <c r="G145" s="105"/>
      <c r="H145" s="105"/>
      <c r="I145" s="91"/>
      <c r="J145" s="91"/>
      <c r="K145" s="105"/>
    </row>
    <row r="146" spans="2:11">
      <c r="B146" s="90"/>
      <c r="C146" s="105"/>
      <c r="D146" s="105"/>
      <c r="E146" s="105"/>
      <c r="F146" s="105"/>
      <c r="G146" s="105"/>
      <c r="H146" s="105"/>
      <c r="I146" s="91"/>
      <c r="J146" s="91"/>
      <c r="K146" s="105"/>
    </row>
    <row r="147" spans="2:11">
      <c r="B147" s="90"/>
      <c r="C147" s="105"/>
      <c r="D147" s="105"/>
      <c r="E147" s="105"/>
      <c r="F147" s="105"/>
      <c r="G147" s="105"/>
      <c r="H147" s="105"/>
      <c r="I147" s="91"/>
      <c r="J147" s="91"/>
      <c r="K147" s="105"/>
    </row>
    <row r="148" spans="2:11">
      <c r="B148" s="90"/>
      <c r="C148" s="105"/>
      <c r="D148" s="105"/>
      <c r="E148" s="105"/>
      <c r="F148" s="105"/>
      <c r="G148" s="105"/>
      <c r="H148" s="105"/>
      <c r="I148" s="91"/>
      <c r="J148" s="91"/>
      <c r="K148" s="105"/>
    </row>
    <row r="149" spans="2:11">
      <c r="B149" s="90"/>
      <c r="C149" s="105"/>
      <c r="D149" s="105"/>
      <c r="E149" s="105"/>
      <c r="F149" s="105"/>
      <c r="G149" s="105"/>
      <c r="H149" s="105"/>
      <c r="I149" s="91"/>
      <c r="J149" s="91"/>
      <c r="K149" s="105"/>
    </row>
    <row r="150" spans="2:11">
      <c r="B150" s="90"/>
      <c r="C150" s="105"/>
      <c r="D150" s="105"/>
      <c r="E150" s="105"/>
      <c r="F150" s="105"/>
      <c r="G150" s="105"/>
      <c r="H150" s="105"/>
      <c r="I150" s="91"/>
      <c r="J150" s="91"/>
      <c r="K150" s="105"/>
    </row>
    <row r="151" spans="2:11">
      <c r="B151" s="90"/>
      <c r="C151" s="105"/>
      <c r="D151" s="105"/>
      <c r="E151" s="105"/>
      <c r="F151" s="105"/>
      <c r="G151" s="105"/>
      <c r="H151" s="105"/>
      <c r="I151" s="91"/>
      <c r="J151" s="91"/>
      <c r="K151" s="105"/>
    </row>
    <row r="152" spans="2:11">
      <c r="B152" s="90"/>
      <c r="C152" s="105"/>
      <c r="D152" s="105"/>
      <c r="E152" s="105"/>
      <c r="F152" s="105"/>
      <c r="G152" s="105"/>
      <c r="H152" s="105"/>
      <c r="I152" s="91"/>
      <c r="J152" s="91"/>
      <c r="K152" s="105"/>
    </row>
    <row r="153" spans="2:11">
      <c r="B153" s="90"/>
      <c r="C153" s="105"/>
      <c r="D153" s="105"/>
      <c r="E153" s="105"/>
      <c r="F153" s="105"/>
      <c r="G153" s="105"/>
      <c r="H153" s="105"/>
      <c r="I153" s="91"/>
      <c r="J153" s="91"/>
      <c r="K153" s="105"/>
    </row>
    <row r="154" spans="2:11">
      <c r="B154" s="90"/>
      <c r="C154" s="105"/>
      <c r="D154" s="105"/>
      <c r="E154" s="105"/>
      <c r="F154" s="105"/>
      <c r="G154" s="105"/>
      <c r="H154" s="105"/>
      <c r="I154" s="91"/>
      <c r="J154" s="91"/>
      <c r="K154" s="105"/>
    </row>
    <row r="155" spans="2:11">
      <c r="B155" s="90"/>
      <c r="C155" s="105"/>
      <c r="D155" s="105"/>
      <c r="E155" s="105"/>
      <c r="F155" s="105"/>
      <c r="G155" s="105"/>
      <c r="H155" s="105"/>
      <c r="I155" s="91"/>
      <c r="J155" s="91"/>
      <c r="K155" s="105"/>
    </row>
    <row r="156" spans="2:11">
      <c r="B156" s="90"/>
      <c r="C156" s="105"/>
      <c r="D156" s="105"/>
      <c r="E156" s="105"/>
      <c r="F156" s="105"/>
      <c r="G156" s="105"/>
      <c r="H156" s="105"/>
      <c r="I156" s="91"/>
      <c r="J156" s="91"/>
      <c r="K156" s="105"/>
    </row>
    <row r="157" spans="2:11">
      <c r="B157" s="90"/>
      <c r="C157" s="105"/>
      <c r="D157" s="105"/>
      <c r="E157" s="105"/>
      <c r="F157" s="105"/>
      <c r="G157" s="105"/>
      <c r="H157" s="105"/>
      <c r="I157" s="91"/>
      <c r="J157" s="91"/>
      <c r="K157" s="105"/>
    </row>
    <row r="158" spans="2:11">
      <c r="B158" s="90"/>
      <c r="C158" s="105"/>
      <c r="D158" s="105"/>
      <c r="E158" s="105"/>
      <c r="F158" s="105"/>
      <c r="G158" s="105"/>
      <c r="H158" s="105"/>
      <c r="I158" s="91"/>
      <c r="J158" s="91"/>
      <c r="K158" s="105"/>
    </row>
    <row r="159" spans="2:11">
      <c r="B159" s="90"/>
      <c r="C159" s="105"/>
      <c r="D159" s="105"/>
      <c r="E159" s="105"/>
      <c r="F159" s="105"/>
      <c r="G159" s="105"/>
      <c r="H159" s="105"/>
      <c r="I159" s="91"/>
      <c r="J159" s="91"/>
      <c r="K159" s="105"/>
    </row>
    <row r="160" spans="2:11">
      <c r="B160" s="90"/>
      <c r="C160" s="105"/>
      <c r="D160" s="105"/>
      <c r="E160" s="105"/>
      <c r="F160" s="105"/>
      <c r="G160" s="105"/>
      <c r="H160" s="105"/>
      <c r="I160" s="91"/>
      <c r="J160" s="91"/>
      <c r="K160" s="105"/>
    </row>
    <row r="161" spans="2:11">
      <c r="B161" s="90"/>
      <c r="C161" s="105"/>
      <c r="D161" s="105"/>
      <c r="E161" s="105"/>
      <c r="F161" s="105"/>
      <c r="G161" s="105"/>
      <c r="H161" s="105"/>
      <c r="I161" s="91"/>
      <c r="J161" s="91"/>
      <c r="K161" s="105"/>
    </row>
    <row r="162" spans="2:11">
      <c r="B162" s="90"/>
      <c r="C162" s="105"/>
      <c r="D162" s="105"/>
      <c r="E162" s="105"/>
      <c r="F162" s="105"/>
      <c r="G162" s="105"/>
      <c r="H162" s="105"/>
      <c r="I162" s="91"/>
      <c r="J162" s="91"/>
      <c r="K162" s="105"/>
    </row>
    <row r="163" spans="2:11">
      <c r="B163" s="90"/>
      <c r="C163" s="105"/>
      <c r="D163" s="105"/>
      <c r="E163" s="105"/>
      <c r="F163" s="105"/>
      <c r="G163" s="105"/>
      <c r="H163" s="105"/>
      <c r="I163" s="91"/>
      <c r="J163" s="91"/>
      <c r="K163" s="105"/>
    </row>
    <row r="164" spans="2:11">
      <c r="B164" s="90"/>
      <c r="C164" s="105"/>
      <c r="D164" s="105"/>
      <c r="E164" s="105"/>
      <c r="F164" s="105"/>
      <c r="G164" s="105"/>
      <c r="H164" s="105"/>
      <c r="I164" s="91"/>
      <c r="J164" s="91"/>
      <c r="K164" s="105"/>
    </row>
    <row r="165" spans="2:11">
      <c r="B165" s="90"/>
      <c r="C165" s="105"/>
      <c r="D165" s="105"/>
      <c r="E165" s="105"/>
      <c r="F165" s="105"/>
      <c r="G165" s="105"/>
      <c r="H165" s="105"/>
      <c r="I165" s="91"/>
      <c r="J165" s="91"/>
      <c r="K165" s="105"/>
    </row>
    <row r="166" spans="2:11">
      <c r="B166" s="90"/>
      <c r="C166" s="105"/>
      <c r="D166" s="105"/>
      <c r="E166" s="105"/>
      <c r="F166" s="105"/>
      <c r="G166" s="105"/>
      <c r="H166" s="105"/>
      <c r="I166" s="91"/>
      <c r="J166" s="91"/>
      <c r="K166" s="105"/>
    </row>
    <row r="167" spans="2:11">
      <c r="B167" s="90"/>
      <c r="C167" s="105"/>
      <c r="D167" s="105"/>
      <c r="E167" s="105"/>
      <c r="F167" s="105"/>
      <c r="G167" s="105"/>
      <c r="H167" s="105"/>
      <c r="I167" s="91"/>
      <c r="J167" s="91"/>
      <c r="K167" s="105"/>
    </row>
    <row r="168" spans="2:11">
      <c r="B168" s="90"/>
      <c r="C168" s="105"/>
      <c r="D168" s="105"/>
      <c r="E168" s="105"/>
      <c r="F168" s="105"/>
      <c r="G168" s="105"/>
      <c r="H168" s="105"/>
      <c r="I168" s="91"/>
      <c r="J168" s="91"/>
      <c r="K168" s="105"/>
    </row>
    <row r="169" spans="2:11">
      <c r="B169" s="90"/>
      <c r="C169" s="105"/>
      <c r="D169" s="105"/>
      <c r="E169" s="105"/>
      <c r="F169" s="105"/>
      <c r="G169" s="105"/>
      <c r="H169" s="105"/>
      <c r="I169" s="91"/>
      <c r="J169" s="91"/>
      <c r="K169" s="105"/>
    </row>
    <row r="170" spans="2:11">
      <c r="B170" s="90"/>
      <c r="C170" s="105"/>
      <c r="D170" s="105"/>
      <c r="E170" s="105"/>
      <c r="F170" s="105"/>
      <c r="G170" s="105"/>
      <c r="H170" s="105"/>
      <c r="I170" s="91"/>
      <c r="J170" s="91"/>
      <c r="K170" s="105"/>
    </row>
    <row r="171" spans="2:11">
      <c r="B171" s="90"/>
      <c r="C171" s="105"/>
      <c r="D171" s="105"/>
      <c r="E171" s="105"/>
      <c r="F171" s="105"/>
      <c r="G171" s="105"/>
      <c r="H171" s="105"/>
      <c r="I171" s="91"/>
      <c r="J171" s="91"/>
      <c r="K171" s="105"/>
    </row>
    <row r="172" spans="2:11">
      <c r="B172" s="90"/>
      <c r="C172" s="105"/>
      <c r="D172" s="105"/>
      <c r="E172" s="105"/>
      <c r="F172" s="105"/>
      <c r="G172" s="105"/>
      <c r="H172" s="105"/>
      <c r="I172" s="91"/>
      <c r="J172" s="91"/>
      <c r="K172" s="105"/>
    </row>
    <row r="173" spans="2:11">
      <c r="B173" s="90"/>
      <c r="C173" s="105"/>
      <c r="D173" s="105"/>
      <c r="E173" s="105"/>
      <c r="F173" s="105"/>
      <c r="G173" s="105"/>
      <c r="H173" s="105"/>
      <c r="I173" s="91"/>
      <c r="J173" s="91"/>
      <c r="K173" s="105"/>
    </row>
    <row r="174" spans="2:11">
      <c r="B174" s="90"/>
      <c r="C174" s="105"/>
      <c r="D174" s="105"/>
      <c r="E174" s="105"/>
      <c r="F174" s="105"/>
      <c r="G174" s="105"/>
      <c r="H174" s="105"/>
      <c r="I174" s="91"/>
      <c r="J174" s="91"/>
      <c r="K174" s="105"/>
    </row>
    <row r="175" spans="2:11">
      <c r="B175" s="90"/>
      <c r="C175" s="105"/>
      <c r="D175" s="105"/>
      <c r="E175" s="105"/>
      <c r="F175" s="105"/>
      <c r="G175" s="105"/>
      <c r="H175" s="105"/>
      <c r="I175" s="91"/>
      <c r="J175" s="91"/>
      <c r="K175" s="105"/>
    </row>
    <row r="176" spans="2:11">
      <c r="B176" s="90"/>
      <c r="C176" s="105"/>
      <c r="D176" s="105"/>
      <c r="E176" s="105"/>
      <c r="F176" s="105"/>
      <c r="G176" s="105"/>
      <c r="H176" s="105"/>
      <c r="I176" s="91"/>
      <c r="J176" s="91"/>
      <c r="K176" s="105"/>
    </row>
    <row r="177" spans="2:11">
      <c r="B177" s="90"/>
      <c r="C177" s="105"/>
      <c r="D177" s="105"/>
      <c r="E177" s="105"/>
      <c r="F177" s="105"/>
      <c r="G177" s="105"/>
      <c r="H177" s="105"/>
      <c r="I177" s="91"/>
      <c r="J177" s="91"/>
      <c r="K177" s="105"/>
    </row>
    <row r="178" spans="2:11">
      <c r="B178" s="90"/>
      <c r="C178" s="105"/>
      <c r="D178" s="105"/>
      <c r="E178" s="105"/>
      <c r="F178" s="105"/>
      <c r="G178" s="105"/>
      <c r="H178" s="105"/>
      <c r="I178" s="91"/>
      <c r="J178" s="91"/>
      <c r="K178" s="105"/>
    </row>
    <row r="179" spans="2:11">
      <c r="B179" s="90"/>
      <c r="C179" s="105"/>
      <c r="D179" s="105"/>
      <c r="E179" s="105"/>
      <c r="F179" s="105"/>
      <c r="G179" s="105"/>
      <c r="H179" s="105"/>
      <c r="I179" s="91"/>
      <c r="J179" s="91"/>
      <c r="K179" s="105"/>
    </row>
    <row r="180" spans="2:11">
      <c r="B180" s="90"/>
      <c r="C180" s="105"/>
      <c r="D180" s="105"/>
      <c r="E180" s="105"/>
      <c r="F180" s="105"/>
      <c r="G180" s="105"/>
      <c r="H180" s="105"/>
      <c r="I180" s="91"/>
      <c r="J180" s="91"/>
      <c r="K180" s="105"/>
    </row>
    <row r="181" spans="2:11">
      <c r="B181" s="90"/>
      <c r="C181" s="105"/>
      <c r="D181" s="105"/>
      <c r="E181" s="105"/>
      <c r="F181" s="105"/>
      <c r="G181" s="105"/>
      <c r="H181" s="105"/>
      <c r="I181" s="91"/>
      <c r="J181" s="91"/>
      <c r="K181" s="105"/>
    </row>
    <row r="182" spans="2:11">
      <c r="B182" s="90"/>
      <c r="C182" s="105"/>
      <c r="D182" s="105"/>
      <c r="E182" s="105"/>
      <c r="F182" s="105"/>
      <c r="G182" s="105"/>
      <c r="H182" s="105"/>
      <c r="I182" s="91"/>
      <c r="J182" s="91"/>
      <c r="K182" s="105"/>
    </row>
    <row r="183" spans="2:11">
      <c r="B183" s="90"/>
      <c r="C183" s="105"/>
      <c r="D183" s="105"/>
      <c r="E183" s="105"/>
      <c r="F183" s="105"/>
      <c r="G183" s="105"/>
      <c r="H183" s="105"/>
      <c r="I183" s="91"/>
      <c r="J183" s="91"/>
      <c r="K183" s="105"/>
    </row>
    <row r="184" spans="2:11">
      <c r="B184" s="90"/>
      <c r="C184" s="105"/>
      <c r="D184" s="105"/>
      <c r="E184" s="105"/>
      <c r="F184" s="105"/>
      <c r="G184" s="105"/>
      <c r="H184" s="105"/>
      <c r="I184" s="91"/>
      <c r="J184" s="91"/>
      <c r="K184" s="105"/>
    </row>
    <row r="185" spans="2:11">
      <c r="B185" s="90"/>
      <c r="C185" s="105"/>
      <c r="D185" s="105"/>
      <c r="E185" s="105"/>
      <c r="F185" s="105"/>
      <c r="G185" s="105"/>
      <c r="H185" s="105"/>
      <c r="I185" s="91"/>
      <c r="J185" s="91"/>
      <c r="K185" s="105"/>
    </row>
    <row r="186" spans="2:11">
      <c r="B186" s="90"/>
      <c r="C186" s="105"/>
      <c r="D186" s="105"/>
      <c r="E186" s="105"/>
      <c r="F186" s="105"/>
      <c r="G186" s="105"/>
      <c r="H186" s="105"/>
      <c r="I186" s="91"/>
      <c r="J186" s="91"/>
      <c r="K186" s="105"/>
    </row>
    <row r="187" spans="2:11">
      <c r="B187" s="90"/>
      <c r="C187" s="105"/>
      <c r="D187" s="105"/>
      <c r="E187" s="105"/>
      <c r="F187" s="105"/>
      <c r="G187" s="105"/>
      <c r="H187" s="105"/>
      <c r="I187" s="91"/>
      <c r="J187" s="91"/>
      <c r="K187" s="105"/>
    </row>
    <row r="188" spans="2:11">
      <c r="B188" s="90"/>
      <c r="C188" s="105"/>
      <c r="D188" s="105"/>
      <c r="E188" s="105"/>
      <c r="F188" s="105"/>
      <c r="G188" s="105"/>
      <c r="H188" s="105"/>
      <c r="I188" s="91"/>
      <c r="J188" s="91"/>
      <c r="K188" s="105"/>
    </row>
    <row r="189" spans="2:11">
      <c r="B189" s="90"/>
      <c r="C189" s="105"/>
      <c r="D189" s="105"/>
      <c r="E189" s="105"/>
      <c r="F189" s="105"/>
      <c r="G189" s="105"/>
      <c r="H189" s="105"/>
      <c r="I189" s="91"/>
      <c r="J189" s="91"/>
      <c r="K189" s="105"/>
    </row>
    <row r="190" spans="2:11">
      <c r="B190" s="90"/>
      <c r="C190" s="105"/>
      <c r="D190" s="105"/>
      <c r="E190" s="105"/>
      <c r="F190" s="105"/>
      <c r="G190" s="105"/>
      <c r="H190" s="105"/>
      <c r="I190" s="91"/>
      <c r="J190" s="91"/>
      <c r="K190" s="105"/>
    </row>
    <row r="191" spans="2:11">
      <c r="B191" s="90"/>
      <c r="C191" s="105"/>
      <c r="D191" s="105"/>
      <c r="E191" s="105"/>
      <c r="F191" s="105"/>
      <c r="G191" s="105"/>
      <c r="H191" s="105"/>
      <c r="I191" s="91"/>
      <c r="J191" s="91"/>
      <c r="K191" s="105"/>
    </row>
    <row r="192" spans="2:11">
      <c r="B192" s="90"/>
      <c r="C192" s="105"/>
      <c r="D192" s="105"/>
      <c r="E192" s="105"/>
      <c r="F192" s="105"/>
      <c r="G192" s="105"/>
      <c r="H192" s="105"/>
      <c r="I192" s="91"/>
      <c r="J192" s="91"/>
      <c r="K192" s="105"/>
    </row>
    <row r="193" spans="2:11">
      <c r="B193" s="90"/>
      <c r="C193" s="105"/>
      <c r="D193" s="105"/>
      <c r="E193" s="105"/>
      <c r="F193" s="105"/>
      <c r="G193" s="105"/>
      <c r="H193" s="105"/>
      <c r="I193" s="91"/>
      <c r="J193" s="91"/>
      <c r="K193" s="105"/>
    </row>
    <row r="194" spans="2:11">
      <c r="B194" s="90"/>
      <c r="C194" s="105"/>
      <c r="D194" s="105"/>
      <c r="E194" s="105"/>
      <c r="F194" s="105"/>
      <c r="G194" s="105"/>
      <c r="H194" s="105"/>
      <c r="I194" s="91"/>
      <c r="J194" s="91"/>
      <c r="K194" s="105"/>
    </row>
    <row r="195" spans="2:11">
      <c r="B195" s="90"/>
      <c r="C195" s="105"/>
      <c r="D195" s="105"/>
      <c r="E195" s="105"/>
      <c r="F195" s="105"/>
      <c r="G195" s="105"/>
      <c r="H195" s="105"/>
      <c r="I195" s="91"/>
      <c r="J195" s="91"/>
      <c r="K195" s="105"/>
    </row>
    <row r="196" spans="2:11">
      <c r="B196" s="90"/>
      <c r="C196" s="105"/>
      <c r="D196" s="105"/>
      <c r="E196" s="105"/>
      <c r="F196" s="105"/>
      <c r="G196" s="105"/>
      <c r="H196" s="105"/>
      <c r="I196" s="91"/>
      <c r="J196" s="91"/>
      <c r="K196" s="105"/>
    </row>
    <row r="197" spans="2:11">
      <c r="B197" s="90"/>
      <c r="C197" s="105"/>
      <c r="D197" s="105"/>
      <c r="E197" s="105"/>
      <c r="F197" s="105"/>
      <c r="G197" s="105"/>
      <c r="H197" s="105"/>
      <c r="I197" s="91"/>
      <c r="J197" s="91"/>
      <c r="K197" s="105"/>
    </row>
    <row r="198" spans="2:11">
      <c r="B198" s="90"/>
      <c r="C198" s="105"/>
      <c r="D198" s="105"/>
      <c r="E198" s="105"/>
      <c r="F198" s="105"/>
      <c r="G198" s="105"/>
      <c r="H198" s="105"/>
      <c r="I198" s="91"/>
      <c r="J198" s="91"/>
      <c r="K198" s="105"/>
    </row>
    <row r="199" spans="2:11">
      <c r="B199" s="90"/>
      <c r="C199" s="105"/>
      <c r="D199" s="105"/>
      <c r="E199" s="105"/>
      <c r="F199" s="105"/>
      <c r="G199" s="105"/>
      <c r="H199" s="105"/>
      <c r="I199" s="91"/>
      <c r="J199" s="91"/>
      <c r="K199" s="105"/>
    </row>
    <row r="200" spans="2:11">
      <c r="B200" s="90"/>
      <c r="C200" s="105"/>
      <c r="D200" s="105"/>
      <c r="E200" s="105"/>
      <c r="F200" s="105"/>
      <c r="G200" s="105"/>
      <c r="H200" s="105"/>
      <c r="I200" s="91"/>
      <c r="J200" s="91"/>
      <c r="K200" s="105"/>
    </row>
    <row r="201" spans="2:11">
      <c r="B201" s="90"/>
      <c r="C201" s="105"/>
      <c r="D201" s="105"/>
      <c r="E201" s="105"/>
      <c r="F201" s="105"/>
      <c r="G201" s="105"/>
      <c r="H201" s="105"/>
      <c r="I201" s="91"/>
      <c r="J201" s="91"/>
      <c r="K201" s="105"/>
    </row>
    <row r="202" spans="2:11">
      <c r="B202" s="90"/>
      <c r="C202" s="105"/>
      <c r="D202" s="105"/>
      <c r="E202" s="105"/>
      <c r="F202" s="105"/>
      <c r="G202" s="105"/>
      <c r="H202" s="105"/>
      <c r="I202" s="91"/>
      <c r="J202" s="91"/>
      <c r="K202" s="105"/>
    </row>
    <row r="203" spans="2:11">
      <c r="B203" s="90"/>
      <c r="C203" s="105"/>
      <c r="D203" s="105"/>
      <c r="E203" s="105"/>
      <c r="F203" s="105"/>
      <c r="G203" s="105"/>
      <c r="H203" s="105"/>
      <c r="I203" s="91"/>
      <c r="J203" s="91"/>
      <c r="K203" s="105"/>
    </row>
    <row r="204" spans="2:11">
      <c r="B204" s="90"/>
      <c r="C204" s="105"/>
      <c r="D204" s="105"/>
      <c r="E204" s="105"/>
      <c r="F204" s="105"/>
      <c r="G204" s="105"/>
      <c r="H204" s="105"/>
      <c r="I204" s="91"/>
      <c r="J204" s="91"/>
      <c r="K204" s="105"/>
    </row>
    <row r="205" spans="2:11">
      <c r="B205" s="90"/>
      <c r="C205" s="105"/>
      <c r="D205" s="105"/>
      <c r="E205" s="105"/>
      <c r="F205" s="105"/>
      <c r="G205" s="105"/>
      <c r="H205" s="105"/>
      <c r="I205" s="91"/>
      <c r="J205" s="91"/>
      <c r="K205" s="105"/>
    </row>
    <row r="206" spans="2:11">
      <c r="B206" s="90"/>
      <c r="C206" s="105"/>
      <c r="D206" s="105"/>
      <c r="E206" s="105"/>
      <c r="F206" s="105"/>
      <c r="G206" s="105"/>
      <c r="H206" s="105"/>
      <c r="I206" s="91"/>
      <c r="J206" s="91"/>
      <c r="K206" s="105"/>
    </row>
    <row r="207" spans="2:11">
      <c r="B207" s="90"/>
      <c r="C207" s="105"/>
      <c r="D207" s="105"/>
      <c r="E207" s="105"/>
      <c r="F207" s="105"/>
      <c r="G207" s="105"/>
      <c r="H207" s="105"/>
      <c r="I207" s="91"/>
      <c r="J207" s="91"/>
      <c r="K207" s="105"/>
    </row>
    <row r="208" spans="2:11">
      <c r="B208" s="90"/>
      <c r="C208" s="105"/>
      <c r="D208" s="105"/>
      <c r="E208" s="105"/>
      <c r="F208" s="105"/>
      <c r="G208" s="105"/>
      <c r="H208" s="105"/>
      <c r="I208" s="91"/>
      <c r="J208" s="91"/>
      <c r="K208" s="105"/>
    </row>
    <row r="209" spans="2:11">
      <c r="B209" s="90"/>
      <c r="C209" s="105"/>
      <c r="D209" s="105"/>
      <c r="E209" s="105"/>
      <c r="F209" s="105"/>
      <c r="G209" s="105"/>
      <c r="H209" s="105"/>
      <c r="I209" s="91"/>
      <c r="J209" s="91"/>
      <c r="K209" s="105"/>
    </row>
    <row r="210" spans="2:11">
      <c r="B210" s="90"/>
      <c r="C210" s="105"/>
      <c r="D210" s="105"/>
      <c r="E210" s="105"/>
      <c r="F210" s="105"/>
      <c r="G210" s="105"/>
      <c r="H210" s="105"/>
      <c r="I210" s="91"/>
      <c r="J210" s="91"/>
      <c r="K210" s="105"/>
    </row>
    <row r="211" spans="2:11">
      <c r="B211" s="90"/>
      <c r="C211" s="105"/>
      <c r="D211" s="105"/>
      <c r="E211" s="105"/>
      <c r="F211" s="105"/>
      <c r="G211" s="105"/>
      <c r="H211" s="105"/>
      <c r="I211" s="91"/>
      <c r="J211" s="91"/>
      <c r="K211" s="105"/>
    </row>
    <row r="212" spans="2:11">
      <c r="B212" s="90"/>
      <c r="C212" s="105"/>
      <c r="D212" s="105"/>
      <c r="E212" s="105"/>
      <c r="F212" s="105"/>
      <c r="G212" s="105"/>
      <c r="H212" s="105"/>
      <c r="I212" s="91"/>
      <c r="J212" s="91"/>
      <c r="K212" s="105"/>
    </row>
    <row r="213" spans="2:11">
      <c r="B213" s="90"/>
      <c r="C213" s="105"/>
      <c r="D213" s="105"/>
      <c r="E213" s="105"/>
      <c r="F213" s="105"/>
      <c r="G213" s="105"/>
      <c r="H213" s="105"/>
      <c r="I213" s="91"/>
      <c r="J213" s="91"/>
      <c r="K213" s="105"/>
    </row>
    <row r="214" spans="2:11">
      <c r="B214" s="90"/>
      <c r="C214" s="105"/>
      <c r="D214" s="105"/>
      <c r="E214" s="105"/>
      <c r="F214" s="105"/>
      <c r="G214" s="105"/>
      <c r="H214" s="105"/>
      <c r="I214" s="91"/>
      <c r="J214" s="91"/>
      <c r="K214" s="105"/>
    </row>
    <row r="215" spans="2:11">
      <c r="B215" s="90"/>
      <c r="C215" s="105"/>
      <c r="D215" s="105"/>
      <c r="E215" s="105"/>
      <c r="F215" s="105"/>
      <c r="G215" s="105"/>
      <c r="H215" s="105"/>
      <c r="I215" s="91"/>
      <c r="J215" s="91"/>
      <c r="K215" s="105"/>
    </row>
    <row r="216" spans="2:11">
      <c r="B216" s="90"/>
      <c r="C216" s="105"/>
      <c r="D216" s="105"/>
      <c r="E216" s="105"/>
      <c r="F216" s="105"/>
      <c r="G216" s="105"/>
      <c r="H216" s="105"/>
      <c r="I216" s="91"/>
      <c r="J216" s="91"/>
      <c r="K216" s="105"/>
    </row>
    <row r="217" spans="2:11">
      <c r="B217" s="90"/>
      <c r="C217" s="105"/>
      <c r="D217" s="105"/>
      <c r="E217" s="105"/>
      <c r="F217" s="105"/>
      <c r="G217" s="105"/>
      <c r="H217" s="105"/>
      <c r="I217" s="91"/>
      <c r="J217" s="91"/>
      <c r="K217" s="105"/>
    </row>
    <row r="218" spans="2:11">
      <c r="B218" s="90"/>
      <c r="C218" s="105"/>
      <c r="D218" s="105"/>
      <c r="E218" s="105"/>
      <c r="F218" s="105"/>
      <c r="G218" s="105"/>
      <c r="H218" s="105"/>
      <c r="I218" s="91"/>
      <c r="J218" s="91"/>
      <c r="K218" s="105"/>
    </row>
    <row r="219" spans="2:11">
      <c r="B219" s="90"/>
      <c r="C219" s="105"/>
      <c r="D219" s="105"/>
      <c r="E219" s="105"/>
      <c r="F219" s="105"/>
      <c r="G219" s="105"/>
      <c r="H219" s="105"/>
      <c r="I219" s="91"/>
      <c r="J219" s="91"/>
      <c r="K219" s="105"/>
    </row>
    <row r="220" spans="2:11">
      <c r="B220" s="90"/>
      <c r="C220" s="105"/>
      <c r="D220" s="105"/>
      <c r="E220" s="105"/>
      <c r="F220" s="105"/>
      <c r="G220" s="105"/>
      <c r="H220" s="105"/>
      <c r="I220" s="91"/>
      <c r="J220" s="91"/>
      <c r="K220" s="105"/>
    </row>
    <row r="221" spans="2:11">
      <c r="B221" s="90"/>
      <c r="C221" s="105"/>
      <c r="D221" s="105"/>
      <c r="E221" s="105"/>
      <c r="F221" s="105"/>
      <c r="G221" s="105"/>
      <c r="H221" s="105"/>
      <c r="I221" s="91"/>
      <c r="J221" s="91"/>
      <c r="K221" s="105"/>
    </row>
    <row r="222" spans="2:11">
      <c r="B222" s="90"/>
      <c r="C222" s="105"/>
      <c r="D222" s="105"/>
      <c r="E222" s="105"/>
      <c r="F222" s="105"/>
      <c r="G222" s="105"/>
      <c r="H222" s="105"/>
      <c r="I222" s="91"/>
      <c r="J222" s="91"/>
      <c r="K222" s="105"/>
    </row>
    <row r="223" spans="2:11">
      <c r="B223" s="90"/>
      <c r="C223" s="105"/>
      <c r="D223" s="105"/>
      <c r="E223" s="105"/>
      <c r="F223" s="105"/>
      <c r="G223" s="105"/>
      <c r="H223" s="105"/>
      <c r="I223" s="91"/>
      <c r="J223" s="91"/>
      <c r="K223" s="105"/>
    </row>
    <row r="224" spans="2:11">
      <c r="B224" s="90"/>
      <c r="C224" s="105"/>
      <c r="D224" s="105"/>
      <c r="E224" s="105"/>
      <c r="F224" s="105"/>
      <c r="G224" s="105"/>
      <c r="H224" s="105"/>
      <c r="I224" s="91"/>
      <c r="J224" s="91"/>
      <c r="K224" s="105"/>
    </row>
    <row r="225" spans="2:11">
      <c r="B225" s="90"/>
      <c r="C225" s="105"/>
      <c r="D225" s="105"/>
      <c r="E225" s="105"/>
      <c r="F225" s="105"/>
      <c r="G225" s="105"/>
      <c r="H225" s="105"/>
      <c r="I225" s="91"/>
      <c r="J225" s="91"/>
      <c r="K225" s="105"/>
    </row>
    <row r="226" spans="2:11">
      <c r="B226" s="90"/>
      <c r="C226" s="105"/>
      <c r="D226" s="105"/>
      <c r="E226" s="105"/>
      <c r="F226" s="105"/>
      <c r="G226" s="105"/>
      <c r="H226" s="105"/>
      <c r="I226" s="91"/>
      <c r="J226" s="91"/>
      <c r="K226" s="105"/>
    </row>
    <row r="227" spans="2:11">
      <c r="B227" s="90"/>
      <c r="C227" s="105"/>
      <c r="D227" s="105"/>
      <c r="E227" s="105"/>
      <c r="F227" s="105"/>
      <c r="G227" s="105"/>
      <c r="H227" s="105"/>
      <c r="I227" s="91"/>
      <c r="J227" s="91"/>
      <c r="K227" s="105"/>
    </row>
    <row r="228" spans="2:11">
      <c r="B228" s="90"/>
      <c r="C228" s="105"/>
      <c r="D228" s="105"/>
      <c r="E228" s="105"/>
      <c r="F228" s="105"/>
      <c r="G228" s="105"/>
      <c r="H228" s="105"/>
      <c r="I228" s="91"/>
      <c r="J228" s="91"/>
      <c r="K228" s="105"/>
    </row>
    <row r="229" spans="2:11">
      <c r="B229" s="90"/>
      <c r="C229" s="105"/>
      <c r="D229" s="105"/>
      <c r="E229" s="105"/>
      <c r="F229" s="105"/>
      <c r="G229" s="105"/>
      <c r="H229" s="105"/>
      <c r="I229" s="91"/>
      <c r="J229" s="91"/>
      <c r="K229" s="105"/>
    </row>
    <row r="230" spans="2:11">
      <c r="B230" s="90"/>
      <c r="C230" s="105"/>
      <c r="D230" s="105"/>
      <c r="E230" s="105"/>
      <c r="F230" s="105"/>
      <c r="G230" s="105"/>
      <c r="H230" s="105"/>
      <c r="I230" s="91"/>
      <c r="J230" s="91"/>
      <c r="K230" s="105"/>
    </row>
    <row r="231" spans="2:11">
      <c r="B231" s="90"/>
      <c r="C231" s="105"/>
      <c r="D231" s="105"/>
      <c r="E231" s="105"/>
      <c r="F231" s="105"/>
      <c r="G231" s="105"/>
      <c r="H231" s="105"/>
      <c r="I231" s="91"/>
      <c r="J231" s="91"/>
      <c r="K231" s="105"/>
    </row>
    <row r="232" spans="2:11">
      <c r="B232" s="90"/>
      <c r="C232" s="105"/>
      <c r="D232" s="105"/>
      <c r="E232" s="105"/>
      <c r="F232" s="105"/>
      <c r="G232" s="105"/>
      <c r="H232" s="105"/>
      <c r="I232" s="91"/>
      <c r="J232" s="91"/>
      <c r="K232" s="105"/>
    </row>
    <row r="233" spans="2:11">
      <c r="B233" s="90"/>
      <c r="C233" s="105"/>
      <c r="D233" s="105"/>
      <c r="E233" s="105"/>
      <c r="F233" s="105"/>
      <c r="G233" s="105"/>
      <c r="H233" s="105"/>
      <c r="I233" s="91"/>
      <c r="J233" s="91"/>
      <c r="K233" s="105"/>
    </row>
    <row r="234" spans="2:11">
      <c r="B234" s="90"/>
      <c r="C234" s="105"/>
      <c r="D234" s="105"/>
      <c r="E234" s="105"/>
      <c r="F234" s="105"/>
      <c r="G234" s="105"/>
      <c r="H234" s="105"/>
      <c r="I234" s="91"/>
      <c r="J234" s="91"/>
      <c r="K234" s="105"/>
    </row>
    <row r="235" spans="2:11">
      <c r="B235" s="90"/>
      <c r="C235" s="105"/>
      <c r="D235" s="105"/>
      <c r="E235" s="105"/>
      <c r="F235" s="105"/>
      <c r="G235" s="105"/>
      <c r="H235" s="105"/>
      <c r="I235" s="91"/>
      <c r="J235" s="91"/>
      <c r="K235" s="105"/>
    </row>
    <row r="236" spans="2:11">
      <c r="B236" s="90"/>
      <c r="C236" s="105"/>
      <c r="D236" s="105"/>
      <c r="E236" s="105"/>
      <c r="F236" s="105"/>
      <c r="G236" s="105"/>
      <c r="H236" s="105"/>
      <c r="I236" s="91"/>
      <c r="J236" s="91"/>
      <c r="K236" s="105"/>
    </row>
    <row r="237" spans="2:11">
      <c r="B237" s="90"/>
      <c r="C237" s="105"/>
      <c r="D237" s="105"/>
      <c r="E237" s="105"/>
      <c r="F237" s="105"/>
      <c r="G237" s="105"/>
      <c r="H237" s="105"/>
      <c r="I237" s="91"/>
      <c r="J237" s="91"/>
      <c r="K237" s="105"/>
    </row>
    <row r="238" spans="2:11">
      <c r="B238" s="90"/>
      <c r="C238" s="105"/>
      <c r="D238" s="105"/>
      <c r="E238" s="105"/>
      <c r="F238" s="105"/>
      <c r="G238" s="105"/>
      <c r="H238" s="105"/>
      <c r="I238" s="91"/>
      <c r="J238" s="91"/>
      <c r="K238" s="105"/>
    </row>
    <row r="239" spans="2:11">
      <c r="B239" s="90"/>
      <c r="C239" s="105"/>
      <c r="D239" s="105"/>
      <c r="E239" s="105"/>
      <c r="F239" s="105"/>
      <c r="G239" s="105"/>
      <c r="H239" s="105"/>
      <c r="I239" s="91"/>
      <c r="J239" s="91"/>
      <c r="K239" s="105"/>
    </row>
    <row r="240" spans="2:11">
      <c r="B240" s="90"/>
      <c r="C240" s="105"/>
      <c r="D240" s="105"/>
      <c r="E240" s="105"/>
      <c r="F240" s="105"/>
      <c r="G240" s="105"/>
      <c r="H240" s="105"/>
      <c r="I240" s="91"/>
      <c r="J240" s="91"/>
      <c r="K240" s="105"/>
    </row>
    <row r="241" spans="2:11">
      <c r="B241" s="90"/>
      <c r="C241" s="105"/>
      <c r="D241" s="105"/>
      <c r="E241" s="105"/>
      <c r="F241" s="105"/>
      <c r="G241" s="105"/>
      <c r="H241" s="105"/>
      <c r="I241" s="91"/>
      <c r="J241" s="91"/>
      <c r="K241" s="105"/>
    </row>
    <row r="242" spans="2:11">
      <c r="B242" s="90"/>
      <c r="C242" s="105"/>
      <c r="D242" s="105"/>
      <c r="E242" s="105"/>
      <c r="F242" s="105"/>
      <c r="G242" s="105"/>
      <c r="H242" s="105"/>
      <c r="I242" s="91"/>
      <c r="J242" s="91"/>
      <c r="K242" s="105"/>
    </row>
    <row r="243" spans="2:11">
      <c r="B243" s="90"/>
      <c r="C243" s="105"/>
      <c r="D243" s="105"/>
      <c r="E243" s="105"/>
      <c r="F243" s="105"/>
      <c r="G243" s="105"/>
      <c r="H243" s="105"/>
      <c r="I243" s="91"/>
      <c r="J243" s="91"/>
      <c r="K243" s="105"/>
    </row>
    <row r="244" spans="2:11">
      <c r="B244" s="90"/>
      <c r="C244" s="105"/>
      <c r="D244" s="105"/>
      <c r="E244" s="105"/>
      <c r="F244" s="105"/>
      <c r="G244" s="105"/>
      <c r="H244" s="105"/>
      <c r="I244" s="91"/>
      <c r="J244" s="91"/>
      <c r="K244" s="105"/>
    </row>
    <row r="245" spans="2:11">
      <c r="B245" s="90"/>
      <c r="C245" s="105"/>
      <c r="D245" s="105"/>
      <c r="E245" s="105"/>
      <c r="F245" s="105"/>
      <c r="G245" s="105"/>
      <c r="H245" s="105"/>
      <c r="I245" s="91"/>
      <c r="J245" s="91"/>
      <c r="K245" s="105"/>
    </row>
    <row r="246" spans="2:11">
      <c r="B246" s="90"/>
      <c r="C246" s="105"/>
      <c r="D246" s="105"/>
      <c r="E246" s="105"/>
      <c r="F246" s="105"/>
      <c r="G246" s="105"/>
      <c r="H246" s="105"/>
      <c r="I246" s="91"/>
      <c r="J246" s="91"/>
      <c r="K246" s="105"/>
    </row>
    <row r="247" spans="2:11">
      <c r="B247" s="90"/>
      <c r="C247" s="105"/>
      <c r="D247" s="105"/>
      <c r="E247" s="105"/>
      <c r="F247" s="105"/>
      <c r="G247" s="105"/>
      <c r="H247" s="105"/>
      <c r="I247" s="91"/>
      <c r="J247" s="91"/>
      <c r="K247" s="105"/>
    </row>
    <row r="248" spans="2:11">
      <c r="B248" s="90"/>
      <c r="C248" s="105"/>
      <c r="D248" s="105"/>
      <c r="E248" s="105"/>
      <c r="F248" s="105"/>
      <c r="G248" s="105"/>
      <c r="H248" s="105"/>
      <c r="I248" s="91"/>
      <c r="J248" s="91"/>
      <c r="K248" s="105"/>
    </row>
    <row r="249" spans="2:11">
      <c r="B249" s="90"/>
      <c r="C249" s="105"/>
      <c r="D249" s="105"/>
      <c r="E249" s="105"/>
      <c r="F249" s="105"/>
      <c r="G249" s="105"/>
      <c r="H249" s="105"/>
      <c r="I249" s="91"/>
      <c r="J249" s="91"/>
      <c r="K249" s="105"/>
    </row>
    <row r="250" spans="2:11">
      <c r="B250" s="90"/>
      <c r="C250" s="105"/>
      <c r="D250" s="105"/>
      <c r="E250" s="105"/>
      <c r="F250" s="105"/>
      <c r="G250" s="105"/>
      <c r="H250" s="105"/>
      <c r="I250" s="91"/>
      <c r="J250" s="91"/>
      <c r="K250" s="105"/>
    </row>
    <row r="251" spans="2:11">
      <c r="B251" s="90"/>
      <c r="C251" s="105"/>
      <c r="D251" s="105"/>
      <c r="E251" s="105"/>
      <c r="F251" s="105"/>
      <c r="G251" s="105"/>
      <c r="H251" s="105"/>
      <c r="I251" s="91"/>
      <c r="J251" s="91"/>
      <c r="K251" s="105"/>
    </row>
    <row r="252" spans="2:11">
      <c r="B252" s="90"/>
      <c r="C252" s="105"/>
      <c r="D252" s="105"/>
      <c r="E252" s="105"/>
      <c r="F252" s="105"/>
      <c r="G252" s="105"/>
      <c r="H252" s="105"/>
      <c r="I252" s="91"/>
      <c r="J252" s="91"/>
      <c r="K252" s="105"/>
    </row>
    <row r="253" spans="2:11">
      <c r="B253" s="90"/>
      <c r="C253" s="105"/>
      <c r="D253" s="105"/>
      <c r="E253" s="105"/>
      <c r="F253" s="105"/>
      <c r="G253" s="105"/>
      <c r="H253" s="105"/>
      <c r="I253" s="91"/>
      <c r="J253" s="91"/>
      <c r="K253" s="105"/>
    </row>
    <row r="254" spans="2:11">
      <c r="B254" s="90"/>
      <c r="C254" s="105"/>
      <c r="D254" s="105"/>
      <c r="E254" s="105"/>
      <c r="F254" s="105"/>
      <c r="G254" s="105"/>
      <c r="H254" s="105"/>
      <c r="I254" s="91"/>
      <c r="J254" s="91"/>
      <c r="K254" s="105"/>
    </row>
    <row r="255" spans="2:11">
      <c r="B255" s="90"/>
      <c r="C255" s="105"/>
      <c r="D255" s="105"/>
      <c r="E255" s="105"/>
      <c r="F255" s="105"/>
      <c r="G255" s="105"/>
      <c r="H255" s="105"/>
      <c r="I255" s="91"/>
      <c r="J255" s="91"/>
      <c r="K255" s="105"/>
    </row>
    <row r="256" spans="2:11">
      <c r="B256" s="90"/>
      <c r="C256" s="105"/>
      <c r="D256" s="105"/>
      <c r="E256" s="105"/>
      <c r="F256" s="105"/>
      <c r="G256" s="105"/>
      <c r="H256" s="105"/>
      <c r="I256" s="91"/>
      <c r="J256" s="91"/>
      <c r="K256" s="105"/>
    </row>
    <row r="257" spans="2:11">
      <c r="B257" s="90"/>
      <c r="C257" s="105"/>
      <c r="D257" s="105"/>
      <c r="E257" s="105"/>
      <c r="F257" s="105"/>
      <c r="G257" s="105"/>
      <c r="H257" s="105"/>
      <c r="I257" s="91"/>
      <c r="J257" s="91"/>
      <c r="K257" s="105"/>
    </row>
    <row r="258" spans="2:11">
      <c r="B258" s="90"/>
      <c r="C258" s="105"/>
      <c r="D258" s="105"/>
      <c r="E258" s="105"/>
      <c r="F258" s="105"/>
      <c r="G258" s="105"/>
      <c r="H258" s="105"/>
      <c r="I258" s="91"/>
      <c r="J258" s="91"/>
      <c r="K258" s="105"/>
    </row>
    <row r="259" spans="2:11">
      <c r="B259" s="90"/>
      <c r="C259" s="105"/>
      <c r="D259" s="105"/>
      <c r="E259" s="105"/>
      <c r="F259" s="105"/>
      <c r="G259" s="105"/>
      <c r="H259" s="105"/>
      <c r="I259" s="91"/>
      <c r="J259" s="91"/>
      <c r="K259" s="105"/>
    </row>
    <row r="260" spans="2:11">
      <c r="B260" s="90"/>
      <c r="C260" s="105"/>
      <c r="D260" s="105"/>
      <c r="E260" s="105"/>
      <c r="F260" s="105"/>
      <c r="G260" s="105"/>
      <c r="H260" s="105"/>
      <c r="I260" s="91"/>
      <c r="J260" s="91"/>
      <c r="K260" s="105"/>
    </row>
    <row r="261" spans="2:11">
      <c r="B261" s="90"/>
      <c r="C261" s="105"/>
      <c r="D261" s="105"/>
      <c r="E261" s="105"/>
      <c r="F261" s="105"/>
      <c r="G261" s="105"/>
      <c r="H261" s="105"/>
      <c r="I261" s="91"/>
      <c r="J261" s="91"/>
      <c r="K261" s="105"/>
    </row>
    <row r="262" spans="2:11">
      <c r="B262" s="90"/>
      <c r="C262" s="105"/>
      <c r="D262" s="105"/>
      <c r="E262" s="105"/>
      <c r="F262" s="105"/>
      <c r="G262" s="105"/>
      <c r="H262" s="105"/>
      <c r="I262" s="91"/>
      <c r="J262" s="91"/>
      <c r="K262" s="105"/>
    </row>
    <row r="263" spans="2:11">
      <c r="B263" s="90"/>
      <c r="C263" s="105"/>
      <c r="D263" s="105"/>
      <c r="E263" s="105"/>
      <c r="F263" s="105"/>
      <c r="G263" s="105"/>
      <c r="H263" s="105"/>
      <c r="I263" s="91"/>
      <c r="J263" s="91"/>
      <c r="K263" s="105"/>
    </row>
    <row r="264" spans="2:11">
      <c r="B264" s="90"/>
      <c r="C264" s="105"/>
      <c r="D264" s="105"/>
      <c r="E264" s="105"/>
      <c r="F264" s="105"/>
      <c r="G264" s="105"/>
      <c r="H264" s="105"/>
      <c r="I264" s="91"/>
      <c r="J264" s="91"/>
      <c r="K264" s="105"/>
    </row>
    <row r="265" spans="2:11">
      <c r="B265" s="90"/>
      <c r="C265" s="105"/>
      <c r="D265" s="105"/>
      <c r="E265" s="105"/>
      <c r="F265" s="105"/>
      <c r="G265" s="105"/>
      <c r="H265" s="105"/>
      <c r="I265" s="91"/>
      <c r="J265" s="91"/>
      <c r="K265" s="105"/>
    </row>
    <row r="266" spans="2:11">
      <c r="B266" s="90"/>
      <c r="C266" s="105"/>
      <c r="D266" s="105"/>
      <c r="E266" s="105"/>
      <c r="F266" s="105"/>
      <c r="G266" s="105"/>
      <c r="H266" s="105"/>
      <c r="I266" s="91"/>
      <c r="J266" s="91"/>
      <c r="K266" s="105"/>
    </row>
    <row r="267" spans="2:11">
      <c r="B267" s="90"/>
      <c r="C267" s="105"/>
      <c r="D267" s="105"/>
      <c r="E267" s="105"/>
      <c r="F267" s="105"/>
      <c r="G267" s="105"/>
      <c r="H267" s="105"/>
      <c r="I267" s="91"/>
      <c r="J267" s="91"/>
      <c r="K267" s="105"/>
    </row>
    <row r="268" spans="2:11">
      <c r="B268" s="90"/>
      <c r="C268" s="105"/>
      <c r="D268" s="105"/>
      <c r="E268" s="105"/>
      <c r="F268" s="105"/>
      <c r="G268" s="105"/>
      <c r="H268" s="105"/>
      <c r="I268" s="91"/>
      <c r="J268" s="91"/>
      <c r="K268" s="105"/>
    </row>
    <row r="269" spans="2:11">
      <c r="B269" s="90"/>
      <c r="C269" s="105"/>
      <c r="D269" s="105"/>
      <c r="E269" s="105"/>
      <c r="F269" s="105"/>
      <c r="G269" s="105"/>
      <c r="H269" s="105"/>
      <c r="I269" s="91"/>
      <c r="J269" s="91"/>
      <c r="K269" s="105"/>
    </row>
    <row r="270" spans="2:11">
      <c r="B270" s="90"/>
      <c r="C270" s="105"/>
      <c r="D270" s="105"/>
      <c r="E270" s="105"/>
      <c r="F270" s="105"/>
      <c r="G270" s="105"/>
      <c r="H270" s="105"/>
      <c r="I270" s="91"/>
      <c r="J270" s="91"/>
      <c r="K270" s="105"/>
    </row>
    <row r="271" spans="2:11">
      <c r="B271" s="90"/>
      <c r="C271" s="105"/>
      <c r="D271" s="105"/>
      <c r="E271" s="105"/>
      <c r="F271" s="105"/>
      <c r="G271" s="105"/>
      <c r="H271" s="105"/>
      <c r="I271" s="91"/>
      <c r="J271" s="91"/>
      <c r="K271" s="105"/>
    </row>
    <row r="272" spans="2:11">
      <c r="B272" s="90"/>
      <c r="C272" s="105"/>
      <c r="D272" s="105"/>
      <c r="E272" s="105"/>
      <c r="F272" s="105"/>
      <c r="G272" s="105"/>
      <c r="H272" s="105"/>
      <c r="I272" s="91"/>
      <c r="J272" s="91"/>
      <c r="K272" s="105"/>
    </row>
    <row r="273" spans="2:11">
      <c r="B273" s="90"/>
      <c r="C273" s="105"/>
      <c r="D273" s="105"/>
      <c r="E273" s="105"/>
      <c r="F273" s="105"/>
      <c r="G273" s="105"/>
      <c r="H273" s="105"/>
      <c r="I273" s="91"/>
      <c r="J273" s="91"/>
      <c r="K273" s="105"/>
    </row>
    <row r="274" spans="2:11">
      <c r="B274" s="90"/>
      <c r="C274" s="105"/>
      <c r="D274" s="105"/>
      <c r="E274" s="105"/>
      <c r="F274" s="105"/>
      <c r="G274" s="105"/>
      <c r="H274" s="105"/>
      <c r="I274" s="91"/>
      <c r="J274" s="91"/>
      <c r="K274" s="105"/>
    </row>
    <row r="275" spans="2:11">
      <c r="B275" s="90"/>
      <c r="C275" s="105"/>
      <c r="D275" s="105"/>
      <c r="E275" s="105"/>
      <c r="F275" s="105"/>
      <c r="G275" s="105"/>
      <c r="H275" s="105"/>
      <c r="I275" s="91"/>
      <c r="J275" s="91"/>
      <c r="K275" s="105"/>
    </row>
    <row r="276" spans="2:11">
      <c r="B276" s="90"/>
      <c r="C276" s="105"/>
      <c r="D276" s="105"/>
      <c r="E276" s="105"/>
      <c r="F276" s="105"/>
      <c r="G276" s="105"/>
      <c r="H276" s="105"/>
      <c r="I276" s="91"/>
      <c r="J276" s="91"/>
      <c r="K276" s="105"/>
    </row>
    <row r="277" spans="2:11">
      <c r="B277" s="90"/>
      <c r="C277" s="105"/>
      <c r="D277" s="105"/>
      <c r="E277" s="105"/>
      <c r="F277" s="105"/>
      <c r="G277" s="105"/>
      <c r="H277" s="105"/>
      <c r="I277" s="91"/>
      <c r="J277" s="91"/>
      <c r="K277" s="105"/>
    </row>
    <row r="278" spans="2:11">
      <c r="B278" s="90"/>
      <c r="C278" s="105"/>
      <c r="D278" s="105"/>
      <c r="E278" s="105"/>
      <c r="F278" s="105"/>
      <c r="G278" s="105"/>
      <c r="H278" s="105"/>
      <c r="I278" s="91"/>
      <c r="J278" s="91"/>
      <c r="K278" s="105"/>
    </row>
    <row r="279" spans="2:11">
      <c r="B279" s="90"/>
      <c r="C279" s="105"/>
      <c r="D279" s="105"/>
      <c r="E279" s="105"/>
      <c r="F279" s="105"/>
      <c r="G279" s="105"/>
      <c r="H279" s="105"/>
      <c r="I279" s="91"/>
      <c r="J279" s="91"/>
      <c r="K279" s="105"/>
    </row>
    <row r="280" spans="2:11">
      <c r="B280" s="90"/>
      <c r="C280" s="105"/>
      <c r="D280" s="105"/>
      <c r="E280" s="105"/>
      <c r="F280" s="105"/>
      <c r="G280" s="105"/>
      <c r="H280" s="105"/>
      <c r="I280" s="91"/>
      <c r="J280" s="91"/>
      <c r="K280" s="105"/>
    </row>
    <row r="281" spans="2:11">
      <c r="B281" s="90"/>
      <c r="C281" s="105"/>
      <c r="D281" s="105"/>
      <c r="E281" s="105"/>
      <c r="F281" s="105"/>
      <c r="G281" s="105"/>
      <c r="H281" s="105"/>
      <c r="I281" s="91"/>
      <c r="J281" s="91"/>
      <c r="K281" s="105"/>
    </row>
    <row r="282" spans="2:11">
      <c r="B282" s="90"/>
      <c r="C282" s="105"/>
      <c r="D282" s="105"/>
      <c r="E282" s="105"/>
      <c r="F282" s="105"/>
      <c r="G282" s="105"/>
      <c r="H282" s="105"/>
      <c r="I282" s="91"/>
      <c r="J282" s="91"/>
      <c r="K282" s="105"/>
    </row>
    <row r="283" spans="2:11">
      <c r="B283" s="90"/>
      <c r="C283" s="105"/>
      <c r="D283" s="105"/>
      <c r="E283" s="105"/>
      <c r="F283" s="105"/>
      <c r="G283" s="105"/>
      <c r="H283" s="105"/>
      <c r="I283" s="91"/>
      <c r="J283" s="91"/>
      <c r="K283" s="105"/>
    </row>
    <row r="284" spans="2:11">
      <c r="B284" s="90"/>
      <c r="C284" s="105"/>
      <c r="D284" s="105"/>
      <c r="E284" s="105"/>
      <c r="F284" s="105"/>
      <c r="G284" s="105"/>
      <c r="H284" s="105"/>
      <c r="I284" s="91"/>
      <c r="J284" s="91"/>
      <c r="K284" s="105"/>
    </row>
    <row r="285" spans="2:11">
      <c r="B285" s="90"/>
      <c r="C285" s="105"/>
      <c r="D285" s="105"/>
      <c r="E285" s="105"/>
      <c r="F285" s="105"/>
      <c r="G285" s="105"/>
      <c r="H285" s="105"/>
      <c r="I285" s="91"/>
      <c r="J285" s="91"/>
      <c r="K285" s="105"/>
    </row>
    <row r="286" spans="2:11">
      <c r="B286" s="90"/>
      <c r="C286" s="105"/>
      <c r="D286" s="105"/>
      <c r="E286" s="105"/>
      <c r="F286" s="105"/>
      <c r="G286" s="105"/>
      <c r="H286" s="105"/>
      <c r="I286" s="91"/>
      <c r="J286" s="91"/>
      <c r="K286" s="105"/>
    </row>
    <row r="287" spans="2:11">
      <c r="B287" s="90"/>
      <c r="C287" s="105"/>
      <c r="D287" s="105"/>
      <c r="E287" s="105"/>
      <c r="F287" s="105"/>
      <c r="G287" s="105"/>
      <c r="H287" s="105"/>
      <c r="I287" s="91"/>
      <c r="J287" s="91"/>
      <c r="K287" s="105"/>
    </row>
    <row r="288" spans="2:11">
      <c r="B288" s="90"/>
      <c r="C288" s="105"/>
      <c r="D288" s="105"/>
      <c r="E288" s="105"/>
      <c r="F288" s="105"/>
      <c r="G288" s="105"/>
      <c r="H288" s="105"/>
      <c r="I288" s="91"/>
      <c r="J288" s="91"/>
      <c r="K288" s="105"/>
    </row>
    <row r="289" spans="2:11">
      <c r="B289" s="90"/>
      <c r="C289" s="105"/>
      <c r="D289" s="105"/>
      <c r="E289" s="105"/>
      <c r="F289" s="105"/>
      <c r="G289" s="105"/>
      <c r="H289" s="105"/>
      <c r="I289" s="91"/>
      <c r="J289" s="91"/>
      <c r="K289" s="105"/>
    </row>
    <row r="290" spans="2:11">
      <c r="B290" s="90"/>
      <c r="C290" s="105"/>
      <c r="D290" s="105"/>
      <c r="E290" s="105"/>
      <c r="F290" s="105"/>
      <c r="G290" s="105"/>
      <c r="H290" s="105"/>
      <c r="I290" s="91"/>
      <c r="J290" s="91"/>
      <c r="K290" s="105"/>
    </row>
    <row r="291" spans="2:11">
      <c r="B291" s="90"/>
      <c r="C291" s="105"/>
      <c r="D291" s="105"/>
      <c r="E291" s="105"/>
      <c r="F291" s="105"/>
      <c r="G291" s="105"/>
      <c r="H291" s="105"/>
      <c r="I291" s="91"/>
      <c r="J291" s="91"/>
      <c r="K291" s="105"/>
    </row>
    <row r="292" spans="2:11">
      <c r="B292" s="90"/>
      <c r="C292" s="105"/>
      <c r="D292" s="105"/>
      <c r="E292" s="105"/>
      <c r="F292" s="105"/>
      <c r="G292" s="105"/>
      <c r="H292" s="105"/>
      <c r="I292" s="91"/>
      <c r="J292" s="91"/>
      <c r="K292" s="105"/>
    </row>
    <row r="293" spans="2:11">
      <c r="B293" s="90"/>
      <c r="C293" s="105"/>
      <c r="D293" s="105"/>
      <c r="E293" s="105"/>
      <c r="F293" s="105"/>
      <c r="G293" s="105"/>
      <c r="H293" s="105"/>
      <c r="I293" s="91"/>
      <c r="J293" s="91"/>
      <c r="K293" s="105"/>
    </row>
    <row r="294" spans="2:11">
      <c r="B294" s="90"/>
      <c r="C294" s="105"/>
      <c r="D294" s="105"/>
      <c r="E294" s="105"/>
      <c r="F294" s="105"/>
      <c r="G294" s="105"/>
      <c r="H294" s="105"/>
      <c r="I294" s="91"/>
      <c r="J294" s="91"/>
      <c r="K294" s="105"/>
    </row>
    <row r="295" spans="2:11">
      <c r="B295" s="90"/>
      <c r="C295" s="105"/>
      <c r="D295" s="105"/>
      <c r="E295" s="105"/>
      <c r="F295" s="105"/>
      <c r="G295" s="105"/>
      <c r="H295" s="105"/>
      <c r="I295" s="91"/>
      <c r="J295" s="91"/>
      <c r="K295" s="105"/>
    </row>
    <row r="296" spans="2:11">
      <c r="B296" s="90"/>
      <c r="C296" s="105"/>
      <c r="D296" s="105"/>
      <c r="E296" s="105"/>
      <c r="F296" s="105"/>
      <c r="G296" s="105"/>
      <c r="H296" s="105"/>
      <c r="I296" s="91"/>
      <c r="J296" s="91"/>
      <c r="K296" s="105"/>
    </row>
    <row r="297" spans="2:11">
      <c r="B297" s="90"/>
      <c r="C297" s="105"/>
      <c r="D297" s="105"/>
      <c r="E297" s="105"/>
      <c r="F297" s="105"/>
      <c r="G297" s="105"/>
      <c r="H297" s="105"/>
      <c r="I297" s="91"/>
      <c r="J297" s="91"/>
      <c r="K297" s="105"/>
    </row>
    <row r="298" spans="2:11">
      <c r="B298" s="90"/>
      <c r="C298" s="105"/>
      <c r="D298" s="105"/>
      <c r="E298" s="105"/>
      <c r="F298" s="105"/>
      <c r="G298" s="105"/>
      <c r="H298" s="105"/>
      <c r="I298" s="91"/>
      <c r="J298" s="91"/>
      <c r="K298" s="105"/>
    </row>
    <row r="299" spans="2:11">
      <c r="B299" s="90"/>
      <c r="C299" s="105"/>
      <c r="D299" s="105"/>
      <c r="E299" s="105"/>
      <c r="F299" s="105"/>
      <c r="G299" s="105"/>
      <c r="H299" s="105"/>
      <c r="I299" s="91"/>
      <c r="J299" s="91"/>
      <c r="K299" s="105"/>
    </row>
    <row r="300" spans="2:11">
      <c r="B300" s="90"/>
      <c r="C300" s="105"/>
      <c r="D300" s="105"/>
      <c r="E300" s="105"/>
      <c r="F300" s="105"/>
      <c r="G300" s="105"/>
      <c r="H300" s="105"/>
      <c r="I300" s="91"/>
      <c r="J300" s="91"/>
      <c r="K300" s="105"/>
    </row>
    <row r="301" spans="2:11">
      <c r="B301" s="90"/>
      <c r="C301" s="105"/>
      <c r="D301" s="105"/>
      <c r="E301" s="105"/>
      <c r="F301" s="105"/>
      <c r="G301" s="105"/>
      <c r="H301" s="105"/>
      <c r="I301" s="91"/>
      <c r="J301" s="91"/>
      <c r="K301" s="105"/>
    </row>
    <row r="302" spans="2:11">
      <c r="B302" s="90"/>
      <c r="C302" s="105"/>
      <c r="D302" s="105"/>
      <c r="E302" s="105"/>
      <c r="F302" s="105"/>
      <c r="G302" s="105"/>
      <c r="H302" s="105"/>
      <c r="I302" s="91"/>
      <c r="J302" s="91"/>
      <c r="K302" s="105"/>
    </row>
    <row r="303" spans="2:11">
      <c r="B303" s="90"/>
      <c r="C303" s="105"/>
      <c r="D303" s="105"/>
      <c r="E303" s="105"/>
      <c r="F303" s="105"/>
      <c r="G303" s="105"/>
      <c r="H303" s="105"/>
      <c r="I303" s="91"/>
      <c r="J303" s="91"/>
      <c r="K303" s="105"/>
    </row>
    <row r="304" spans="2:11">
      <c r="B304" s="90"/>
      <c r="C304" s="105"/>
      <c r="D304" s="105"/>
      <c r="E304" s="105"/>
      <c r="F304" s="105"/>
      <c r="G304" s="105"/>
      <c r="H304" s="105"/>
      <c r="I304" s="91"/>
      <c r="J304" s="91"/>
      <c r="K304" s="105"/>
    </row>
    <row r="305" spans="2:11">
      <c r="B305" s="90"/>
      <c r="C305" s="105"/>
      <c r="D305" s="105"/>
      <c r="E305" s="105"/>
      <c r="F305" s="105"/>
      <c r="G305" s="105"/>
      <c r="H305" s="105"/>
      <c r="I305" s="91"/>
      <c r="J305" s="91"/>
      <c r="K305" s="105"/>
    </row>
    <row r="306" spans="2:11">
      <c r="B306" s="90"/>
      <c r="C306" s="105"/>
      <c r="D306" s="105"/>
      <c r="E306" s="105"/>
      <c r="F306" s="105"/>
      <c r="G306" s="105"/>
      <c r="H306" s="105"/>
      <c r="I306" s="91"/>
      <c r="J306" s="91"/>
      <c r="K306" s="105"/>
    </row>
    <row r="307" spans="2:11">
      <c r="B307" s="90"/>
      <c r="C307" s="105"/>
      <c r="D307" s="105"/>
      <c r="E307" s="105"/>
      <c r="F307" s="105"/>
      <c r="G307" s="105"/>
      <c r="H307" s="105"/>
      <c r="I307" s="91"/>
      <c r="J307" s="91"/>
      <c r="K307" s="105"/>
    </row>
    <row r="308" spans="2:11">
      <c r="B308" s="90"/>
      <c r="C308" s="105"/>
      <c r="D308" s="105"/>
      <c r="E308" s="105"/>
      <c r="F308" s="105"/>
      <c r="G308" s="105"/>
      <c r="H308" s="105"/>
      <c r="I308" s="91"/>
      <c r="J308" s="91"/>
      <c r="K308" s="105"/>
    </row>
    <row r="309" spans="2:11">
      <c r="B309" s="90"/>
      <c r="C309" s="105"/>
      <c r="D309" s="105"/>
      <c r="E309" s="105"/>
      <c r="F309" s="105"/>
      <c r="G309" s="105"/>
      <c r="H309" s="105"/>
      <c r="I309" s="91"/>
      <c r="J309" s="91"/>
      <c r="K309" s="105"/>
    </row>
    <row r="310" spans="2:11">
      <c r="B310" s="90"/>
      <c r="C310" s="105"/>
      <c r="D310" s="105"/>
      <c r="E310" s="105"/>
      <c r="F310" s="105"/>
      <c r="G310" s="105"/>
      <c r="H310" s="105"/>
      <c r="I310" s="91"/>
      <c r="J310" s="91"/>
      <c r="K310" s="105"/>
    </row>
    <row r="311" spans="2:11">
      <c r="B311" s="90"/>
      <c r="C311" s="105"/>
      <c r="D311" s="105"/>
      <c r="E311" s="105"/>
      <c r="F311" s="105"/>
      <c r="G311" s="105"/>
      <c r="H311" s="105"/>
      <c r="I311" s="91"/>
      <c r="J311" s="91"/>
      <c r="K311" s="105"/>
    </row>
    <row r="312" spans="2:11">
      <c r="B312" s="90"/>
      <c r="C312" s="105"/>
      <c r="D312" s="105"/>
      <c r="E312" s="105"/>
      <c r="F312" s="105"/>
      <c r="G312" s="105"/>
      <c r="H312" s="105"/>
      <c r="I312" s="91"/>
      <c r="J312" s="91"/>
      <c r="K312" s="105"/>
    </row>
    <row r="313" spans="2:11">
      <c r="B313" s="90"/>
      <c r="C313" s="105"/>
      <c r="D313" s="105"/>
      <c r="E313" s="105"/>
      <c r="F313" s="105"/>
      <c r="G313" s="105"/>
      <c r="H313" s="105"/>
      <c r="I313" s="91"/>
      <c r="J313" s="91"/>
      <c r="K313" s="105"/>
    </row>
    <row r="314" spans="2:11">
      <c r="B314" s="90"/>
      <c r="C314" s="105"/>
      <c r="D314" s="105"/>
      <c r="E314" s="105"/>
      <c r="F314" s="105"/>
      <c r="G314" s="105"/>
      <c r="H314" s="105"/>
      <c r="I314" s="91"/>
      <c r="J314" s="91"/>
      <c r="K314" s="105"/>
    </row>
    <row r="315" spans="2:11">
      <c r="B315" s="90"/>
      <c r="C315" s="105"/>
      <c r="D315" s="105"/>
      <c r="E315" s="105"/>
      <c r="F315" s="105"/>
      <c r="G315" s="105"/>
      <c r="H315" s="105"/>
      <c r="I315" s="91"/>
      <c r="J315" s="91"/>
      <c r="K315" s="105"/>
    </row>
    <row r="316" spans="2:11">
      <c r="B316" s="90"/>
      <c r="C316" s="105"/>
      <c r="D316" s="105"/>
      <c r="E316" s="105"/>
      <c r="F316" s="105"/>
      <c r="G316" s="105"/>
      <c r="H316" s="105"/>
      <c r="I316" s="91"/>
      <c r="J316" s="91"/>
      <c r="K316" s="105"/>
    </row>
    <row r="317" spans="2:11">
      <c r="B317" s="90"/>
      <c r="C317" s="105"/>
      <c r="D317" s="105"/>
      <c r="E317" s="105"/>
      <c r="F317" s="105"/>
      <c r="G317" s="105"/>
      <c r="H317" s="105"/>
      <c r="I317" s="91"/>
      <c r="J317" s="91"/>
      <c r="K317" s="105"/>
    </row>
    <row r="318" spans="2:11">
      <c r="B318" s="90"/>
      <c r="C318" s="105"/>
      <c r="D318" s="105"/>
      <c r="E318" s="105"/>
      <c r="F318" s="105"/>
      <c r="G318" s="105"/>
      <c r="H318" s="105"/>
      <c r="I318" s="91"/>
      <c r="J318" s="91"/>
      <c r="K318" s="105"/>
    </row>
    <row r="319" spans="2:11">
      <c r="B319" s="90"/>
      <c r="C319" s="105"/>
      <c r="D319" s="105"/>
      <c r="E319" s="105"/>
      <c r="F319" s="105"/>
      <c r="G319" s="105"/>
      <c r="H319" s="105"/>
      <c r="I319" s="91"/>
      <c r="J319" s="91"/>
      <c r="K319" s="105"/>
    </row>
    <row r="320" spans="2:11">
      <c r="B320" s="90"/>
      <c r="C320" s="105"/>
      <c r="D320" s="105"/>
      <c r="E320" s="105"/>
      <c r="F320" s="105"/>
      <c r="G320" s="105"/>
      <c r="H320" s="105"/>
      <c r="I320" s="91"/>
      <c r="J320" s="91"/>
      <c r="K320" s="105"/>
    </row>
    <row r="321" spans="2:11">
      <c r="B321" s="90"/>
      <c r="C321" s="105"/>
      <c r="D321" s="105"/>
      <c r="E321" s="105"/>
      <c r="F321" s="105"/>
      <c r="G321" s="105"/>
      <c r="H321" s="105"/>
      <c r="I321" s="91"/>
      <c r="J321" s="91"/>
      <c r="K321" s="105"/>
    </row>
    <row r="322" spans="2:11">
      <c r="B322" s="90"/>
      <c r="C322" s="105"/>
      <c r="D322" s="105"/>
      <c r="E322" s="105"/>
      <c r="F322" s="105"/>
      <c r="G322" s="105"/>
      <c r="H322" s="105"/>
      <c r="I322" s="91"/>
      <c r="J322" s="91"/>
      <c r="K322" s="105"/>
    </row>
    <row r="323" spans="2:11">
      <c r="B323" s="90"/>
      <c r="C323" s="105"/>
      <c r="D323" s="105"/>
      <c r="E323" s="105"/>
      <c r="F323" s="105"/>
      <c r="G323" s="105"/>
      <c r="H323" s="105"/>
      <c r="I323" s="91"/>
      <c r="J323" s="91"/>
      <c r="K323" s="105"/>
    </row>
    <row r="324" spans="2:11">
      <c r="B324" s="90"/>
      <c r="C324" s="105"/>
      <c r="D324" s="105"/>
      <c r="E324" s="105"/>
      <c r="F324" s="105"/>
      <c r="G324" s="105"/>
      <c r="H324" s="105"/>
      <c r="I324" s="91"/>
      <c r="J324" s="91"/>
      <c r="K324" s="105"/>
    </row>
    <row r="325" spans="2:11">
      <c r="B325" s="90"/>
      <c r="C325" s="105"/>
      <c r="D325" s="105"/>
      <c r="E325" s="105"/>
      <c r="F325" s="105"/>
      <c r="G325" s="105"/>
      <c r="H325" s="105"/>
      <c r="I325" s="91"/>
      <c r="J325" s="91"/>
      <c r="K325" s="105"/>
    </row>
    <row r="326" spans="2:11">
      <c r="B326" s="90"/>
      <c r="C326" s="105"/>
      <c r="D326" s="105"/>
      <c r="E326" s="105"/>
      <c r="F326" s="105"/>
      <c r="G326" s="105"/>
      <c r="H326" s="105"/>
      <c r="I326" s="91"/>
      <c r="J326" s="91"/>
      <c r="K326" s="105"/>
    </row>
    <row r="327" spans="2:11">
      <c r="B327" s="90"/>
      <c r="C327" s="105"/>
      <c r="D327" s="105"/>
      <c r="E327" s="105"/>
      <c r="F327" s="105"/>
      <c r="G327" s="105"/>
      <c r="H327" s="105"/>
      <c r="I327" s="91"/>
      <c r="J327" s="91"/>
      <c r="K327" s="105"/>
    </row>
    <row r="328" spans="2:11">
      <c r="B328" s="90"/>
      <c r="C328" s="105"/>
      <c r="D328" s="105"/>
      <c r="E328" s="105"/>
      <c r="F328" s="105"/>
      <c r="G328" s="105"/>
      <c r="H328" s="105"/>
      <c r="I328" s="91"/>
      <c r="J328" s="91"/>
      <c r="K328" s="105"/>
    </row>
    <row r="329" spans="2:11">
      <c r="B329" s="90"/>
      <c r="C329" s="105"/>
      <c r="D329" s="105"/>
      <c r="E329" s="105"/>
      <c r="F329" s="105"/>
      <c r="G329" s="105"/>
      <c r="H329" s="105"/>
      <c r="I329" s="91"/>
      <c r="J329" s="91"/>
      <c r="K329" s="105"/>
    </row>
    <row r="330" spans="2:11">
      <c r="B330" s="90"/>
      <c r="C330" s="105"/>
      <c r="D330" s="105"/>
      <c r="E330" s="105"/>
      <c r="F330" s="105"/>
      <c r="G330" s="105"/>
      <c r="H330" s="105"/>
      <c r="I330" s="91"/>
      <c r="J330" s="91"/>
      <c r="K330" s="105"/>
    </row>
    <row r="331" spans="2:11">
      <c r="B331" s="90"/>
      <c r="C331" s="105"/>
      <c r="D331" s="105"/>
      <c r="E331" s="105"/>
      <c r="F331" s="105"/>
      <c r="G331" s="105"/>
      <c r="H331" s="105"/>
      <c r="I331" s="91"/>
      <c r="J331" s="91"/>
      <c r="K331" s="105"/>
    </row>
    <row r="332" spans="2:11">
      <c r="B332" s="90"/>
      <c r="C332" s="105"/>
      <c r="D332" s="105"/>
      <c r="E332" s="105"/>
      <c r="F332" s="105"/>
      <c r="G332" s="105"/>
      <c r="H332" s="105"/>
      <c r="I332" s="91"/>
      <c r="J332" s="91"/>
      <c r="K332" s="105"/>
    </row>
    <row r="333" spans="2:11">
      <c r="B333" s="90"/>
      <c r="C333" s="105"/>
      <c r="D333" s="105"/>
      <c r="E333" s="105"/>
      <c r="F333" s="105"/>
      <c r="G333" s="105"/>
      <c r="H333" s="105"/>
      <c r="I333" s="91"/>
      <c r="J333" s="91"/>
      <c r="K333" s="105"/>
    </row>
    <row r="334" spans="2:11">
      <c r="B334" s="90"/>
      <c r="C334" s="105"/>
      <c r="D334" s="105"/>
      <c r="E334" s="105"/>
      <c r="F334" s="105"/>
      <c r="G334" s="105"/>
      <c r="H334" s="105"/>
      <c r="I334" s="91"/>
      <c r="J334" s="91"/>
      <c r="K334" s="105"/>
    </row>
    <row r="335" spans="2:11">
      <c r="B335" s="90"/>
      <c r="C335" s="105"/>
      <c r="D335" s="105"/>
      <c r="E335" s="105"/>
      <c r="F335" s="105"/>
      <c r="G335" s="105"/>
      <c r="H335" s="105"/>
      <c r="I335" s="91"/>
      <c r="J335" s="91"/>
      <c r="K335" s="105"/>
    </row>
    <row r="336" spans="2:11">
      <c r="B336" s="90"/>
      <c r="C336" s="105"/>
      <c r="D336" s="105"/>
      <c r="E336" s="105"/>
      <c r="F336" s="105"/>
      <c r="G336" s="105"/>
      <c r="H336" s="105"/>
      <c r="I336" s="91"/>
      <c r="J336" s="91"/>
      <c r="K336" s="105"/>
    </row>
    <row r="337" spans="2:11">
      <c r="B337" s="90"/>
      <c r="C337" s="105"/>
      <c r="D337" s="105"/>
      <c r="E337" s="105"/>
      <c r="F337" s="105"/>
      <c r="G337" s="105"/>
      <c r="H337" s="105"/>
      <c r="I337" s="91"/>
      <c r="J337" s="91"/>
      <c r="K337" s="105"/>
    </row>
    <row r="338" spans="2:11">
      <c r="B338" s="90"/>
      <c r="C338" s="105"/>
      <c r="D338" s="105"/>
      <c r="E338" s="105"/>
      <c r="F338" s="105"/>
      <c r="G338" s="105"/>
      <c r="H338" s="105"/>
      <c r="I338" s="91"/>
      <c r="J338" s="91"/>
      <c r="K338" s="105"/>
    </row>
    <row r="339" spans="2:11">
      <c r="B339" s="90"/>
      <c r="C339" s="105"/>
      <c r="D339" s="105"/>
      <c r="E339" s="105"/>
      <c r="F339" s="105"/>
      <c r="G339" s="105"/>
      <c r="H339" s="105"/>
      <c r="I339" s="91"/>
      <c r="J339" s="91"/>
      <c r="K339" s="105"/>
    </row>
    <row r="340" spans="2:11">
      <c r="B340" s="90"/>
      <c r="C340" s="105"/>
      <c r="D340" s="105"/>
      <c r="E340" s="105"/>
      <c r="F340" s="105"/>
      <c r="G340" s="105"/>
      <c r="H340" s="105"/>
      <c r="I340" s="91"/>
      <c r="J340" s="91"/>
      <c r="K340" s="105"/>
    </row>
    <row r="341" spans="2:11">
      <c r="B341" s="90"/>
      <c r="C341" s="105"/>
      <c r="D341" s="105"/>
      <c r="E341" s="105"/>
      <c r="F341" s="105"/>
      <c r="G341" s="105"/>
      <c r="H341" s="105"/>
      <c r="I341" s="91"/>
      <c r="J341" s="91"/>
      <c r="K341" s="105"/>
    </row>
    <row r="342" spans="2:11">
      <c r="B342" s="90"/>
      <c r="C342" s="105"/>
      <c r="D342" s="105"/>
      <c r="E342" s="105"/>
      <c r="F342" s="105"/>
      <c r="G342" s="105"/>
      <c r="H342" s="105"/>
      <c r="I342" s="91"/>
      <c r="J342" s="91"/>
      <c r="K342" s="105"/>
    </row>
    <row r="343" spans="2:11">
      <c r="B343" s="90"/>
      <c r="C343" s="105"/>
      <c r="D343" s="105"/>
      <c r="E343" s="105"/>
      <c r="F343" s="105"/>
      <c r="G343" s="105"/>
      <c r="H343" s="105"/>
      <c r="I343" s="91"/>
      <c r="J343" s="91"/>
      <c r="K343" s="105"/>
    </row>
    <row r="344" spans="2:11">
      <c r="B344" s="90"/>
      <c r="C344" s="105"/>
      <c r="D344" s="105"/>
      <c r="E344" s="105"/>
      <c r="F344" s="105"/>
      <c r="G344" s="105"/>
      <c r="H344" s="105"/>
      <c r="I344" s="91"/>
      <c r="J344" s="91"/>
      <c r="K344" s="105"/>
    </row>
    <row r="345" spans="2:11">
      <c r="B345" s="90"/>
      <c r="C345" s="105"/>
      <c r="D345" s="105"/>
      <c r="E345" s="105"/>
      <c r="F345" s="105"/>
      <c r="G345" s="105"/>
      <c r="H345" s="105"/>
      <c r="I345" s="91"/>
      <c r="J345" s="91"/>
      <c r="K345" s="105"/>
    </row>
    <row r="346" spans="2:11">
      <c r="B346" s="90"/>
      <c r="C346" s="105"/>
      <c r="D346" s="105"/>
      <c r="E346" s="105"/>
      <c r="F346" s="105"/>
      <c r="G346" s="105"/>
      <c r="H346" s="105"/>
      <c r="I346" s="91"/>
      <c r="J346" s="91"/>
      <c r="K346" s="105"/>
    </row>
    <row r="347" spans="2:11">
      <c r="B347" s="90"/>
      <c r="C347" s="105"/>
      <c r="D347" s="105"/>
      <c r="E347" s="105"/>
      <c r="F347" s="105"/>
      <c r="G347" s="105"/>
      <c r="H347" s="105"/>
      <c r="I347" s="91"/>
      <c r="J347" s="91"/>
      <c r="K347" s="105"/>
    </row>
    <row r="348" spans="2:11">
      <c r="B348" s="90"/>
      <c r="C348" s="105"/>
      <c r="D348" s="105"/>
      <c r="E348" s="105"/>
      <c r="F348" s="105"/>
      <c r="G348" s="105"/>
      <c r="H348" s="105"/>
      <c r="I348" s="91"/>
      <c r="J348" s="91"/>
      <c r="K348" s="105"/>
    </row>
    <row r="349" spans="2:11">
      <c r="B349" s="90"/>
      <c r="C349" s="105"/>
      <c r="D349" s="105"/>
      <c r="E349" s="105"/>
      <c r="F349" s="105"/>
      <c r="G349" s="105"/>
      <c r="H349" s="105"/>
      <c r="I349" s="91"/>
      <c r="J349" s="91"/>
      <c r="K349" s="105"/>
    </row>
    <row r="350" spans="2:11">
      <c r="B350" s="90"/>
      <c r="C350" s="105"/>
      <c r="D350" s="105"/>
      <c r="E350" s="105"/>
      <c r="F350" s="105"/>
      <c r="G350" s="105"/>
      <c r="H350" s="105"/>
      <c r="I350" s="91"/>
      <c r="J350" s="91"/>
      <c r="K350" s="105"/>
    </row>
    <row r="351" spans="2:11">
      <c r="B351" s="90"/>
      <c r="C351" s="105"/>
      <c r="D351" s="105"/>
      <c r="E351" s="105"/>
      <c r="F351" s="105"/>
      <c r="G351" s="105"/>
      <c r="H351" s="105"/>
      <c r="I351" s="91"/>
      <c r="J351" s="91"/>
      <c r="K351" s="105"/>
    </row>
    <row r="352" spans="2:11">
      <c r="B352" s="90"/>
      <c r="C352" s="105"/>
      <c r="D352" s="105"/>
      <c r="E352" s="105"/>
      <c r="F352" s="105"/>
      <c r="G352" s="105"/>
      <c r="H352" s="105"/>
      <c r="I352" s="91"/>
      <c r="J352" s="91"/>
      <c r="K352" s="105"/>
    </row>
    <row r="353" spans="2:11">
      <c r="B353" s="90"/>
      <c r="C353" s="105"/>
      <c r="D353" s="105"/>
      <c r="E353" s="105"/>
      <c r="F353" s="105"/>
      <c r="G353" s="105"/>
      <c r="H353" s="105"/>
      <c r="I353" s="91"/>
      <c r="J353" s="91"/>
      <c r="K353" s="105"/>
    </row>
    <row r="354" spans="2:11">
      <c r="B354" s="90"/>
      <c r="C354" s="105"/>
      <c r="D354" s="105"/>
      <c r="E354" s="105"/>
      <c r="F354" s="105"/>
      <c r="G354" s="105"/>
      <c r="H354" s="105"/>
      <c r="I354" s="91"/>
      <c r="J354" s="91"/>
      <c r="K354" s="105"/>
    </row>
    <row r="355" spans="2:11">
      <c r="B355" s="90"/>
      <c r="C355" s="105"/>
      <c r="D355" s="105"/>
      <c r="E355" s="105"/>
      <c r="F355" s="105"/>
      <c r="G355" s="105"/>
      <c r="H355" s="105"/>
      <c r="I355" s="91"/>
      <c r="J355" s="91"/>
      <c r="K355" s="105"/>
    </row>
    <row r="356" spans="2:11">
      <c r="B356" s="90"/>
      <c r="C356" s="105"/>
      <c r="D356" s="105"/>
      <c r="E356" s="105"/>
      <c r="F356" s="105"/>
      <c r="G356" s="105"/>
      <c r="H356" s="105"/>
      <c r="I356" s="91"/>
      <c r="J356" s="91"/>
      <c r="K356" s="105"/>
    </row>
    <row r="357" spans="2:11">
      <c r="B357" s="90"/>
      <c r="C357" s="105"/>
      <c r="D357" s="105"/>
      <c r="E357" s="105"/>
      <c r="F357" s="105"/>
      <c r="G357" s="105"/>
      <c r="H357" s="105"/>
      <c r="I357" s="91"/>
      <c r="J357" s="91"/>
      <c r="K357" s="105"/>
    </row>
    <row r="358" spans="2:11">
      <c r="B358" s="90"/>
      <c r="C358" s="105"/>
      <c r="D358" s="105"/>
      <c r="E358" s="105"/>
      <c r="F358" s="105"/>
      <c r="G358" s="105"/>
      <c r="H358" s="105"/>
      <c r="I358" s="91"/>
      <c r="J358" s="91"/>
      <c r="K358" s="105"/>
    </row>
    <row r="359" spans="2:11">
      <c r="B359" s="90"/>
      <c r="C359" s="105"/>
      <c r="D359" s="105"/>
      <c r="E359" s="105"/>
      <c r="F359" s="105"/>
      <c r="G359" s="105"/>
      <c r="H359" s="105"/>
      <c r="I359" s="91"/>
      <c r="J359" s="91"/>
      <c r="K359" s="105"/>
    </row>
    <row r="360" spans="2:11">
      <c r="B360" s="90"/>
      <c r="C360" s="105"/>
      <c r="D360" s="105"/>
      <c r="E360" s="105"/>
      <c r="F360" s="105"/>
      <c r="G360" s="105"/>
      <c r="H360" s="105"/>
      <c r="I360" s="91"/>
      <c r="J360" s="91"/>
      <c r="K360" s="105"/>
    </row>
    <row r="361" spans="2:11">
      <c r="B361" s="90"/>
      <c r="C361" s="105"/>
      <c r="D361" s="105"/>
      <c r="E361" s="105"/>
      <c r="F361" s="105"/>
      <c r="G361" s="105"/>
      <c r="H361" s="105"/>
      <c r="I361" s="91"/>
      <c r="J361" s="91"/>
      <c r="K361" s="105"/>
    </row>
    <row r="362" spans="2:11">
      <c r="B362" s="90"/>
      <c r="C362" s="105"/>
      <c r="D362" s="105"/>
      <c r="E362" s="105"/>
      <c r="F362" s="105"/>
      <c r="G362" s="105"/>
      <c r="H362" s="105"/>
      <c r="I362" s="91"/>
      <c r="J362" s="91"/>
      <c r="K362" s="105"/>
    </row>
    <row r="363" spans="2:11">
      <c r="B363" s="90"/>
      <c r="C363" s="105"/>
      <c r="D363" s="105"/>
      <c r="E363" s="105"/>
      <c r="F363" s="105"/>
      <c r="G363" s="105"/>
      <c r="H363" s="105"/>
      <c r="I363" s="91"/>
      <c r="J363" s="91"/>
      <c r="K363" s="105"/>
    </row>
    <row r="364" spans="2:11">
      <c r="B364" s="90"/>
      <c r="C364" s="105"/>
      <c r="D364" s="105"/>
      <c r="E364" s="105"/>
      <c r="F364" s="105"/>
      <c r="G364" s="105"/>
      <c r="H364" s="105"/>
      <c r="I364" s="91"/>
      <c r="J364" s="91"/>
      <c r="K364" s="105"/>
    </row>
    <row r="365" spans="2:11">
      <c r="B365" s="90"/>
      <c r="C365" s="105"/>
      <c r="D365" s="105"/>
      <c r="E365" s="105"/>
      <c r="F365" s="105"/>
      <c r="G365" s="105"/>
      <c r="H365" s="105"/>
      <c r="I365" s="91"/>
      <c r="J365" s="91"/>
      <c r="K365" s="105"/>
    </row>
    <row r="366" spans="2:11">
      <c r="B366" s="90"/>
      <c r="C366" s="105"/>
      <c r="D366" s="105"/>
      <c r="E366" s="105"/>
      <c r="F366" s="105"/>
      <c r="G366" s="105"/>
      <c r="H366" s="105"/>
      <c r="I366" s="91"/>
      <c r="J366" s="91"/>
      <c r="K366" s="105"/>
    </row>
    <row r="367" spans="2:11">
      <c r="B367" s="90"/>
      <c r="C367" s="105"/>
      <c r="D367" s="105"/>
      <c r="E367" s="105"/>
      <c r="F367" s="105"/>
      <c r="G367" s="105"/>
      <c r="H367" s="105"/>
      <c r="I367" s="91"/>
      <c r="J367" s="91"/>
      <c r="K367" s="105"/>
    </row>
    <row r="368" spans="2:11">
      <c r="B368" s="90"/>
      <c r="C368" s="105"/>
      <c r="D368" s="105"/>
      <c r="E368" s="105"/>
      <c r="F368" s="105"/>
      <c r="G368" s="105"/>
      <c r="H368" s="105"/>
      <c r="I368" s="91"/>
      <c r="J368" s="91"/>
      <c r="K368" s="105"/>
    </row>
    <row r="369" spans="2:11">
      <c r="B369" s="90"/>
      <c r="C369" s="105"/>
      <c r="D369" s="105"/>
      <c r="E369" s="105"/>
      <c r="F369" s="105"/>
      <c r="G369" s="105"/>
      <c r="H369" s="105"/>
      <c r="I369" s="91"/>
      <c r="J369" s="91"/>
      <c r="K369" s="105"/>
    </row>
    <row r="370" spans="2:11">
      <c r="B370" s="90"/>
      <c r="C370" s="105"/>
      <c r="D370" s="105"/>
      <c r="E370" s="105"/>
      <c r="F370" s="105"/>
      <c r="G370" s="105"/>
      <c r="H370" s="105"/>
      <c r="I370" s="91"/>
      <c r="J370" s="91"/>
      <c r="K370" s="105"/>
    </row>
    <row r="371" spans="2:11">
      <c r="B371" s="90"/>
      <c r="C371" s="105"/>
      <c r="D371" s="105"/>
      <c r="E371" s="105"/>
      <c r="F371" s="105"/>
      <c r="G371" s="105"/>
      <c r="H371" s="105"/>
      <c r="I371" s="91"/>
      <c r="J371" s="91"/>
      <c r="K371" s="105"/>
    </row>
    <row r="372" spans="2:11">
      <c r="B372" s="90"/>
      <c r="C372" s="105"/>
      <c r="D372" s="105"/>
      <c r="E372" s="105"/>
      <c r="F372" s="105"/>
      <c r="G372" s="105"/>
      <c r="H372" s="105"/>
      <c r="I372" s="91"/>
      <c r="J372" s="91"/>
      <c r="K372" s="105"/>
    </row>
    <row r="373" spans="2:11">
      <c r="B373" s="90"/>
      <c r="C373" s="105"/>
      <c r="D373" s="105"/>
      <c r="E373" s="105"/>
      <c r="F373" s="105"/>
      <c r="G373" s="105"/>
      <c r="H373" s="105"/>
      <c r="I373" s="91"/>
      <c r="J373" s="91"/>
      <c r="K373" s="105"/>
    </row>
    <row r="374" spans="2:11">
      <c r="B374" s="90"/>
      <c r="C374" s="105"/>
      <c r="D374" s="105"/>
      <c r="E374" s="105"/>
      <c r="F374" s="105"/>
      <c r="G374" s="105"/>
      <c r="H374" s="105"/>
      <c r="I374" s="91"/>
      <c r="J374" s="91"/>
      <c r="K374" s="105"/>
    </row>
    <row r="375" spans="2:11">
      <c r="B375" s="90"/>
      <c r="C375" s="105"/>
      <c r="D375" s="105"/>
      <c r="E375" s="105"/>
      <c r="F375" s="105"/>
      <c r="G375" s="105"/>
      <c r="H375" s="105"/>
      <c r="I375" s="91"/>
      <c r="J375" s="91"/>
      <c r="K375" s="105"/>
    </row>
    <row r="376" spans="2:11">
      <c r="B376" s="90"/>
      <c r="C376" s="105"/>
      <c r="D376" s="105"/>
      <c r="E376" s="105"/>
      <c r="F376" s="105"/>
      <c r="G376" s="105"/>
      <c r="H376" s="105"/>
      <c r="I376" s="91"/>
      <c r="J376" s="91"/>
      <c r="K376" s="105"/>
    </row>
    <row r="377" spans="2:11">
      <c r="B377" s="90"/>
      <c r="C377" s="105"/>
      <c r="D377" s="105"/>
      <c r="E377" s="105"/>
      <c r="F377" s="105"/>
      <c r="G377" s="105"/>
      <c r="H377" s="105"/>
      <c r="I377" s="91"/>
      <c r="J377" s="91"/>
      <c r="K377" s="105"/>
    </row>
    <row r="378" spans="2:11">
      <c r="B378" s="90"/>
      <c r="C378" s="105"/>
      <c r="D378" s="105"/>
      <c r="E378" s="105"/>
      <c r="F378" s="105"/>
      <c r="G378" s="105"/>
      <c r="H378" s="105"/>
      <c r="I378" s="91"/>
      <c r="J378" s="91"/>
      <c r="K378" s="105"/>
    </row>
    <row r="379" spans="2:11">
      <c r="B379" s="90"/>
      <c r="C379" s="105"/>
      <c r="D379" s="105"/>
      <c r="E379" s="105"/>
      <c r="F379" s="105"/>
      <c r="G379" s="105"/>
      <c r="H379" s="105"/>
      <c r="I379" s="91"/>
      <c r="J379" s="91"/>
      <c r="K379" s="105"/>
    </row>
    <row r="380" spans="2:11">
      <c r="B380" s="90"/>
      <c r="C380" s="105"/>
      <c r="D380" s="105"/>
      <c r="E380" s="105"/>
      <c r="F380" s="105"/>
      <c r="G380" s="105"/>
      <c r="H380" s="105"/>
      <c r="I380" s="91"/>
      <c r="J380" s="91"/>
      <c r="K380" s="105"/>
    </row>
    <row r="381" spans="2:11">
      <c r="B381" s="90"/>
      <c r="C381" s="105"/>
      <c r="D381" s="105"/>
      <c r="E381" s="105"/>
      <c r="F381" s="105"/>
      <c r="G381" s="105"/>
      <c r="H381" s="105"/>
      <c r="I381" s="91"/>
      <c r="J381" s="91"/>
      <c r="K381" s="105"/>
    </row>
    <row r="382" spans="2:11">
      <c r="B382" s="90"/>
      <c r="C382" s="105"/>
      <c r="D382" s="105"/>
      <c r="E382" s="105"/>
      <c r="F382" s="105"/>
      <c r="G382" s="105"/>
      <c r="H382" s="105"/>
      <c r="I382" s="91"/>
      <c r="J382" s="91"/>
      <c r="K382" s="105"/>
    </row>
    <row r="383" spans="2:11">
      <c r="B383" s="90"/>
      <c r="C383" s="105"/>
      <c r="D383" s="105"/>
      <c r="E383" s="105"/>
      <c r="F383" s="105"/>
      <c r="G383" s="105"/>
      <c r="H383" s="105"/>
      <c r="I383" s="91"/>
      <c r="J383" s="91"/>
      <c r="K383" s="105"/>
    </row>
    <row r="384" spans="2:11">
      <c r="B384" s="90"/>
      <c r="C384" s="105"/>
      <c r="D384" s="105"/>
      <c r="E384" s="105"/>
      <c r="F384" s="105"/>
      <c r="G384" s="105"/>
      <c r="H384" s="105"/>
      <c r="I384" s="91"/>
      <c r="J384" s="91"/>
      <c r="K384" s="105"/>
    </row>
    <row r="385" spans="2:11">
      <c r="B385" s="90"/>
      <c r="C385" s="105"/>
      <c r="D385" s="105"/>
      <c r="E385" s="105"/>
      <c r="F385" s="105"/>
      <c r="G385" s="105"/>
      <c r="H385" s="105"/>
      <c r="I385" s="91"/>
      <c r="J385" s="91"/>
      <c r="K385" s="105"/>
    </row>
    <row r="386" spans="2:11">
      <c r="B386" s="90"/>
      <c r="C386" s="105"/>
      <c r="D386" s="105"/>
      <c r="E386" s="105"/>
      <c r="F386" s="105"/>
      <c r="G386" s="105"/>
      <c r="H386" s="105"/>
      <c r="I386" s="91"/>
      <c r="J386" s="91"/>
      <c r="K386" s="105"/>
    </row>
    <row r="387" spans="2:11">
      <c r="B387" s="90"/>
      <c r="C387" s="105"/>
      <c r="D387" s="105"/>
      <c r="E387" s="105"/>
      <c r="F387" s="105"/>
      <c r="G387" s="105"/>
      <c r="H387" s="105"/>
      <c r="I387" s="91"/>
      <c r="J387" s="91"/>
      <c r="K387" s="105"/>
    </row>
    <row r="388" spans="2:11">
      <c r="B388" s="90"/>
      <c r="C388" s="105"/>
      <c r="D388" s="105"/>
      <c r="E388" s="105"/>
      <c r="F388" s="105"/>
      <c r="G388" s="105"/>
      <c r="H388" s="105"/>
      <c r="I388" s="91"/>
      <c r="J388" s="91"/>
      <c r="K388" s="105"/>
    </row>
    <row r="389" spans="2:11">
      <c r="B389" s="90"/>
      <c r="C389" s="105"/>
      <c r="D389" s="105"/>
      <c r="E389" s="105"/>
      <c r="F389" s="105"/>
      <c r="G389" s="105"/>
      <c r="H389" s="105"/>
      <c r="I389" s="91"/>
      <c r="J389" s="91"/>
      <c r="K389" s="105"/>
    </row>
    <row r="390" spans="2:11">
      <c r="B390" s="90"/>
      <c r="C390" s="105"/>
      <c r="D390" s="105"/>
      <c r="E390" s="105"/>
      <c r="F390" s="105"/>
      <c r="G390" s="105"/>
      <c r="H390" s="105"/>
      <c r="I390" s="91"/>
      <c r="J390" s="91"/>
      <c r="K390" s="105"/>
    </row>
    <row r="391" spans="2:11">
      <c r="B391" s="90"/>
      <c r="C391" s="105"/>
      <c r="D391" s="105"/>
      <c r="E391" s="105"/>
      <c r="F391" s="105"/>
      <c r="G391" s="105"/>
      <c r="H391" s="105"/>
      <c r="I391" s="91"/>
      <c r="J391" s="91"/>
      <c r="K391" s="105"/>
    </row>
    <row r="392" spans="2:11">
      <c r="B392" s="90"/>
      <c r="C392" s="105"/>
      <c r="D392" s="105"/>
      <c r="E392" s="105"/>
      <c r="F392" s="105"/>
      <c r="G392" s="105"/>
      <c r="H392" s="105"/>
      <c r="I392" s="91"/>
      <c r="J392" s="91"/>
      <c r="K392" s="105"/>
    </row>
    <row r="393" spans="2:11">
      <c r="B393" s="90"/>
      <c r="C393" s="105"/>
      <c r="D393" s="105"/>
      <c r="E393" s="105"/>
      <c r="F393" s="105"/>
      <c r="G393" s="105"/>
      <c r="H393" s="105"/>
      <c r="I393" s="91"/>
      <c r="J393" s="91"/>
      <c r="K393" s="105"/>
    </row>
    <row r="394" spans="2:11">
      <c r="B394" s="90"/>
      <c r="C394" s="105"/>
      <c r="D394" s="105"/>
      <c r="E394" s="105"/>
      <c r="F394" s="105"/>
      <c r="G394" s="105"/>
      <c r="H394" s="105"/>
      <c r="I394" s="91"/>
      <c r="J394" s="91"/>
      <c r="K394" s="105"/>
    </row>
    <row r="395" spans="2:11">
      <c r="B395" s="90"/>
      <c r="C395" s="105"/>
      <c r="D395" s="105"/>
      <c r="E395" s="105"/>
      <c r="F395" s="105"/>
      <c r="G395" s="105"/>
      <c r="H395" s="105"/>
      <c r="I395" s="91"/>
      <c r="J395" s="91"/>
      <c r="K395" s="105"/>
    </row>
    <row r="396" spans="2:11">
      <c r="B396" s="90"/>
      <c r="C396" s="105"/>
      <c r="D396" s="105"/>
      <c r="E396" s="105"/>
      <c r="F396" s="105"/>
      <c r="G396" s="105"/>
      <c r="H396" s="105"/>
      <c r="I396" s="91"/>
      <c r="J396" s="91"/>
      <c r="K396" s="105"/>
    </row>
    <row r="397" spans="2:11">
      <c r="B397" s="90"/>
      <c r="C397" s="105"/>
      <c r="D397" s="105"/>
      <c r="E397" s="105"/>
      <c r="F397" s="105"/>
      <c r="G397" s="105"/>
      <c r="H397" s="105"/>
      <c r="I397" s="91"/>
      <c r="J397" s="91"/>
      <c r="K397" s="105"/>
    </row>
    <row r="398" spans="2:11">
      <c r="B398" s="90"/>
      <c r="C398" s="105"/>
      <c r="D398" s="105"/>
      <c r="E398" s="105"/>
      <c r="F398" s="105"/>
      <c r="G398" s="105"/>
      <c r="H398" s="105"/>
      <c r="I398" s="91"/>
      <c r="J398" s="91"/>
      <c r="K398" s="105"/>
    </row>
    <row r="399" spans="2:11">
      <c r="B399" s="90"/>
      <c r="C399" s="105"/>
      <c r="D399" s="105"/>
      <c r="E399" s="105"/>
      <c r="F399" s="105"/>
      <c r="G399" s="105"/>
      <c r="H399" s="105"/>
      <c r="I399" s="91"/>
      <c r="J399" s="91"/>
      <c r="K399" s="105"/>
    </row>
    <row r="400" spans="2:11">
      <c r="B400" s="90"/>
      <c r="C400" s="105"/>
      <c r="D400" s="105"/>
      <c r="E400" s="105"/>
      <c r="F400" s="105"/>
      <c r="G400" s="105"/>
      <c r="H400" s="105"/>
      <c r="I400" s="91"/>
      <c r="J400" s="91"/>
      <c r="K400" s="105"/>
    </row>
    <row r="401" spans="2:11">
      <c r="B401" s="90"/>
      <c r="C401" s="105"/>
      <c r="D401" s="105"/>
      <c r="E401" s="105"/>
      <c r="F401" s="105"/>
      <c r="G401" s="105"/>
      <c r="H401" s="105"/>
      <c r="I401" s="91"/>
      <c r="J401" s="91"/>
      <c r="K401" s="105"/>
    </row>
    <row r="402" spans="2:11">
      <c r="B402" s="90"/>
      <c r="C402" s="105"/>
      <c r="D402" s="105"/>
      <c r="E402" s="105"/>
      <c r="F402" s="105"/>
      <c r="G402" s="105"/>
      <c r="H402" s="105"/>
      <c r="I402" s="91"/>
      <c r="J402" s="91"/>
      <c r="K402" s="105"/>
    </row>
    <row r="403" spans="2:11">
      <c r="B403" s="90"/>
      <c r="C403" s="105"/>
      <c r="D403" s="105"/>
      <c r="E403" s="105"/>
      <c r="F403" s="105"/>
      <c r="G403" s="105"/>
      <c r="H403" s="105"/>
      <c r="I403" s="91"/>
      <c r="J403" s="91"/>
      <c r="K403" s="105"/>
    </row>
    <row r="404" spans="2:11">
      <c r="B404" s="90"/>
      <c r="C404" s="105"/>
      <c r="D404" s="105"/>
      <c r="E404" s="105"/>
      <c r="F404" s="105"/>
      <c r="G404" s="105"/>
      <c r="H404" s="105"/>
      <c r="I404" s="91"/>
      <c r="J404" s="91"/>
      <c r="K404" s="105"/>
    </row>
    <row r="405" spans="2:11">
      <c r="B405" s="90"/>
      <c r="C405" s="105"/>
      <c r="D405" s="105"/>
      <c r="E405" s="105"/>
      <c r="F405" s="105"/>
      <c r="G405" s="105"/>
      <c r="H405" s="105"/>
      <c r="I405" s="91"/>
      <c r="J405" s="91"/>
      <c r="K405" s="105"/>
    </row>
    <row r="406" spans="2:11">
      <c r="B406" s="90"/>
      <c r="C406" s="105"/>
      <c r="D406" s="105"/>
      <c r="E406" s="105"/>
      <c r="F406" s="105"/>
      <c r="G406" s="105"/>
      <c r="H406" s="105"/>
      <c r="I406" s="91"/>
      <c r="J406" s="91"/>
      <c r="K406" s="105"/>
    </row>
    <row r="407" spans="2:11">
      <c r="B407" s="90"/>
      <c r="C407" s="105"/>
      <c r="D407" s="105"/>
      <c r="E407" s="105"/>
      <c r="F407" s="105"/>
      <c r="G407" s="105"/>
      <c r="H407" s="105"/>
      <c r="I407" s="91"/>
      <c r="J407" s="91"/>
      <c r="K407" s="105"/>
    </row>
    <row r="408" spans="2:11">
      <c r="B408" s="90"/>
      <c r="C408" s="105"/>
      <c r="D408" s="105"/>
      <c r="E408" s="105"/>
      <c r="F408" s="105"/>
      <c r="G408" s="105"/>
      <c r="H408" s="105"/>
      <c r="I408" s="91"/>
      <c r="J408" s="91"/>
      <c r="K408" s="105"/>
    </row>
    <row r="409" spans="2:11">
      <c r="B409" s="90"/>
      <c r="C409" s="105"/>
      <c r="D409" s="105"/>
      <c r="E409" s="105"/>
      <c r="F409" s="105"/>
      <c r="G409" s="105"/>
      <c r="H409" s="105"/>
      <c r="I409" s="91"/>
      <c r="J409" s="91"/>
      <c r="K409" s="105"/>
    </row>
    <row r="410" spans="2:11">
      <c r="B410" s="90"/>
      <c r="C410" s="105"/>
      <c r="D410" s="105"/>
      <c r="E410" s="105"/>
      <c r="F410" s="105"/>
      <c r="G410" s="105"/>
      <c r="H410" s="105"/>
      <c r="I410" s="91"/>
      <c r="J410" s="91"/>
      <c r="K410" s="105"/>
    </row>
    <row r="411" spans="2:11">
      <c r="B411" s="90"/>
      <c r="C411" s="105"/>
      <c r="D411" s="105"/>
      <c r="E411" s="105"/>
      <c r="F411" s="105"/>
      <c r="G411" s="105"/>
      <c r="H411" s="105"/>
      <c r="I411" s="91"/>
      <c r="J411" s="91"/>
      <c r="K411" s="105"/>
    </row>
    <row r="412" spans="2:11">
      <c r="B412" s="90"/>
      <c r="C412" s="105"/>
      <c r="D412" s="105"/>
      <c r="E412" s="105"/>
      <c r="F412" s="105"/>
      <c r="G412" s="105"/>
      <c r="H412" s="105"/>
      <c r="I412" s="91"/>
      <c r="J412" s="91"/>
      <c r="K412" s="105"/>
    </row>
    <row r="413" spans="2:11">
      <c r="B413" s="90"/>
      <c r="C413" s="105"/>
      <c r="D413" s="105"/>
      <c r="E413" s="105"/>
      <c r="F413" s="105"/>
      <c r="G413" s="105"/>
      <c r="H413" s="105"/>
      <c r="I413" s="91"/>
      <c r="J413" s="91"/>
      <c r="K413" s="105"/>
    </row>
    <row r="414" spans="2:11">
      <c r="B414" s="90"/>
      <c r="C414" s="105"/>
      <c r="D414" s="105"/>
      <c r="E414" s="105"/>
      <c r="F414" s="105"/>
      <c r="G414" s="105"/>
      <c r="H414" s="105"/>
      <c r="I414" s="91"/>
      <c r="J414" s="91"/>
      <c r="K414" s="105"/>
    </row>
    <row r="415" spans="2:11">
      <c r="B415" s="90"/>
      <c r="C415" s="105"/>
      <c r="D415" s="105"/>
      <c r="E415" s="105"/>
      <c r="F415" s="105"/>
      <c r="G415" s="105"/>
      <c r="H415" s="105"/>
      <c r="I415" s="91"/>
      <c r="J415" s="91"/>
      <c r="K415" s="105"/>
    </row>
    <row r="416" spans="2:11">
      <c r="B416" s="90"/>
      <c r="C416" s="105"/>
      <c r="D416" s="105"/>
      <c r="E416" s="105"/>
      <c r="F416" s="105"/>
      <c r="G416" s="105"/>
      <c r="H416" s="105"/>
      <c r="I416" s="91"/>
      <c r="J416" s="91"/>
      <c r="K416" s="105"/>
    </row>
    <row r="417" spans="2:11">
      <c r="B417" s="90"/>
      <c r="C417" s="105"/>
      <c r="D417" s="105"/>
      <c r="E417" s="105"/>
      <c r="F417" s="105"/>
      <c r="G417" s="105"/>
      <c r="H417" s="105"/>
      <c r="I417" s="91"/>
      <c r="J417" s="91"/>
      <c r="K417" s="105"/>
    </row>
    <row r="418" spans="2:11">
      <c r="B418" s="90"/>
      <c r="C418" s="105"/>
      <c r="D418" s="105"/>
      <c r="E418" s="105"/>
      <c r="F418" s="105"/>
      <c r="G418" s="105"/>
      <c r="H418" s="105"/>
      <c r="I418" s="91"/>
      <c r="J418" s="91"/>
      <c r="K418" s="105"/>
    </row>
    <row r="419" spans="2:11">
      <c r="B419" s="90"/>
      <c r="C419" s="105"/>
      <c r="D419" s="105"/>
      <c r="E419" s="105"/>
      <c r="F419" s="105"/>
      <c r="G419" s="105"/>
      <c r="H419" s="105"/>
      <c r="I419" s="91"/>
      <c r="J419" s="91"/>
      <c r="K419" s="105"/>
    </row>
    <row r="420" spans="2:11">
      <c r="B420" s="90"/>
      <c r="C420" s="105"/>
      <c r="D420" s="105"/>
      <c r="E420" s="105"/>
      <c r="F420" s="105"/>
      <c r="G420" s="105"/>
      <c r="H420" s="105"/>
      <c r="I420" s="91"/>
      <c r="J420" s="91"/>
      <c r="K420" s="105"/>
    </row>
    <row r="421" spans="2:11">
      <c r="B421" s="90"/>
      <c r="C421" s="105"/>
      <c r="D421" s="105"/>
      <c r="E421" s="105"/>
      <c r="F421" s="105"/>
      <c r="G421" s="105"/>
      <c r="H421" s="105"/>
      <c r="I421" s="91"/>
      <c r="J421" s="91"/>
      <c r="K421" s="105"/>
    </row>
    <row r="422" spans="2:11">
      <c r="B422" s="90"/>
      <c r="C422" s="105"/>
      <c r="D422" s="105"/>
      <c r="E422" s="105"/>
      <c r="F422" s="105"/>
      <c r="G422" s="105"/>
      <c r="H422" s="105"/>
      <c r="I422" s="91"/>
      <c r="J422" s="91"/>
      <c r="K422" s="105"/>
    </row>
    <row r="423" spans="2:11">
      <c r="B423" s="90"/>
      <c r="C423" s="105"/>
      <c r="D423" s="105"/>
      <c r="E423" s="105"/>
      <c r="F423" s="105"/>
      <c r="G423" s="105"/>
      <c r="H423" s="105"/>
      <c r="I423" s="91"/>
      <c r="J423" s="91"/>
      <c r="K423" s="105"/>
    </row>
    <row r="424" spans="2:11">
      <c r="B424" s="90"/>
      <c r="C424" s="105"/>
      <c r="D424" s="105"/>
      <c r="E424" s="105"/>
      <c r="F424" s="105"/>
      <c r="G424" s="105"/>
      <c r="H424" s="105"/>
      <c r="I424" s="91"/>
      <c r="J424" s="91"/>
      <c r="K424" s="105"/>
    </row>
    <row r="425" spans="2:11">
      <c r="B425" s="90"/>
      <c r="C425" s="105"/>
      <c r="D425" s="105"/>
      <c r="E425" s="105"/>
      <c r="F425" s="105"/>
      <c r="G425" s="105"/>
      <c r="H425" s="105"/>
      <c r="I425" s="91"/>
      <c r="J425" s="91"/>
      <c r="K425" s="105"/>
    </row>
    <row r="426" spans="2:11">
      <c r="B426" s="90"/>
      <c r="C426" s="105"/>
      <c r="D426" s="105"/>
      <c r="E426" s="105"/>
      <c r="F426" s="105"/>
      <c r="G426" s="105"/>
      <c r="H426" s="105"/>
      <c r="I426" s="91"/>
      <c r="J426" s="91"/>
      <c r="K426" s="105"/>
    </row>
    <row r="427" spans="2:11">
      <c r="B427" s="90"/>
      <c r="C427" s="105"/>
      <c r="D427" s="105"/>
      <c r="E427" s="105"/>
      <c r="F427" s="105"/>
      <c r="G427" s="105"/>
      <c r="H427" s="105"/>
      <c r="I427" s="91"/>
      <c r="J427" s="91"/>
      <c r="K427" s="105"/>
    </row>
    <row r="428" spans="2:11">
      <c r="B428" s="90"/>
      <c r="C428" s="105"/>
      <c r="D428" s="105"/>
      <c r="E428" s="105"/>
      <c r="F428" s="105"/>
      <c r="G428" s="105"/>
      <c r="H428" s="105"/>
      <c r="I428" s="91"/>
      <c r="J428" s="91"/>
      <c r="K428" s="105"/>
    </row>
    <row r="429" spans="2:11">
      <c r="B429" s="90"/>
      <c r="C429" s="105"/>
      <c r="D429" s="105"/>
      <c r="E429" s="105"/>
      <c r="F429" s="105"/>
      <c r="G429" s="105"/>
      <c r="H429" s="105"/>
      <c r="I429" s="91"/>
      <c r="J429" s="91"/>
      <c r="K429" s="105"/>
    </row>
    <row r="430" spans="2:11">
      <c r="B430" s="90"/>
      <c r="C430" s="105"/>
      <c r="D430" s="105"/>
      <c r="E430" s="105"/>
      <c r="F430" s="105"/>
      <c r="G430" s="105"/>
      <c r="H430" s="105"/>
      <c r="I430" s="91"/>
      <c r="J430" s="91"/>
      <c r="K430" s="105"/>
    </row>
    <row r="431" spans="2:11">
      <c r="B431" s="90"/>
      <c r="C431" s="105"/>
      <c r="D431" s="105"/>
      <c r="E431" s="105"/>
      <c r="F431" s="105"/>
      <c r="G431" s="105"/>
      <c r="H431" s="105"/>
      <c r="I431" s="91"/>
      <c r="J431" s="91"/>
      <c r="K431" s="105"/>
    </row>
    <row r="432" spans="2:11">
      <c r="B432" s="90"/>
      <c r="C432" s="105"/>
      <c r="D432" s="105"/>
      <c r="E432" s="105"/>
      <c r="F432" s="105"/>
      <c r="G432" s="105"/>
      <c r="H432" s="105"/>
      <c r="I432" s="91"/>
      <c r="J432" s="91"/>
      <c r="K432" s="105"/>
    </row>
    <row r="433" spans="2:11">
      <c r="B433" s="90"/>
      <c r="C433" s="105"/>
      <c r="D433" s="105"/>
      <c r="E433" s="105"/>
      <c r="F433" s="105"/>
      <c r="G433" s="105"/>
      <c r="H433" s="105"/>
      <c r="I433" s="91"/>
      <c r="J433" s="91"/>
      <c r="K433" s="105"/>
    </row>
    <row r="434" spans="2:11">
      <c r="B434" s="90"/>
      <c r="C434" s="105"/>
      <c r="D434" s="105"/>
      <c r="E434" s="105"/>
      <c r="F434" s="105"/>
      <c r="G434" s="105"/>
      <c r="H434" s="105"/>
      <c r="I434" s="91"/>
      <c r="J434" s="91"/>
      <c r="K434" s="105"/>
    </row>
    <row r="435" spans="2:11">
      <c r="B435" s="90"/>
      <c r="C435" s="105"/>
      <c r="D435" s="105"/>
      <c r="E435" s="105"/>
      <c r="F435" s="105"/>
      <c r="G435" s="105"/>
      <c r="H435" s="105"/>
      <c r="I435" s="91"/>
      <c r="J435" s="91"/>
      <c r="K435" s="105"/>
    </row>
    <row r="436" spans="2:11">
      <c r="B436" s="90"/>
      <c r="C436" s="105"/>
      <c r="D436" s="105"/>
      <c r="E436" s="105"/>
      <c r="F436" s="105"/>
      <c r="G436" s="105"/>
      <c r="H436" s="105"/>
      <c r="I436" s="91"/>
      <c r="J436" s="91"/>
      <c r="K436" s="105"/>
    </row>
    <row r="437" spans="2:11">
      <c r="B437" s="90"/>
      <c r="C437" s="105"/>
      <c r="D437" s="105"/>
      <c r="E437" s="105"/>
      <c r="F437" s="105"/>
      <c r="G437" s="105"/>
      <c r="H437" s="105"/>
      <c r="I437" s="91"/>
      <c r="J437" s="91"/>
      <c r="K437" s="105"/>
    </row>
    <row r="438" spans="2:11">
      <c r="B438" s="90"/>
      <c r="C438" s="105"/>
      <c r="D438" s="105"/>
      <c r="E438" s="105"/>
      <c r="F438" s="105"/>
      <c r="G438" s="105"/>
      <c r="H438" s="105"/>
      <c r="I438" s="91"/>
      <c r="J438" s="91"/>
      <c r="K438" s="105"/>
    </row>
    <row r="439" spans="2:11">
      <c r="B439" s="90"/>
      <c r="C439" s="105"/>
      <c r="D439" s="105"/>
      <c r="E439" s="105"/>
      <c r="F439" s="105"/>
      <c r="G439" s="105"/>
      <c r="H439" s="105"/>
      <c r="I439" s="91"/>
      <c r="J439" s="91"/>
      <c r="K439" s="105"/>
    </row>
    <row r="440" spans="2:11">
      <c r="B440" s="90"/>
      <c r="C440" s="105"/>
      <c r="D440" s="105"/>
      <c r="E440" s="105"/>
      <c r="F440" s="105"/>
      <c r="G440" s="105"/>
      <c r="H440" s="105"/>
      <c r="I440" s="91"/>
      <c r="J440" s="91"/>
      <c r="K440" s="105"/>
    </row>
    <row r="441" spans="2:11">
      <c r="B441" s="90"/>
      <c r="C441" s="105"/>
      <c r="D441" s="105"/>
      <c r="E441" s="105"/>
      <c r="F441" s="105"/>
      <c r="G441" s="105"/>
      <c r="H441" s="105"/>
      <c r="I441" s="91"/>
      <c r="J441" s="91"/>
      <c r="K441" s="105"/>
    </row>
    <row r="442" spans="2:11">
      <c r="B442" s="90"/>
      <c r="C442" s="105"/>
      <c r="D442" s="105"/>
      <c r="E442" s="105"/>
      <c r="F442" s="105"/>
      <c r="G442" s="105"/>
      <c r="H442" s="105"/>
      <c r="I442" s="91"/>
      <c r="J442" s="91"/>
      <c r="K442" s="105"/>
    </row>
    <row r="443" spans="2:11">
      <c r="B443" s="90"/>
      <c r="C443" s="105"/>
      <c r="D443" s="105"/>
      <c r="E443" s="105"/>
      <c r="F443" s="105"/>
      <c r="G443" s="105"/>
      <c r="H443" s="105"/>
      <c r="I443" s="91"/>
      <c r="J443" s="91"/>
      <c r="K443" s="105"/>
    </row>
    <row r="444" spans="2:11">
      <c r="B444" s="90"/>
      <c r="C444" s="105"/>
      <c r="D444" s="105"/>
      <c r="E444" s="105"/>
      <c r="F444" s="105"/>
      <c r="G444" s="105"/>
      <c r="H444" s="105"/>
      <c r="I444" s="91"/>
      <c r="J444" s="91"/>
      <c r="K444" s="105"/>
    </row>
    <row r="445" spans="2:11">
      <c r="B445" s="90"/>
      <c r="C445" s="105"/>
      <c r="D445" s="105"/>
      <c r="E445" s="105"/>
      <c r="F445" s="105"/>
      <c r="G445" s="105"/>
      <c r="H445" s="105"/>
      <c r="I445" s="91"/>
      <c r="J445" s="91"/>
      <c r="K445" s="105"/>
    </row>
    <row r="446" spans="2:11">
      <c r="B446" s="90"/>
      <c r="C446" s="105"/>
      <c r="D446" s="105"/>
      <c r="E446" s="105"/>
      <c r="F446" s="105"/>
      <c r="G446" s="105"/>
      <c r="H446" s="105"/>
      <c r="I446" s="91"/>
      <c r="J446" s="91"/>
      <c r="K446" s="105"/>
    </row>
    <row r="447" spans="2:11">
      <c r="B447" s="90"/>
      <c r="C447" s="105"/>
      <c r="D447" s="105"/>
      <c r="E447" s="105"/>
      <c r="F447" s="105"/>
      <c r="G447" s="105"/>
      <c r="H447" s="105"/>
      <c r="I447" s="91"/>
      <c r="J447" s="91"/>
      <c r="K447" s="105"/>
    </row>
    <row r="448" spans="2:11">
      <c r="B448" s="90"/>
      <c r="C448" s="105"/>
      <c r="D448" s="105"/>
      <c r="E448" s="105"/>
      <c r="F448" s="105"/>
      <c r="G448" s="105"/>
      <c r="H448" s="105"/>
      <c r="I448" s="91"/>
      <c r="J448" s="91"/>
      <c r="K448" s="105"/>
    </row>
    <row r="449" spans="2:11">
      <c r="B449" s="90"/>
      <c r="C449" s="105"/>
      <c r="D449" s="105"/>
      <c r="E449" s="105"/>
      <c r="F449" s="105"/>
      <c r="G449" s="105"/>
      <c r="H449" s="105"/>
      <c r="I449" s="91"/>
      <c r="J449" s="91"/>
      <c r="K449" s="105"/>
    </row>
    <row r="450" spans="2:11">
      <c r="B450" s="90"/>
      <c r="C450" s="105"/>
      <c r="D450" s="105"/>
      <c r="E450" s="105"/>
      <c r="F450" s="105"/>
      <c r="G450" s="105"/>
      <c r="H450" s="105"/>
      <c r="I450" s="91"/>
      <c r="J450" s="91"/>
      <c r="K450" s="105"/>
    </row>
    <row r="451" spans="2:11">
      <c r="B451" s="90"/>
      <c r="C451" s="105"/>
      <c r="D451" s="105"/>
      <c r="E451" s="105"/>
      <c r="F451" s="105"/>
      <c r="G451" s="105"/>
      <c r="H451" s="105"/>
      <c r="I451" s="91"/>
      <c r="J451" s="91"/>
      <c r="K451" s="105"/>
    </row>
    <row r="452" spans="2:11">
      <c r="B452" s="90"/>
      <c r="C452" s="105"/>
      <c r="D452" s="105"/>
      <c r="E452" s="105"/>
      <c r="F452" s="105"/>
      <c r="G452" s="105"/>
      <c r="H452" s="105"/>
      <c r="I452" s="91"/>
      <c r="J452" s="91"/>
      <c r="K452" s="105"/>
    </row>
    <row r="453" spans="2:11">
      <c r="B453" s="90"/>
      <c r="C453" s="105"/>
      <c r="D453" s="105"/>
      <c r="E453" s="105"/>
      <c r="F453" s="105"/>
      <c r="G453" s="105"/>
      <c r="H453" s="105"/>
      <c r="I453" s="91"/>
      <c r="J453" s="91"/>
      <c r="K453" s="105"/>
    </row>
    <row r="454" spans="2:11">
      <c r="B454" s="90"/>
      <c r="C454" s="105"/>
      <c r="D454" s="105"/>
      <c r="E454" s="105"/>
      <c r="F454" s="105"/>
      <c r="G454" s="105"/>
      <c r="H454" s="105"/>
      <c r="I454" s="91"/>
      <c r="J454" s="91"/>
      <c r="K454" s="105"/>
    </row>
    <row r="455" spans="2:11">
      <c r="B455" s="90"/>
      <c r="C455" s="105"/>
      <c r="D455" s="105"/>
      <c r="E455" s="105"/>
      <c r="F455" s="105"/>
      <c r="G455" s="105"/>
      <c r="H455" s="105"/>
      <c r="I455" s="91"/>
      <c r="J455" s="91"/>
      <c r="K455" s="105"/>
    </row>
    <row r="456" spans="2:11">
      <c r="B456" s="90"/>
      <c r="C456" s="105"/>
      <c r="D456" s="105"/>
      <c r="E456" s="105"/>
      <c r="F456" s="105"/>
      <c r="G456" s="105"/>
      <c r="H456" s="105"/>
      <c r="I456" s="91"/>
      <c r="J456" s="91"/>
      <c r="K456" s="105"/>
    </row>
    <row r="457" spans="2:11">
      <c r="B457" s="90"/>
      <c r="C457" s="105"/>
      <c r="D457" s="105"/>
      <c r="E457" s="105"/>
      <c r="F457" s="105"/>
      <c r="G457" s="105"/>
      <c r="H457" s="105"/>
      <c r="I457" s="91"/>
      <c r="J457" s="91"/>
      <c r="K457" s="105"/>
    </row>
    <row r="458" spans="2:11">
      <c r="B458" s="90"/>
      <c r="C458" s="105"/>
      <c r="D458" s="105"/>
      <c r="E458" s="105"/>
      <c r="F458" s="105"/>
      <c r="G458" s="105"/>
      <c r="H458" s="105"/>
      <c r="I458" s="91"/>
      <c r="J458" s="91"/>
      <c r="K458" s="105"/>
    </row>
    <row r="459" spans="2:11">
      <c r="B459" s="90"/>
      <c r="C459" s="105"/>
      <c r="D459" s="105"/>
      <c r="E459" s="105"/>
      <c r="F459" s="105"/>
      <c r="G459" s="105"/>
      <c r="H459" s="105"/>
      <c r="I459" s="91"/>
      <c r="J459" s="91"/>
      <c r="K459" s="105"/>
    </row>
    <row r="460" spans="2:11">
      <c r="B460" s="90"/>
      <c r="C460" s="105"/>
      <c r="D460" s="105"/>
      <c r="E460" s="105"/>
      <c r="F460" s="105"/>
      <c r="G460" s="105"/>
      <c r="H460" s="105"/>
      <c r="I460" s="91"/>
      <c r="J460" s="91"/>
      <c r="K460" s="105"/>
    </row>
    <row r="461" spans="2:11">
      <c r="B461" s="90"/>
      <c r="C461" s="105"/>
      <c r="D461" s="105"/>
      <c r="E461" s="105"/>
      <c r="F461" s="105"/>
      <c r="G461" s="105"/>
      <c r="H461" s="105"/>
      <c r="I461" s="91"/>
      <c r="J461" s="91"/>
      <c r="K461" s="105"/>
    </row>
    <row r="462" spans="2:11">
      <c r="B462" s="90"/>
      <c r="C462" s="105"/>
      <c r="D462" s="105"/>
      <c r="E462" s="105"/>
      <c r="F462" s="105"/>
      <c r="G462" s="105"/>
      <c r="H462" s="105"/>
      <c r="I462" s="91"/>
      <c r="J462" s="91"/>
      <c r="K462" s="105"/>
    </row>
    <row r="463" spans="2:11">
      <c r="B463" s="90"/>
      <c r="C463" s="105"/>
      <c r="D463" s="105"/>
      <c r="E463" s="105"/>
      <c r="F463" s="105"/>
      <c r="G463" s="105"/>
      <c r="H463" s="105"/>
      <c r="I463" s="91"/>
      <c r="J463" s="91"/>
      <c r="K463" s="105"/>
    </row>
    <row r="464" spans="2:11">
      <c r="B464" s="90"/>
      <c r="C464" s="105"/>
      <c r="D464" s="105"/>
      <c r="E464" s="105"/>
      <c r="F464" s="105"/>
      <c r="G464" s="105"/>
      <c r="H464" s="105"/>
      <c r="I464" s="91"/>
      <c r="J464" s="91"/>
      <c r="K464" s="105"/>
    </row>
    <row r="465" spans="2:11">
      <c r="B465" s="90"/>
      <c r="C465" s="105"/>
      <c r="D465" s="105"/>
      <c r="E465" s="105"/>
      <c r="F465" s="105"/>
      <c r="G465" s="105"/>
      <c r="H465" s="105"/>
      <c r="I465" s="91"/>
      <c r="J465" s="91"/>
      <c r="K465" s="105"/>
    </row>
    <row r="466" spans="2:11">
      <c r="B466" s="90"/>
      <c r="C466" s="105"/>
      <c r="D466" s="105"/>
      <c r="E466" s="105"/>
      <c r="F466" s="105"/>
      <c r="G466" s="105"/>
      <c r="H466" s="105"/>
      <c r="I466" s="91"/>
      <c r="J466" s="91"/>
      <c r="K466" s="105"/>
    </row>
    <row r="467" spans="2:11">
      <c r="B467" s="90"/>
      <c r="C467" s="105"/>
      <c r="D467" s="105"/>
      <c r="E467" s="105"/>
      <c r="F467" s="105"/>
      <c r="G467" s="105"/>
      <c r="H467" s="105"/>
      <c r="I467" s="91"/>
      <c r="J467" s="91"/>
      <c r="K467" s="105"/>
    </row>
    <row r="468" spans="2:11">
      <c r="B468" s="90"/>
      <c r="C468" s="105"/>
      <c r="D468" s="105"/>
      <c r="E468" s="105"/>
      <c r="F468" s="105"/>
      <c r="G468" s="105"/>
      <c r="H468" s="105"/>
      <c r="I468" s="91"/>
      <c r="J468" s="91"/>
      <c r="K468" s="105"/>
    </row>
    <row r="469" spans="2:11">
      <c r="B469" s="90"/>
      <c r="C469" s="105"/>
      <c r="D469" s="105"/>
      <c r="E469" s="105"/>
      <c r="F469" s="105"/>
      <c r="G469" s="105"/>
      <c r="H469" s="105"/>
      <c r="I469" s="91"/>
      <c r="J469" s="91"/>
      <c r="K469" s="105"/>
    </row>
    <row r="470" spans="2:11">
      <c r="B470" s="90"/>
      <c r="C470" s="105"/>
      <c r="D470" s="105"/>
      <c r="E470" s="105"/>
      <c r="F470" s="105"/>
      <c r="G470" s="105"/>
      <c r="H470" s="105"/>
      <c r="I470" s="91"/>
      <c r="J470" s="91"/>
      <c r="K470" s="105"/>
    </row>
    <row r="471" spans="2:11">
      <c r="B471" s="90"/>
      <c r="C471" s="105"/>
      <c r="D471" s="105"/>
      <c r="E471" s="105"/>
      <c r="F471" s="105"/>
      <c r="G471" s="105"/>
      <c r="H471" s="105"/>
      <c r="I471" s="91"/>
      <c r="J471" s="91"/>
      <c r="K471" s="105"/>
    </row>
    <row r="472" spans="2:11">
      <c r="B472" s="90"/>
      <c r="C472" s="105"/>
      <c r="D472" s="105"/>
      <c r="E472" s="105"/>
      <c r="F472" s="105"/>
      <c r="G472" s="105"/>
      <c r="H472" s="105"/>
      <c r="I472" s="91"/>
      <c r="J472" s="91"/>
      <c r="K472" s="105"/>
    </row>
    <row r="473" spans="2:11">
      <c r="B473" s="90"/>
      <c r="C473" s="105"/>
      <c r="D473" s="105"/>
      <c r="E473" s="105"/>
      <c r="F473" s="105"/>
      <c r="G473" s="105"/>
      <c r="H473" s="105"/>
      <c r="I473" s="91"/>
      <c r="J473" s="91"/>
      <c r="K473" s="105"/>
    </row>
    <row r="474" spans="2:11">
      <c r="B474" s="90"/>
      <c r="C474" s="105"/>
      <c r="D474" s="105"/>
      <c r="E474" s="105"/>
      <c r="F474" s="105"/>
      <c r="G474" s="105"/>
      <c r="H474" s="105"/>
      <c r="I474" s="91"/>
      <c r="J474" s="91"/>
      <c r="K474" s="105"/>
    </row>
    <row r="475" spans="2:11">
      <c r="B475" s="90"/>
      <c r="C475" s="105"/>
      <c r="D475" s="105"/>
      <c r="E475" s="105"/>
      <c r="F475" s="105"/>
      <c r="G475" s="105"/>
      <c r="H475" s="105"/>
      <c r="I475" s="91"/>
      <c r="J475" s="91"/>
      <c r="K475" s="105"/>
    </row>
    <row r="476" spans="2:11">
      <c r="B476" s="90"/>
      <c r="C476" s="105"/>
      <c r="D476" s="105"/>
      <c r="E476" s="105"/>
      <c r="F476" s="105"/>
      <c r="G476" s="105"/>
      <c r="H476" s="105"/>
      <c r="I476" s="91"/>
      <c r="J476" s="91"/>
      <c r="K476" s="105"/>
    </row>
    <row r="477" spans="2:11">
      <c r="B477" s="90"/>
      <c r="C477" s="105"/>
      <c r="D477" s="105"/>
      <c r="E477" s="105"/>
      <c r="F477" s="105"/>
      <c r="G477" s="105"/>
      <c r="H477" s="105"/>
      <c r="I477" s="91"/>
      <c r="J477" s="91"/>
      <c r="K477" s="105"/>
    </row>
    <row r="478" spans="2:11">
      <c r="B478" s="90"/>
      <c r="C478" s="105"/>
      <c r="D478" s="105"/>
      <c r="E478" s="105"/>
      <c r="F478" s="105"/>
      <c r="G478" s="105"/>
      <c r="H478" s="105"/>
      <c r="I478" s="91"/>
      <c r="J478" s="91"/>
      <c r="K478" s="105"/>
    </row>
    <row r="479" spans="2:11">
      <c r="B479" s="90"/>
      <c r="C479" s="105"/>
      <c r="D479" s="105"/>
      <c r="E479" s="105"/>
      <c r="F479" s="105"/>
      <c r="G479" s="105"/>
      <c r="H479" s="105"/>
      <c r="I479" s="91"/>
      <c r="J479" s="91"/>
      <c r="K479" s="105"/>
    </row>
    <row r="480" spans="2:11">
      <c r="B480" s="90"/>
      <c r="C480" s="105"/>
      <c r="D480" s="105"/>
      <c r="E480" s="105"/>
      <c r="F480" s="105"/>
      <c r="G480" s="105"/>
      <c r="H480" s="105"/>
      <c r="I480" s="91"/>
      <c r="J480" s="91"/>
      <c r="K480" s="105"/>
    </row>
    <row r="481" spans="2:11">
      <c r="B481" s="90"/>
      <c r="C481" s="105"/>
      <c r="D481" s="105"/>
      <c r="E481" s="105"/>
      <c r="F481" s="105"/>
      <c r="G481" s="105"/>
      <c r="H481" s="105"/>
      <c r="I481" s="91"/>
      <c r="J481" s="91"/>
      <c r="K481" s="105"/>
    </row>
    <row r="482" spans="2:11">
      <c r="B482" s="90"/>
      <c r="C482" s="105"/>
      <c r="D482" s="105"/>
      <c r="E482" s="105"/>
      <c r="F482" s="105"/>
      <c r="G482" s="105"/>
      <c r="H482" s="105"/>
      <c r="I482" s="91"/>
      <c r="J482" s="91"/>
      <c r="K482" s="105"/>
    </row>
    <row r="483" spans="2:11">
      <c r="B483" s="90"/>
      <c r="C483" s="105"/>
      <c r="D483" s="105"/>
      <c r="E483" s="105"/>
      <c r="F483" s="105"/>
      <c r="G483" s="105"/>
      <c r="H483" s="105"/>
      <c r="I483" s="91"/>
      <c r="J483" s="91"/>
      <c r="K483" s="105"/>
    </row>
    <row r="484" spans="2:11">
      <c r="B484" s="90"/>
      <c r="C484" s="105"/>
      <c r="D484" s="105"/>
      <c r="E484" s="105"/>
      <c r="F484" s="105"/>
      <c r="G484" s="105"/>
      <c r="H484" s="105"/>
      <c r="I484" s="91"/>
      <c r="J484" s="91"/>
      <c r="K484" s="105"/>
    </row>
    <row r="485" spans="2:11">
      <c r="B485" s="90"/>
      <c r="C485" s="105"/>
      <c r="D485" s="105"/>
      <c r="E485" s="105"/>
      <c r="F485" s="105"/>
      <c r="G485" s="105"/>
      <c r="H485" s="105"/>
      <c r="I485" s="91"/>
      <c r="J485" s="91"/>
      <c r="K485" s="105"/>
    </row>
    <row r="486" spans="2:11">
      <c r="B486" s="90"/>
      <c r="C486" s="105"/>
      <c r="D486" s="105"/>
      <c r="E486" s="105"/>
      <c r="F486" s="105"/>
      <c r="G486" s="105"/>
      <c r="H486" s="105"/>
      <c r="I486" s="91"/>
      <c r="J486" s="91"/>
      <c r="K486" s="105"/>
    </row>
    <row r="487" spans="2:11">
      <c r="B487" s="90"/>
      <c r="C487" s="105"/>
      <c r="D487" s="105"/>
      <c r="E487" s="105"/>
      <c r="F487" s="105"/>
      <c r="G487" s="105"/>
      <c r="H487" s="105"/>
      <c r="I487" s="91"/>
      <c r="J487" s="91"/>
      <c r="K487" s="105"/>
    </row>
    <row r="488" spans="2:11">
      <c r="B488" s="90"/>
      <c r="C488" s="105"/>
      <c r="D488" s="105"/>
      <c r="E488" s="105"/>
      <c r="F488" s="105"/>
      <c r="G488" s="105"/>
      <c r="H488" s="105"/>
      <c r="I488" s="91"/>
      <c r="J488" s="91"/>
      <c r="K488" s="105"/>
    </row>
    <row r="489" spans="2:11">
      <c r="B489" s="90"/>
      <c r="C489" s="105"/>
      <c r="D489" s="105"/>
      <c r="E489" s="105"/>
      <c r="F489" s="105"/>
      <c r="G489" s="105"/>
      <c r="H489" s="105"/>
      <c r="I489" s="91"/>
      <c r="J489" s="91"/>
      <c r="K489" s="105"/>
    </row>
    <row r="490" spans="2:11">
      <c r="B490" s="90"/>
      <c r="C490" s="105"/>
      <c r="D490" s="105"/>
      <c r="E490" s="105"/>
      <c r="F490" s="105"/>
      <c r="G490" s="105"/>
      <c r="H490" s="105"/>
      <c r="I490" s="91"/>
      <c r="J490" s="91"/>
      <c r="K490" s="105"/>
    </row>
    <row r="491" spans="2:11">
      <c r="B491" s="90"/>
      <c r="C491" s="105"/>
      <c r="D491" s="105"/>
      <c r="E491" s="105"/>
      <c r="F491" s="105"/>
      <c r="G491" s="105"/>
      <c r="H491" s="105"/>
      <c r="I491" s="91"/>
      <c r="J491" s="91"/>
      <c r="K491" s="105"/>
    </row>
    <row r="492" spans="2:11">
      <c r="B492" s="90"/>
      <c r="C492" s="105"/>
      <c r="D492" s="105"/>
      <c r="E492" s="105"/>
      <c r="F492" s="105"/>
      <c r="G492" s="105"/>
      <c r="H492" s="105"/>
      <c r="I492" s="91"/>
      <c r="J492" s="91"/>
      <c r="K492" s="105"/>
    </row>
    <row r="493" spans="2:11">
      <c r="B493" s="90"/>
      <c r="C493" s="105"/>
      <c r="D493" s="105"/>
      <c r="E493" s="105"/>
      <c r="F493" s="105"/>
      <c r="G493" s="105"/>
      <c r="H493" s="105"/>
      <c r="I493" s="91"/>
      <c r="J493" s="91"/>
      <c r="K493" s="105"/>
    </row>
    <row r="494" spans="2:11">
      <c r="B494" s="90"/>
      <c r="C494" s="105"/>
      <c r="D494" s="105"/>
      <c r="E494" s="105"/>
      <c r="F494" s="105"/>
      <c r="G494" s="105"/>
      <c r="H494" s="105"/>
      <c r="I494" s="91"/>
      <c r="J494" s="91"/>
      <c r="K494" s="105"/>
    </row>
    <row r="495" spans="2:11">
      <c r="B495" s="90"/>
      <c r="C495" s="105"/>
      <c r="D495" s="105"/>
      <c r="E495" s="105"/>
      <c r="F495" s="105"/>
      <c r="G495" s="105"/>
      <c r="H495" s="105"/>
      <c r="I495" s="91"/>
      <c r="J495" s="91"/>
      <c r="K495" s="105"/>
    </row>
    <row r="496" spans="2:11">
      <c r="B496" s="90"/>
      <c r="C496" s="105"/>
      <c r="D496" s="105"/>
      <c r="E496" s="105"/>
      <c r="F496" s="105"/>
      <c r="G496" s="105"/>
      <c r="H496" s="105"/>
      <c r="I496" s="91"/>
      <c r="J496" s="91"/>
      <c r="K496" s="105"/>
    </row>
    <row r="497" spans="2:11">
      <c r="B497" s="90"/>
      <c r="C497" s="105"/>
      <c r="D497" s="105"/>
      <c r="E497" s="105"/>
      <c r="F497" s="105"/>
      <c r="G497" s="105"/>
      <c r="H497" s="105"/>
      <c r="I497" s="91"/>
      <c r="J497" s="91"/>
      <c r="K497" s="105"/>
    </row>
    <row r="498" spans="2:11">
      <c r="B498" s="90"/>
      <c r="C498" s="105"/>
      <c r="D498" s="105"/>
      <c r="E498" s="105"/>
      <c r="F498" s="105"/>
      <c r="G498" s="105"/>
      <c r="H498" s="105"/>
      <c r="I498" s="91"/>
      <c r="J498" s="91"/>
      <c r="K498" s="105"/>
    </row>
    <row r="499" spans="2:11">
      <c r="B499" s="90"/>
      <c r="C499" s="105"/>
      <c r="D499" s="105"/>
      <c r="E499" s="105"/>
      <c r="F499" s="105"/>
      <c r="G499" s="105"/>
      <c r="H499" s="105"/>
      <c r="I499" s="91"/>
      <c r="J499" s="91"/>
      <c r="K499" s="105"/>
    </row>
    <row r="500" spans="2:11">
      <c r="B500" s="90"/>
      <c r="C500" s="105"/>
      <c r="D500" s="105"/>
      <c r="E500" s="105"/>
      <c r="F500" s="105"/>
      <c r="G500" s="105"/>
      <c r="H500" s="105"/>
      <c r="I500" s="91"/>
      <c r="J500" s="91"/>
      <c r="K500" s="105"/>
    </row>
    <row r="501" spans="2:11">
      <c r="B501" s="90"/>
      <c r="C501" s="105"/>
      <c r="D501" s="105"/>
      <c r="E501" s="105"/>
      <c r="F501" s="105"/>
      <c r="G501" s="105"/>
      <c r="H501" s="105"/>
      <c r="I501" s="91"/>
      <c r="J501" s="91"/>
      <c r="K501" s="105"/>
    </row>
    <row r="502" spans="2:11">
      <c r="B502" s="90"/>
      <c r="C502" s="105"/>
      <c r="D502" s="105"/>
      <c r="E502" s="105"/>
      <c r="F502" s="105"/>
      <c r="G502" s="105"/>
      <c r="H502" s="105"/>
      <c r="I502" s="91"/>
      <c r="J502" s="91"/>
      <c r="K502" s="105"/>
    </row>
    <row r="503" spans="2:11">
      <c r="B503" s="90"/>
      <c r="C503" s="105"/>
      <c r="D503" s="105"/>
      <c r="E503" s="105"/>
      <c r="F503" s="105"/>
      <c r="G503" s="105"/>
      <c r="H503" s="105"/>
      <c r="I503" s="91"/>
      <c r="J503" s="91"/>
      <c r="K503" s="105"/>
    </row>
    <row r="504" spans="2:11">
      <c r="B504" s="90"/>
      <c r="C504" s="105"/>
      <c r="D504" s="105"/>
      <c r="E504" s="105"/>
      <c r="F504" s="105"/>
      <c r="G504" s="105"/>
      <c r="H504" s="105"/>
      <c r="I504" s="91"/>
      <c r="J504" s="91"/>
      <c r="K504" s="105"/>
    </row>
    <row r="505" spans="2:11">
      <c r="B505" s="90"/>
      <c r="C505" s="105"/>
      <c r="D505" s="105"/>
      <c r="E505" s="105"/>
      <c r="F505" s="105"/>
      <c r="G505" s="105"/>
      <c r="H505" s="105"/>
      <c r="I505" s="91"/>
      <c r="J505" s="91"/>
      <c r="K505" s="105"/>
    </row>
    <row r="506" spans="2:11">
      <c r="B506" s="90"/>
      <c r="C506" s="105"/>
      <c r="D506" s="105"/>
      <c r="E506" s="105"/>
      <c r="F506" s="105"/>
      <c r="G506" s="105"/>
      <c r="H506" s="105"/>
      <c r="I506" s="91"/>
      <c r="J506" s="91"/>
      <c r="K506" s="105"/>
    </row>
    <row r="507" spans="2:11">
      <c r="B507" s="90"/>
      <c r="C507" s="105"/>
      <c r="D507" s="105"/>
      <c r="E507" s="105"/>
      <c r="F507" s="105"/>
      <c r="G507" s="105"/>
      <c r="H507" s="105"/>
      <c r="I507" s="91"/>
      <c r="J507" s="91"/>
      <c r="K507" s="105"/>
    </row>
    <row r="508" spans="2:11">
      <c r="B508" s="90"/>
      <c r="C508" s="105"/>
      <c r="D508" s="105"/>
      <c r="E508" s="105"/>
      <c r="F508" s="105"/>
      <c r="G508" s="105"/>
      <c r="H508" s="105"/>
      <c r="I508" s="91"/>
      <c r="J508" s="91"/>
      <c r="K508" s="105"/>
    </row>
    <row r="509" spans="2:11">
      <c r="B509" s="90"/>
      <c r="C509" s="105"/>
      <c r="D509" s="105"/>
      <c r="E509" s="105"/>
      <c r="F509" s="105"/>
      <c r="G509" s="105"/>
      <c r="H509" s="105"/>
      <c r="I509" s="91"/>
      <c r="J509" s="91"/>
      <c r="K509" s="105"/>
    </row>
    <row r="510" spans="2:11">
      <c r="B510" s="90"/>
      <c r="C510" s="105"/>
      <c r="D510" s="105"/>
      <c r="E510" s="105"/>
      <c r="F510" s="105"/>
      <c r="G510" s="105"/>
      <c r="H510" s="105"/>
      <c r="I510" s="91"/>
      <c r="J510" s="91"/>
      <c r="K510" s="105"/>
    </row>
    <row r="511" spans="2:11">
      <c r="B511" s="90"/>
      <c r="C511" s="105"/>
      <c r="D511" s="105"/>
      <c r="E511" s="105"/>
      <c r="F511" s="105"/>
      <c r="G511" s="105"/>
      <c r="H511" s="105"/>
      <c r="I511" s="91"/>
      <c r="J511" s="91"/>
      <c r="K511" s="105"/>
    </row>
    <row r="512" spans="2:11">
      <c r="B512" s="90"/>
      <c r="C512" s="105"/>
      <c r="D512" s="105"/>
      <c r="E512" s="105"/>
      <c r="F512" s="105"/>
      <c r="G512" s="105"/>
      <c r="H512" s="105"/>
      <c r="I512" s="91"/>
      <c r="J512" s="91"/>
      <c r="K512" s="105"/>
    </row>
    <row r="513" spans="2:11">
      <c r="B513" s="90"/>
      <c r="C513" s="105"/>
      <c r="D513" s="105"/>
      <c r="E513" s="105"/>
      <c r="F513" s="105"/>
      <c r="G513" s="105"/>
      <c r="H513" s="105"/>
      <c r="I513" s="91"/>
      <c r="J513" s="91"/>
      <c r="K513" s="105"/>
    </row>
    <row r="514" spans="2:11">
      <c r="B514" s="90"/>
      <c r="C514" s="105"/>
      <c r="D514" s="105"/>
      <c r="E514" s="105"/>
      <c r="F514" s="105"/>
      <c r="G514" s="105"/>
      <c r="H514" s="105"/>
      <c r="I514" s="91"/>
      <c r="J514" s="91"/>
      <c r="K514" s="105"/>
    </row>
    <row r="515" spans="2:11">
      <c r="B515" s="90"/>
      <c r="C515" s="105"/>
      <c r="D515" s="105"/>
      <c r="E515" s="105"/>
      <c r="F515" s="105"/>
      <c r="G515" s="105"/>
      <c r="H515" s="105"/>
      <c r="I515" s="91"/>
      <c r="J515" s="91"/>
      <c r="K515" s="105"/>
    </row>
    <row r="516" spans="2:11">
      <c r="B516" s="90"/>
      <c r="C516" s="105"/>
      <c r="D516" s="105"/>
      <c r="E516" s="105"/>
      <c r="F516" s="105"/>
      <c r="G516" s="105"/>
      <c r="H516" s="105"/>
      <c r="I516" s="91"/>
      <c r="J516" s="91"/>
      <c r="K516" s="105"/>
    </row>
    <row r="517" spans="2:11">
      <c r="B517" s="90"/>
      <c r="C517" s="105"/>
      <c r="D517" s="105"/>
      <c r="E517" s="105"/>
      <c r="F517" s="105"/>
      <c r="G517" s="105"/>
      <c r="H517" s="105"/>
      <c r="I517" s="91"/>
      <c r="J517" s="91"/>
      <c r="K517" s="105"/>
    </row>
    <row r="518" spans="2:11">
      <c r="B518" s="90"/>
      <c r="C518" s="105"/>
      <c r="D518" s="105"/>
      <c r="E518" s="105"/>
      <c r="F518" s="105"/>
      <c r="G518" s="105"/>
      <c r="H518" s="105"/>
      <c r="I518" s="91"/>
      <c r="J518" s="91"/>
      <c r="K518" s="105"/>
    </row>
    <row r="519" spans="2:11">
      <c r="B519" s="90"/>
      <c r="C519" s="105"/>
      <c r="D519" s="105"/>
      <c r="E519" s="105"/>
      <c r="F519" s="105"/>
      <c r="G519" s="105"/>
      <c r="H519" s="105"/>
      <c r="I519" s="91"/>
      <c r="J519" s="91"/>
      <c r="K519" s="105"/>
    </row>
    <row r="520" spans="2:11">
      <c r="B520" s="90"/>
      <c r="C520" s="105"/>
      <c r="D520" s="105"/>
      <c r="E520" s="105"/>
      <c r="F520" s="105"/>
      <c r="G520" s="105"/>
      <c r="H520" s="105"/>
      <c r="I520" s="91"/>
      <c r="J520" s="91"/>
      <c r="K520" s="105"/>
    </row>
    <row r="521" spans="2:11">
      <c r="B521" s="90"/>
      <c r="C521" s="105"/>
      <c r="D521" s="105"/>
      <c r="E521" s="105"/>
      <c r="F521" s="105"/>
      <c r="G521" s="105"/>
      <c r="H521" s="105"/>
      <c r="I521" s="91"/>
      <c r="J521" s="91"/>
      <c r="K521" s="105"/>
    </row>
    <row r="522" spans="2:11">
      <c r="B522" s="90"/>
      <c r="C522" s="105"/>
      <c r="D522" s="105"/>
      <c r="E522" s="105"/>
      <c r="F522" s="105"/>
      <c r="G522" s="105"/>
      <c r="H522" s="105"/>
      <c r="I522" s="91"/>
      <c r="J522" s="91"/>
      <c r="K522" s="105"/>
    </row>
    <row r="523" spans="2:11">
      <c r="B523" s="90"/>
      <c r="C523" s="105"/>
      <c r="D523" s="105"/>
      <c r="E523" s="105"/>
      <c r="F523" s="105"/>
      <c r="G523" s="105"/>
      <c r="H523" s="105"/>
      <c r="I523" s="91"/>
      <c r="J523" s="91"/>
      <c r="K523" s="105"/>
    </row>
    <row r="524" spans="2:11">
      <c r="B524" s="90"/>
      <c r="C524" s="105"/>
      <c r="D524" s="105"/>
      <c r="E524" s="105"/>
      <c r="F524" s="105"/>
      <c r="G524" s="105"/>
      <c r="H524" s="105"/>
      <c r="I524" s="91"/>
      <c r="J524" s="91"/>
      <c r="K524" s="105"/>
    </row>
    <row r="525" spans="2:11">
      <c r="B525" s="90"/>
      <c r="C525" s="105"/>
      <c r="D525" s="105"/>
      <c r="E525" s="105"/>
      <c r="F525" s="105"/>
      <c r="G525" s="105"/>
      <c r="H525" s="105"/>
      <c r="I525" s="91"/>
      <c r="J525" s="91"/>
      <c r="K525" s="105"/>
    </row>
    <row r="526" spans="2:11">
      <c r="B526" s="90"/>
      <c r="C526" s="105"/>
      <c r="D526" s="105"/>
      <c r="E526" s="105"/>
      <c r="F526" s="105"/>
      <c r="G526" s="105"/>
      <c r="H526" s="105"/>
      <c r="I526" s="91"/>
      <c r="J526" s="91"/>
      <c r="K526" s="105"/>
    </row>
    <row r="527" spans="2:11">
      <c r="B527" s="90"/>
      <c r="C527" s="105"/>
      <c r="D527" s="105"/>
      <c r="E527" s="105"/>
      <c r="F527" s="105"/>
      <c r="G527" s="105"/>
      <c r="H527" s="105"/>
      <c r="I527" s="91"/>
      <c r="J527" s="91"/>
      <c r="K527" s="105"/>
    </row>
    <row r="528" spans="2:11">
      <c r="B528" s="90"/>
      <c r="C528" s="105"/>
      <c r="D528" s="105"/>
      <c r="E528" s="105"/>
      <c r="F528" s="105"/>
      <c r="G528" s="105"/>
      <c r="H528" s="105"/>
      <c r="I528" s="91"/>
      <c r="J528" s="91"/>
      <c r="K528" s="105"/>
    </row>
    <row r="529" spans="2:11">
      <c r="B529" s="90"/>
      <c r="C529" s="105"/>
      <c r="D529" s="105"/>
      <c r="E529" s="105"/>
      <c r="F529" s="105"/>
      <c r="G529" s="105"/>
      <c r="H529" s="105"/>
      <c r="I529" s="91"/>
      <c r="J529" s="91"/>
      <c r="K529" s="105"/>
    </row>
    <row r="530" spans="2:11">
      <c r="B530" s="90"/>
      <c r="C530" s="105"/>
      <c r="D530" s="105"/>
      <c r="E530" s="105"/>
      <c r="F530" s="105"/>
      <c r="G530" s="105"/>
      <c r="H530" s="105"/>
      <c r="I530" s="91"/>
      <c r="J530" s="91"/>
      <c r="K530" s="105"/>
    </row>
    <row r="531" spans="2:11">
      <c r="B531" s="90"/>
      <c r="C531" s="105"/>
      <c r="D531" s="105"/>
      <c r="E531" s="105"/>
      <c r="F531" s="105"/>
      <c r="G531" s="105"/>
      <c r="H531" s="105"/>
      <c r="I531" s="91"/>
      <c r="J531" s="91"/>
      <c r="K531" s="105"/>
    </row>
    <row r="532" spans="2:11">
      <c r="B532" s="90"/>
      <c r="C532" s="105"/>
      <c r="D532" s="105"/>
      <c r="E532" s="105"/>
      <c r="F532" s="105"/>
      <c r="G532" s="105"/>
      <c r="H532" s="105"/>
      <c r="I532" s="91"/>
      <c r="J532" s="91"/>
      <c r="K532" s="105"/>
    </row>
    <row r="533" spans="2:11">
      <c r="B533" s="90"/>
      <c r="C533" s="105"/>
      <c r="D533" s="105"/>
      <c r="E533" s="105"/>
      <c r="F533" s="105"/>
      <c r="G533" s="105"/>
      <c r="H533" s="105"/>
      <c r="I533" s="91"/>
      <c r="J533" s="91"/>
      <c r="K533" s="105"/>
    </row>
    <row r="534" spans="2:11">
      <c r="B534" s="90"/>
      <c r="C534" s="105"/>
      <c r="D534" s="105"/>
      <c r="E534" s="105"/>
      <c r="F534" s="105"/>
      <c r="G534" s="105"/>
      <c r="H534" s="105"/>
      <c r="I534" s="91"/>
      <c r="J534" s="91"/>
      <c r="K534" s="105"/>
    </row>
    <row r="535" spans="2:11">
      <c r="B535" s="90"/>
      <c r="C535" s="105"/>
      <c r="D535" s="105"/>
      <c r="E535" s="105"/>
      <c r="F535" s="105"/>
      <c r="G535" s="105"/>
      <c r="H535" s="105"/>
      <c r="I535" s="91"/>
      <c r="J535" s="91"/>
      <c r="K535" s="105"/>
    </row>
    <row r="536" spans="2:11">
      <c r="B536" s="90"/>
      <c r="C536" s="105"/>
      <c r="D536" s="105"/>
      <c r="E536" s="105"/>
      <c r="F536" s="105"/>
      <c r="G536" s="105"/>
      <c r="H536" s="105"/>
      <c r="I536" s="91"/>
      <c r="J536" s="91"/>
      <c r="K536" s="105"/>
    </row>
    <row r="537" spans="2:11">
      <c r="B537" s="90"/>
      <c r="C537" s="105"/>
      <c r="D537" s="105"/>
      <c r="E537" s="105"/>
      <c r="F537" s="105"/>
      <c r="G537" s="105"/>
      <c r="H537" s="105"/>
      <c r="I537" s="91"/>
      <c r="J537" s="91"/>
      <c r="K537" s="105"/>
    </row>
    <row r="538" spans="2:11">
      <c r="B538" s="90"/>
      <c r="C538" s="105"/>
      <c r="D538" s="105"/>
      <c r="E538" s="105"/>
      <c r="F538" s="105"/>
      <c r="G538" s="105"/>
      <c r="H538" s="105"/>
      <c r="I538" s="91"/>
      <c r="J538" s="91"/>
      <c r="K538" s="105"/>
    </row>
    <row r="539" spans="2:11">
      <c r="B539" s="90"/>
      <c r="C539" s="105"/>
      <c r="D539" s="105"/>
      <c r="E539" s="105"/>
      <c r="F539" s="105"/>
      <c r="G539" s="105"/>
      <c r="H539" s="105"/>
      <c r="I539" s="91"/>
      <c r="J539" s="91"/>
      <c r="K539" s="105"/>
    </row>
    <row r="540" spans="2:11">
      <c r="B540" s="90"/>
      <c r="C540" s="105"/>
      <c r="D540" s="105"/>
      <c r="E540" s="105"/>
      <c r="F540" s="105"/>
      <c r="G540" s="105"/>
      <c r="H540" s="105"/>
      <c r="I540" s="91"/>
      <c r="J540" s="91"/>
      <c r="K540" s="105"/>
    </row>
    <row r="541" spans="2:11">
      <c r="B541" s="90"/>
      <c r="C541" s="105"/>
      <c r="D541" s="105"/>
      <c r="E541" s="105"/>
      <c r="F541" s="105"/>
      <c r="G541" s="105"/>
      <c r="H541" s="105"/>
      <c r="I541" s="91"/>
      <c r="J541" s="91"/>
      <c r="K541" s="105"/>
    </row>
    <row r="542" spans="2:11">
      <c r="B542" s="90"/>
      <c r="C542" s="105"/>
      <c r="D542" s="105"/>
      <c r="E542" s="105"/>
      <c r="F542" s="105"/>
      <c r="G542" s="105"/>
      <c r="H542" s="105"/>
      <c r="I542" s="91"/>
      <c r="J542" s="91"/>
      <c r="K542" s="105"/>
    </row>
    <row r="543" spans="2:11">
      <c r="B543" s="90"/>
      <c r="C543" s="105"/>
      <c r="D543" s="105"/>
      <c r="E543" s="105"/>
      <c r="F543" s="105"/>
      <c r="G543" s="105"/>
      <c r="H543" s="105"/>
      <c r="I543" s="91"/>
      <c r="J543" s="91"/>
      <c r="K543" s="105"/>
    </row>
    <row r="544" spans="2:11">
      <c r="B544" s="90"/>
      <c r="C544" s="105"/>
      <c r="D544" s="105"/>
      <c r="E544" s="105"/>
      <c r="F544" s="105"/>
      <c r="G544" s="105"/>
      <c r="H544" s="105"/>
      <c r="I544" s="91"/>
      <c r="J544" s="91"/>
      <c r="K544" s="105"/>
    </row>
    <row r="545" spans="2:11">
      <c r="B545" s="90"/>
      <c r="C545" s="105"/>
      <c r="D545" s="105"/>
      <c r="E545" s="105"/>
      <c r="F545" s="105"/>
      <c r="G545" s="105"/>
      <c r="H545" s="105"/>
      <c r="I545" s="91"/>
      <c r="J545" s="91"/>
      <c r="K545" s="105"/>
    </row>
    <row r="546" spans="2:11">
      <c r="B546" s="90"/>
      <c r="C546" s="105"/>
      <c r="D546" s="105"/>
      <c r="E546" s="105"/>
      <c r="F546" s="105"/>
      <c r="G546" s="105"/>
      <c r="H546" s="105"/>
      <c r="I546" s="91"/>
      <c r="J546" s="91"/>
      <c r="K546" s="105"/>
    </row>
    <row r="547" spans="2:11">
      <c r="B547" s="90"/>
      <c r="C547" s="105"/>
      <c r="D547" s="105"/>
      <c r="E547" s="105"/>
      <c r="F547" s="105"/>
      <c r="G547" s="105"/>
      <c r="H547" s="105"/>
      <c r="I547" s="91"/>
      <c r="J547" s="91"/>
      <c r="K547" s="105"/>
    </row>
    <row r="548" spans="2:11">
      <c r="B548" s="90"/>
      <c r="C548" s="105"/>
      <c r="D548" s="105"/>
      <c r="E548" s="105"/>
      <c r="F548" s="105"/>
      <c r="G548" s="105"/>
      <c r="H548" s="105"/>
      <c r="I548" s="91"/>
      <c r="J548" s="91"/>
      <c r="K548" s="105"/>
    </row>
    <row r="549" spans="2:11">
      <c r="B549" s="90"/>
      <c r="C549" s="105"/>
      <c r="D549" s="105"/>
      <c r="E549" s="105"/>
      <c r="F549" s="105"/>
      <c r="G549" s="105"/>
      <c r="H549" s="105"/>
      <c r="I549" s="91"/>
      <c r="J549" s="91"/>
      <c r="K549" s="105"/>
    </row>
    <row r="550" spans="2:11">
      <c r="B550" s="90"/>
      <c r="C550" s="105"/>
      <c r="D550" s="105"/>
      <c r="E550" s="105"/>
      <c r="F550" s="105"/>
      <c r="G550" s="105"/>
      <c r="H550" s="105"/>
      <c r="I550" s="91"/>
      <c r="J550" s="91"/>
      <c r="K550" s="105"/>
    </row>
    <row r="551" spans="2:11">
      <c r="B551" s="90"/>
      <c r="C551" s="105"/>
      <c r="D551" s="105"/>
      <c r="E551" s="105"/>
      <c r="F551" s="105"/>
      <c r="G551" s="105"/>
      <c r="H551" s="105"/>
      <c r="I551" s="91"/>
      <c r="J551" s="91"/>
      <c r="K551" s="105"/>
    </row>
    <row r="552" spans="2:11">
      <c r="B552" s="90"/>
      <c r="C552" s="105"/>
      <c r="D552" s="105"/>
      <c r="E552" s="105"/>
      <c r="F552" s="105"/>
      <c r="G552" s="105"/>
      <c r="H552" s="105"/>
      <c r="I552" s="91"/>
      <c r="J552" s="91"/>
      <c r="K552" s="105"/>
    </row>
    <row r="553" spans="2:11">
      <c r="B553" s="90"/>
      <c r="C553" s="105"/>
      <c r="D553" s="105"/>
      <c r="E553" s="105"/>
      <c r="F553" s="105"/>
      <c r="G553" s="105"/>
      <c r="H553" s="105"/>
      <c r="I553" s="91"/>
      <c r="J553" s="91"/>
      <c r="K553" s="105"/>
    </row>
    <row r="554" spans="2:11">
      <c r="B554" s="90"/>
      <c r="C554" s="105"/>
      <c r="D554" s="105"/>
      <c r="E554" s="105"/>
      <c r="F554" s="105"/>
      <c r="G554" s="105"/>
      <c r="H554" s="105"/>
      <c r="I554" s="91"/>
      <c r="J554" s="91"/>
      <c r="K554" s="105"/>
    </row>
    <row r="555" spans="2:11">
      <c r="B555" s="90"/>
      <c r="C555" s="105"/>
      <c r="D555" s="105"/>
      <c r="E555" s="105"/>
      <c r="F555" s="105"/>
      <c r="G555" s="105"/>
      <c r="H555" s="105"/>
      <c r="I555" s="91"/>
      <c r="J555" s="91"/>
      <c r="K555" s="105"/>
    </row>
    <row r="556" spans="2:11">
      <c r="B556" s="90"/>
      <c r="C556" s="105"/>
      <c r="D556" s="105"/>
      <c r="E556" s="105"/>
      <c r="F556" s="105"/>
      <c r="G556" s="105"/>
      <c r="H556" s="105"/>
      <c r="I556" s="91"/>
      <c r="J556" s="91"/>
      <c r="K556" s="105"/>
    </row>
    <row r="557" spans="2:11">
      <c r="B557" s="90"/>
      <c r="C557" s="105"/>
      <c r="D557" s="105"/>
      <c r="E557" s="105"/>
      <c r="F557" s="105"/>
      <c r="G557" s="105"/>
      <c r="H557" s="105"/>
      <c r="I557" s="91"/>
      <c r="J557" s="91"/>
      <c r="K557" s="105"/>
    </row>
    <row r="558" spans="2:11">
      <c r="B558" s="90"/>
      <c r="C558" s="105"/>
      <c r="D558" s="105"/>
      <c r="E558" s="105"/>
      <c r="F558" s="105"/>
      <c r="G558" s="105"/>
      <c r="H558" s="105"/>
      <c r="I558" s="91"/>
      <c r="J558" s="91"/>
      <c r="K558" s="105"/>
    </row>
    <row r="559" spans="2:11">
      <c r="B559" s="90"/>
      <c r="C559" s="105"/>
      <c r="D559" s="105"/>
      <c r="E559" s="105"/>
      <c r="F559" s="105"/>
      <c r="G559" s="105"/>
      <c r="H559" s="105"/>
      <c r="I559" s="91"/>
      <c r="J559" s="91"/>
      <c r="K559" s="105"/>
    </row>
    <row r="560" spans="2:11">
      <c r="B560" s="90"/>
      <c r="C560" s="105"/>
      <c r="D560" s="105"/>
      <c r="E560" s="105"/>
      <c r="F560" s="105"/>
      <c r="G560" s="105"/>
      <c r="H560" s="105"/>
      <c r="I560" s="91"/>
      <c r="J560" s="91"/>
      <c r="K560" s="105"/>
    </row>
    <row r="561" spans="2:11">
      <c r="B561" s="90"/>
      <c r="C561" s="105"/>
      <c r="D561" s="105"/>
      <c r="E561" s="105"/>
      <c r="F561" s="105"/>
      <c r="G561" s="105"/>
      <c r="H561" s="105"/>
      <c r="I561" s="91"/>
      <c r="J561" s="91"/>
      <c r="K561" s="105"/>
    </row>
    <row r="562" spans="2:11">
      <c r="B562" s="90"/>
      <c r="C562" s="105"/>
      <c r="D562" s="105"/>
      <c r="E562" s="105"/>
      <c r="F562" s="105"/>
      <c r="G562" s="105"/>
      <c r="H562" s="105"/>
      <c r="I562" s="91"/>
      <c r="J562" s="91"/>
      <c r="K562" s="105"/>
    </row>
    <row r="563" spans="2:11">
      <c r="B563" s="90"/>
      <c r="C563" s="105"/>
      <c r="D563" s="105"/>
      <c r="E563" s="105"/>
      <c r="F563" s="105"/>
      <c r="G563" s="105"/>
      <c r="H563" s="105"/>
      <c r="I563" s="91"/>
      <c r="J563" s="91"/>
      <c r="K563" s="105"/>
    </row>
    <row r="564" spans="2:11">
      <c r="B564" s="90"/>
      <c r="C564" s="105"/>
      <c r="D564" s="105"/>
      <c r="E564" s="105"/>
      <c r="F564" s="105"/>
      <c r="G564" s="105"/>
      <c r="H564" s="105"/>
      <c r="I564" s="91"/>
      <c r="J564" s="91"/>
      <c r="K564" s="10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114</v>
      </c>
      <c r="C1" s="46" t="s" vm="1">
        <v>184</v>
      </c>
    </row>
    <row r="2" spans="2:35">
      <c r="B2" s="46" t="s">
        <v>113</v>
      </c>
      <c r="C2" s="46" t="s">
        <v>185</v>
      </c>
    </row>
    <row r="3" spans="2:35">
      <c r="B3" s="46" t="s">
        <v>115</v>
      </c>
      <c r="C3" s="46" t="s">
        <v>186</v>
      </c>
      <c r="E3" s="2"/>
    </row>
    <row r="4" spans="2:35">
      <c r="B4" s="46" t="s">
        <v>116</v>
      </c>
      <c r="C4" s="46">
        <v>8604</v>
      </c>
    </row>
    <row r="6" spans="2:35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35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35" s="3" customFormat="1" ht="63">
      <c r="B8" s="21" t="s">
        <v>90</v>
      </c>
      <c r="C8" s="29" t="s">
        <v>33</v>
      </c>
      <c r="D8" s="12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43</v>
      </c>
      <c r="O8" s="29" t="s">
        <v>42</v>
      </c>
      <c r="P8" s="29" t="s">
        <v>117</v>
      </c>
      <c r="Q8" s="30" t="s">
        <v>119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31" t="s">
        <v>163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35" s="4" customFormat="1" ht="18" customHeight="1">
      <c r="B11" s="100" t="s">
        <v>326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1">
        <v>0</v>
      </c>
      <c r="O11" s="74"/>
      <c r="P11" s="102">
        <v>0</v>
      </c>
      <c r="Q11" s="102">
        <v>0</v>
      </c>
      <c r="AI11" s="1"/>
    </row>
    <row r="12" spans="2:35" ht="21.75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5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ht="26.25" customHeight="1">
      <c r="B7" s="116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6" s="3" customFormat="1" ht="63">
      <c r="B8" s="21" t="s">
        <v>90</v>
      </c>
      <c r="C8" s="29" t="s">
        <v>33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160</v>
      </c>
      <c r="L8" s="29" t="s">
        <v>159</v>
      </c>
      <c r="M8" s="29" t="s">
        <v>85</v>
      </c>
      <c r="N8" s="29" t="s">
        <v>42</v>
      </c>
      <c r="O8" s="29" t="s">
        <v>117</v>
      </c>
      <c r="P8" s="30" t="s">
        <v>119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167</v>
      </c>
      <c r="L9" s="31"/>
      <c r="M9" s="31" t="s">
        <v>163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0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1">
        <v>0</v>
      </c>
      <c r="N11" s="74"/>
      <c r="O11" s="102">
        <v>0</v>
      </c>
      <c r="P11" s="102">
        <v>0</v>
      </c>
    </row>
    <row r="12" spans="2:16" ht="21.75" customHeight="1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03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114</v>
      </c>
      <c r="C1" s="46" t="s" vm="1">
        <v>184</v>
      </c>
    </row>
    <row r="2" spans="2:19">
      <c r="B2" s="46" t="s">
        <v>113</v>
      </c>
      <c r="C2" s="46" t="s">
        <v>185</v>
      </c>
    </row>
    <row r="3" spans="2:19">
      <c r="B3" s="46" t="s">
        <v>115</v>
      </c>
      <c r="C3" s="46" t="s">
        <v>186</v>
      </c>
    </row>
    <row r="4" spans="2:19">
      <c r="B4" s="46" t="s">
        <v>116</v>
      </c>
      <c r="C4" s="46">
        <v>8604</v>
      </c>
    </row>
    <row r="6" spans="2:19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19" ht="26.25" customHeight="1">
      <c r="B7" s="116" t="s">
        <v>64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19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</row>
    <row r="11" spans="2:19" s="4" customFormat="1" ht="18" customHeight="1">
      <c r="B11" s="100" t="s">
        <v>320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1">
        <v>0</v>
      </c>
      <c r="Q11" s="74"/>
      <c r="R11" s="102">
        <v>0</v>
      </c>
      <c r="S11" s="102">
        <v>0</v>
      </c>
    </row>
    <row r="12" spans="2:19" ht="20.25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114</v>
      </c>
      <c r="C1" s="46" t="s" vm="1">
        <v>184</v>
      </c>
    </row>
    <row r="2" spans="2:30">
      <c r="B2" s="46" t="s">
        <v>113</v>
      </c>
      <c r="C2" s="46" t="s">
        <v>185</v>
      </c>
    </row>
    <row r="3" spans="2:30">
      <c r="B3" s="46" t="s">
        <v>115</v>
      </c>
      <c r="C3" s="46" t="s">
        <v>186</v>
      </c>
    </row>
    <row r="4" spans="2:30">
      <c r="B4" s="46" t="s">
        <v>116</v>
      </c>
      <c r="C4" s="46">
        <v>8604</v>
      </c>
    </row>
    <row r="6" spans="2:30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0" ht="26.25" customHeight="1">
      <c r="B7" s="116" t="s">
        <v>65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0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A10" s="1"/>
    </row>
    <row r="11" spans="2:30" s="4" customFormat="1" ht="18" customHeight="1">
      <c r="B11" s="100" t="s">
        <v>327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1">
        <v>0</v>
      </c>
      <c r="Q11" s="74"/>
      <c r="R11" s="102">
        <v>0</v>
      </c>
      <c r="S11" s="102">
        <v>0</v>
      </c>
      <c r="AA11" s="1"/>
      <c r="AD11" s="1"/>
    </row>
    <row r="12" spans="2:30" ht="17.25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</row>
    <row r="313" spans="2:19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</row>
    <row r="314" spans="2:19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</row>
    <row r="315" spans="2:19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</row>
    <row r="316" spans="2:19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</row>
    <row r="317" spans="2:19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</row>
    <row r="318" spans="2:19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</row>
    <row r="319" spans="2:19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</row>
    <row r="320" spans="2:19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</row>
    <row r="321" spans="2:19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</row>
    <row r="322" spans="2:19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</row>
    <row r="323" spans="2:19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</row>
    <row r="324" spans="2:19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</row>
    <row r="325" spans="2:19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</row>
    <row r="326" spans="2:19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</row>
    <row r="327" spans="2:19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</row>
    <row r="328" spans="2:19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</row>
    <row r="329" spans="2:19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</row>
    <row r="330" spans="2:19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</row>
    <row r="331" spans="2:19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</row>
    <row r="332" spans="2:19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</row>
    <row r="333" spans="2:19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</row>
    <row r="334" spans="2:19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</row>
    <row r="335" spans="2:19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</row>
    <row r="336" spans="2:19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2:19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2:19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2:19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2:19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2:19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2:19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2:19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2:19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2:19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2:19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2:19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2:19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2:19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2:19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2:19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2:19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2:19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2:19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2:19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2:19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2:19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2:19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2:19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2:19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2:19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2:19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2:19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2:19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  <row r="365" spans="2:19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</row>
    <row r="366" spans="2:19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</row>
    <row r="367" spans="2:19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</row>
    <row r="368" spans="2:19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</row>
    <row r="369" spans="2:19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</row>
    <row r="370" spans="2:19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</row>
    <row r="371" spans="2:19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</row>
    <row r="372" spans="2:19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</row>
    <row r="373" spans="2:19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</row>
    <row r="374" spans="2:19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</row>
    <row r="375" spans="2:19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</row>
    <row r="376" spans="2:19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</row>
    <row r="377" spans="2:19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</row>
    <row r="378" spans="2:19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</row>
    <row r="379" spans="2:19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</row>
    <row r="380" spans="2:19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</row>
    <row r="381" spans="2:19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</row>
    <row r="382" spans="2:19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</row>
    <row r="383" spans="2:19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</row>
    <row r="384" spans="2:19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</row>
    <row r="385" spans="2:19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</row>
    <row r="386" spans="2:19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</row>
    <row r="387" spans="2:19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</row>
    <row r="388" spans="2:19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</row>
    <row r="389" spans="2:19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</row>
    <row r="390" spans="2:19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</row>
    <row r="391" spans="2:19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</row>
    <row r="392" spans="2:19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</row>
    <row r="393" spans="2:19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</row>
    <row r="394" spans="2:19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</row>
    <row r="395" spans="2:19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</row>
    <row r="396" spans="2:19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</row>
    <row r="397" spans="2:19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</row>
    <row r="398" spans="2:19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</row>
    <row r="399" spans="2:19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</row>
    <row r="400" spans="2:19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</row>
    <row r="401" spans="2:19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</row>
    <row r="402" spans="2:19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</row>
    <row r="403" spans="2:19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</row>
    <row r="404" spans="2:19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</row>
    <row r="405" spans="2:19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</row>
    <row r="406" spans="2:19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</row>
    <row r="407" spans="2:19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</row>
    <row r="408" spans="2:19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</row>
    <row r="409" spans="2:19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</row>
    <row r="410" spans="2:19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</row>
    <row r="411" spans="2:19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</row>
    <row r="412" spans="2:19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</row>
    <row r="413" spans="2:19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</row>
    <row r="414" spans="2:19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</row>
    <row r="415" spans="2:19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</row>
    <row r="416" spans="2:19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</row>
    <row r="417" spans="2:19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</row>
    <row r="418" spans="2:19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</row>
    <row r="419" spans="2:19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</row>
    <row r="420" spans="2:19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</row>
    <row r="421" spans="2:19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</row>
    <row r="422" spans="2:19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</row>
    <row r="423" spans="2:19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</row>
    <row r="424" spans="2:19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</row>
    <row r="425" spans="2:19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</row>
    <row r="426" spans="2:19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</row>
    <row r="427" spans="2:19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</row>
    <row r="428" spans="2:19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</row>
    <row r="429" spans="2:19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</row>
    <row r="430" spans="2:19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</row>
    <row r="431" spans="2:19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</row>
    <row r="432" spans="2:19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</row>
    <row r="433" spans="2:19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</row>
    <row r="434" spans="2:19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</row>
    <row r="435" spans="2:19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</row>
    <row r="436" spans="2:19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</row>
    <row r="437" spans="2:19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</row>
    <row r="438" spans="2:19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</row>
    <row r="439" spans="2:19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</row>
    <row r="440" spans="2:19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</row>
    <row r="441" spans="2:19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</row>
    <row r="442" spans="2:19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</row>
    <row r="443" spans="2:19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</row>
    <row r="444" spans="2:19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</row>
    <row r="445" spans="2:19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</row>
    <row r="446" spans="2:19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</row>
    <row r="447" spans="2:19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</row>
    <row r="448" spans="2:19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</row>
    <row r="449" spans="2:19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</row>
    <row r="450" spans="2:19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</row>
    <row r="451" spans="2:19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</row>
    <row r="452" spans="2:19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</row>
    <row r="453" spans="2:19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</row>
    <row r="454" spans="2:19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</row>
    <row r="455" spans="2:19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</row>
    <row r="456" spans="2:19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</row>
    <row r="457" spans="2:19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</row>
    <row r="458" spans="2:19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</row>
    <row r="459" spans="2:19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</row>
    <row r="460" spans="2:19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</row>
    <row r="461" spans="2:19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</row>
    <row r="462" spans="2:19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</row>
    <row r="463" spans="2:19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</row>
    <row r="464" spans="2:19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</row>
    <row r="465" spans="2:19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</row>
    <row r="466" spans="2:19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</row>
    <row r="467" spans="2:19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</row>
    <row r="468" spans="2:19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</row>
    <row r="469" spans="2:19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</row>
    <row r="470" spans="2:19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</row>
    <row r="471" spans="2:19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</row>
    <row r="472" spans="2:19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</row>
    <row r="473" spans="2:19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</row>
    <row r="474" spans="2:19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</row>
    <row r="475" spans="2:19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</row>
    <row r="476" spans="2:19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</row>
    <row r="477" spans="2:19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</row>
    <row r="478" spans="2:19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</row>
    <row r="479" spans="2:19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</row>
    <row r="480" spans="2:19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</row>
    <row r="481" spans="2:19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</row>
    <row r="482" spans="2:19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</row>
    <row r="483" spans="2:19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</row>
    <row r="484" spans="2:19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</row>
    <row r="485" spans="2:19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</row>
    <row r="486" spans="2:19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</row>
    <row r="487" spans="2:19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</row>
    <row r="488" spans="2:19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</row>
    <row r="489" spans="2:19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</row>
    <row r="490" spans="2:19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</row>
    <row r="491" spans="2:19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</row>
    <row r="492" spans="2:19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</row>
    <row r="493" spans="2:19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</row>
    <row r="494" spans="2:19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</row>
    <row r="495" spans="2:19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</row>
    <row r="496" spans="2:19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</row>
    <row r="497" spans="2:19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</row>
    <row r="498" spans="2:19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</row>
    <row r="499" spans="2:19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</row>
    <row r="500" spans="2:19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</row>
    <row r="501" spans="2:19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</row>
    <row r="502" spans="2:19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</row>
    <row r="503" spans="2:19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</row>
    <row r="504" spans="2:19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</row>
    <row r="505" spans="2:19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</row>
    <row r="506" spans="2:19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</row>
    <row r="507" spans="2:19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</row>
    <row r="508" spans="2:19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</row>
    <row r="509" spans="2:19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</row>
    <row r="510" spans="2:19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</row>
    <row r="511" spans="2:19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</row>
    <row r="512" spans="2:19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</row>
    <row r="513" spans="2:19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</row>
    <row r="514" spans="2:19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</row>
    <row r="515" spans="2:19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</row>
    <row r="516" spans="2:19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</row>
    <row r="517" spans="2:19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</row>
    <row r="518" spans="2:19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</row>
    <row r="519" spans="2:19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</row>
    <row r="520" spans="2:19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</row>
    <row r="521" spans="2:19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</row>
    <row r="522" spans="2:19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</row>
    <row r="523" spans="2:19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</row>
    <row r="524" spans="2:19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</row>
    <row r="525" spans="2:19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</row>
    <row r="526" spans="2:19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</row>
    <row r="527" spans="2:19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</row>
    <row r="528" spans="2:19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</row>
    <row r="529" spans="2:19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</row>
    <row r="530" spans="2:19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</row>
    <row r="531" spans="2:19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</row>
    <row r="532" spans="2:19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</row>
    <row r="533" spans="2:19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</row>
    <row r="534" spans="2:19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</row>
    <row r="535" spans="2:19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</row>
    <row r="536" spans="2:19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</row>
    <row r="537" spans="2:19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</row>
    <row r="538" spans="2:19">
      <c r="B538" s="104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</row>
    <row r="539" spans="2:19">
      <c r="B539" s="104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</row>
    <row r="540" spans="2:19">
      <c r="B540" s="105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</row>
    <row r="541" spans="2:19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</row>
    <row r="542" spans="2:19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</row>
    <row r="543" spans="2:19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</row>
    <row r="544" spans="2:19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</row>
    <row r="545" spans="2:19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</row>
    <row r="546" spans="2:19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</row>
    <row r="547" spans="2:19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</row>
    <row r="548" spans="2:19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</row>
    <row r="549" spans="2:19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</row>
    <row r="550" spans="2:19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</row>
    <row r="551" spans="2:19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</row>
    <row r="552" spans="2:19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</row>
    <row r="553" spans="2:19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</row>
    <row r="554" spans="2:19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</row>
    <row r="555" spans="2:19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</row>
    <row r="556" spans="2:19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</row>
    <row r="557" spans="2:19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</row>
    <row r="558" spans="2:19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</row>
    <row r="559" spans="2:19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</row>
    <row r="560" spans="2:19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</row>
    <row r="561" spans="2:19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</row>
    <row r="562" spans="2:19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</row>
    <row r="563" spans="2:19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</row>
    <row r="564" spans="2:19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</row>
    <row r="565" spans="2:19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</row>
    <row r="566" spans="2:19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</row>
    <row r="567" spans="2:19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</row>
    <row r="568" spans="2:19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</row>
    <row r="569" spans="2:19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</row>
    <row r="570" spans="2:19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</row>
    <row r="571" spans="2:19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</row>
    <row r="572" spans="2:19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</row>
    <row r="573" spans="2:19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</row>
    <row r="574" spans="2:19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</row>
    <row r="575" spans="2:19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</row>
    <row r="576" spans="2:19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</row>
    <row r="577" spans="2:19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</row>
    <row r="578" spans="2:19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</row>
    <row r="579" spans="2:19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</row>
    <row r="580" spans="2:19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</row>
    <row r="581" spans="2:19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</row>
    <row r="582" spans="2:19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</row>
    <row r="583" spans="2:19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</row>
    <row r="584" spans="2:19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</row>
    <row r="585" spans="2:19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</row>
    <row r="586" spans="2:19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</row>
    <row r="587" spans="2:19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</row>
    <row r="588" spans="2:19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</row>
    <row r="589" spans="2:19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</row>
    <row r="590" spans="2:19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</row>
    <row r="591" spans="2:19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</row>
    <row r="592" spans="2:19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</row>
    <row r="593" spans="2:19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</row>
    <row r="594" spans="2:19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</row>
    <row r="595" spans="2:19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</row>
    <row r="596" spans="2:19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</row>
    <row r="597" spans="2:19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</row>
    <row r="598" spans="2:19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</row>
    <row r="599" spans="2:19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</row>
    <row r="600" spans="2:19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</row>
    <row r="601" spans="2:19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</row>
    <row r="602" spans="2:19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</row>
    <row r="603" spans="2:19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</row>
    <row r="604" spans="2:19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</row>
    <row r="605" spans="2:19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</row>
    <row r="606" spans="2:19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</row>
    <row r="607" spans="2:19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</row>
    <row r="608" spans="2:19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</row>
    <row r="609" spans="2:19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</row>
    <row r="610" spans="2:19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</row>
    <row r="611" spans="2:19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</row>
    <row r="612" spans="2:19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</row>
    <row r="613" spans="2:19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</row>
    <row r="614" spans="2:19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</row>
    <row r="615" spans="2:19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</row>
    <row r="616" spans="2:19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</row>
    <row r="617" spans="2:19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</row>
    <row r="618" spans="2:19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</row>
    <row r="619" spans="2:19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</row>
    <row r="620" spans="2:19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</row>
    <row r="621" spans="2:19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</row>
    <row r="622" spans="2:19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</row>
    <row r="623" spans="2:19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</row>
    <row r="624" spans="2:19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</row>
    <row r="625" spans="2:19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</row>
    <row r="626" spans="2:19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</row>
    <row r="627" spans="2:19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</row>
    <row r="628" spans="2:19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</row>
    <row r="629" spans="2:19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</row>
    <row r="630" spans="2:19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</row>
    <row r="631" spans="2:19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</row>
    <row r="632" spans="2:19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</row>
    <row r="633" spans="2:19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</row>
    <row r="634" spans="2:19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</row>
    <row r="635" spans="2:19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</row>
    <row r="636" spans="2:19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</row>
    <row r="637" spans="2:19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</row>
    <row r="638" spans="2:19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</row>
    <row r="639" spans="2:19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</row>
    <row r="640" spans="2:19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</row>
    <row r="641" spans="2:19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</row>
    <row r="642" spans="2:19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</row>
    <row r="643" spans="2:19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</row>
    <row r="644" spans="2:19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</row>
    <row r="645" spans="2:19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</row>
    <row r="646" spans="2:19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</row>
    <row r="647" spans="2:19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</row>
    <row r="648" spans="2:19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</row>
    <row r="649" spans="2:19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</row>
    <row r="650" spans="2:19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</row>
    <row r="651" spans="2:19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</row>
    <row r="652" spans="2:19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</row>
    <row r="653" spans="2:19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</row>
    <row r="654" spans="2:19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</row>
    <row r="655" spans="2:19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</row>
    <row r="656" spans="2:19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</row>
    <row r="657" spans="2:19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</row>
    <row r="658" spans="2:19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</row>
    <row r="659" spans="2:19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</row>
    <row r="660" spans="2:19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</row>
    <row r="661" spans="2:19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</row>
    <row r="662" spans="2:19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</row>
    <row r="663" spans="2:19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</row>
    <row r="664" spans="2:19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</row>
    <row r="665" spans="2:19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</row>
    <row r="666" spans="2:19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</row>
    <row r="667" spans="2:19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</row>
    <row r="668" spans="2:19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114</v>
      </c>
      <c r="C1" s="46" t="s" vm="1">
        <v>184</v>
      </c>
    </row>
    <row r="2" spans="2:49">
      <c r="B2" s="46" t="s">
        <v>113</v>
      </c>
      <c r="C2" s="46" t="s">
        <v>185</v>
      </c>
    </row>
    <row r="3" spans="2:49">
      <c r="B3" s="46" t="s">
        <v>115</v>
      </c>
      <c r="C3" s="46" t="s">
        <v>186</v>
      </c>
    </row>
    <row r="4" spans="2:49">
      <c r="B4" s="46" t="s">
        <v>116</v>
      </c>
      <c r="C4" s="46">
        <v>8604</v>
      </c>
    </row>
    <row r="6" spans="2:49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49" ht="26.25" customHeight="1">
      <c r="B7" s="116" t="s">
        <v>66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49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85</v>
      </c>
      <c r="K8" s="29" t="s">
        <v>42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167</v>
      </c>
      <c r="I9" s="31"/>
      <c r="J9" s="31" t="s">
        <v>163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0" t="s">
        <v>322</v>
      </c>
      <c r="C11" s="74"/>
      <c r="D11" s="74"/>
      <c r="E11" s="74"/>
      <c r="F11" s="74"/>
      <c r="G11" s="74"/>
      <c r="H11" s="74"/>
      <c r="I11" s="74"/>
      <c r="J11" s="101">
        <v>0</v>
      </c>
      <c r="K11" s="74"/>
      <c r="L11" s="102">
        <v>0</v>
      </c>
      <c r="M11" s="10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2:13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2:13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2:13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2:13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2:13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2:13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</row>
    <row r="236" spans="2:13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2:13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2:13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2:13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2:13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2:13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</row>
    <row r="242" spans="2:13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2:13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2:13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</row>
    <row r="245" spans="2:13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2:13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</row>
    <row r="247" spans="2:13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</row>
    <row r="248" spans="2:13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2:13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2:13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</row>
    <row r="251" spans="2:13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</row>
    <row r="252" spans="2:13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</row>
    <row r="253" spans="2:13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2:13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2:13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</row>
    <row r="256" spans="2:13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2:13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2:13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2:13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2:13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2:13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2:13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2:13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2:13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2:13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</row>
    <row r="266" spans="2:13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2:13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2:13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2:13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2:13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2:13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2:13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</row>
    <row r="273" spans="2:13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2:13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2:13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2:13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</row>
    <row r="277" spans="2:13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2:13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</row>
    <row r="279" spans="2:13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</row>
    <row r="280" spans="2:13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</row>
    <row r="281" spans="2:13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2:13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2:13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2:13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2:13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</row>
    <row r="286" spans="2:13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2:13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</row>
    <row r="288" spans="2:13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2:13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2:13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2:13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2:13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2:13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2:13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2:13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2:13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</row>
    <row r="297" spans="2:13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2:13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</row>
    <row r="299" spans="2:13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2:13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2:13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</row>
    <row r="302" spans="2:13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8604</v>
      </c>
    </row>
    <row r="6" spans="2:11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26.25" customHeight="1">
      <c r="B7" s="116" t="s">
        <v>72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1" s="3" customFormat="1" ht="63">
      <c r="B8" s="21" t="s">
        <v>90</v>
      </c>
      <c r="C8" s="29" t="s">
        <v>33</v>
      </c>
      <c r="D8" s="29" t="s">
        <v>77</v>
      </c>
      <c r="E8" s="29" t="s">
        <v>78</v>
      </c>
      <c r="F8" s="29" t="s">
        <v>160</v>
      </c>
      <c r="G8" s="29" t="s">
        <v>159</v>
      </c>
      <c r="H8" s="29" t="s">
        <v>85</v>
      </c>
      <c r="I8" s="29" t="s">
        <v>42</v>
      </c>
      <c r="J8" s="29" t="s">
        <v>117</v>
      </c>
      <c r="K8" s="30" t="s">
        <v>119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167</v>
      </c>
      <c r="G9" s="31"/>
      <c r="H9" s="31" t="s">
        <v>163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0" t="s">
        <v>328</v>
      </c>
      <c r="C11" s="74"/>
      <c r="D11" s="74"/>
      <c r="E11" s="74"/>
      <c r="F11" s="74"/>
      <c r="G11" s="74"/>
      <c r="H11" s="101">
        <v>0</v>
      </c>
      <c r="I11" s="74"/>
      <c r="J11" s="102">
        <v>0</v>
      </c>
      <c r="K11" s="102">
        <v>0</v>
      </c>
    </row>
    <row r="12" spans="2:11" ht="21" customHeight="1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3" t="s">
        <v>158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3" t="s">
        <v>166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73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324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2" ht="21" customHeight="1">
      <c r="B12" s="112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2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2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74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325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2" ht="19.5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0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0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0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0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0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0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0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0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0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0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0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0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0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0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0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0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0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0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0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0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0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0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0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0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0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0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0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0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0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0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0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0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0"/>
      <c r="D506" s="90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0"/>
      <c r="D507" s="90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0"/>
      <c r="D508" s="90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0"/>
      <c r="D509" s="90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0"/>
      <c r="D510" s="90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0"/>
      <c r="D511" s="90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0"/>
      <c r="D512" s="90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0"/>
      <c r="D513" s="90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0"/>
      <c r="D514" s="90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0"/>
      <c r="D515" s="90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0"/>
      <c r="D516" s="90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0"/>
      <c r="D517" s="90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0"/>
      <c r="D518" s="90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0"/>
      <c r="D519" s="90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0"/>
      <c r="D520" s="90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0"/>
      <c r="D521" s="90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0"/>
      <c r="D522" s="90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0"/>
      <c r="D523" s="90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0"/>
      <c r="D524" s="90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0"/>
      <c r="D525" s="90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0"/>
      <c r="D526" s="90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0"/>
      <c r="D527" s="90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0"/>
      <c r="D528" s="90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0"/>
      <c r="D529" s="90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0"/>
      <c r="D530" s="90"/>
      <c r="E530" s="91"/>
      <c r="F530" s="91"/>
      <c r="G530" s="91"/>
      <c r="H530" s="91"/>
      <c r="I530" s="91"/>
      <c r="J530" s="91"/>
      <c r="K530" s="91"/>
      <c r="L530" s="9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2.28515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s="3" customFormat="1" ht="63">
      <c r="B7" s="66" t="s">
        <v>89</v>
      </c>
      <c r="C7" s="49" t="s">
        <v>33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43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32</v>
      </c>
      <c r="C10" s="74"/>
      <c r="D10" s="74"/>
      <c r="E10" s="74"/>
      <c r="F10" s="74"/>
      <c r="G10" s="75"/>
      <c r="H10" s="76"/>
      <c r="I10" s="76"/>
      <c r="J10" s="77">
        <v>48.210355135999997</v>
      </c>
      <c r="K10" s="78">
        <f>IFERROR(J10/$J$10,0)</f>
        <v>1</v>
      </c>
      <c r="L10" s="78">
        <f>J10/'סכום נכסי הקרן'!$C$42</f>
        <v>5.089910091171379E-2</v>
      </c>
    </row>
    <row r="11" spans="2:12">
      <c r="B11" s="79" t="s">
        <v>157</v>
      </c>
      <c r="C11" s="74"/>
      <c r="D11" s="74"/>
      <c r="E11" s="74"/>
      <c r="F11" s="74"/>
      <c r="G11" s="75"/>
      <c r="H11" s="76"/>
      <c r="I11" s="76"/>
      <c r="J11" s="77">
        <v>48.210355135999997</v>
      </c>
      <c r="K11" s="78">
        <f t="shared" ref="K11:K21" si="0">IFERROR(J11/$J$10,0)</f>
        <v>1</v>
      </c>
      <c r="L11" s="78">
        <f>J11/'סכום נכסי הקרן'!$C$42</f>
        <v>5.089910091171379E-2</v>
      </c>
    </row>
    <row r="12" spans="2:12">
      <c r="B12" s="80" t="s">
        <v>30</v>
      </c>
      <c r="C12" s="81"/>
      <c r="D12" s="81"/>
      <c r="E12" s="81"/>
      <c r="F12" s="81"/>
      <c r="G12" s="82"/>
      <c r="H12" s="83"/>
      <c r="I12" s="83"/>
      <c r="J12" s="84">
        <v>18.899785135999998</v>
      </c>
      <c r="K12" s="85">
        <f t="shared" si="0"/>
        <v>0.39202750286083271</v>
      </c>
      <c r="L12" s="85">
        <f>J12/'סכום נכסי הקרן'!$C$42</f>
        <v>1.9953847428280689E-2</v>
      </c>
    </row>
    <row r="13" spans="2:12">
      <c r="B13" s="86" t="s">
        <v>309</v>
      </c>
      <c r="C13" s="74" t="s">
        <v>310</v>
      </c>
      <c r="D13" s="74">
        <v>10</v>
      </c>
      <c r="E13" s="74" t="s">
        <v>311</v>
      </c>
      <c r="F13" s="74" t="s">
        <v>312</v>
      </c>
      <c r="G13" s="75" t="s">
        <v>101</v>
      </c>
      <c r="H13" s="76">
        <v>0</v>
      </c>
      <c r="I13" s="76">
        <v>0</v>
      </c>
      <c r="J13" s="77">
        <v>18.898242938999999</v>
      </c>
      <c r="K13" s="78">
        <f t="shared" si="0"/>
        <v>0.39199551394484877</v>
      </c>
      <c r="L13" s="78">
        <f>J13/'סכום נכסי הקרן'!$C$42</f>
        <v>1.9952219221217968E-2</v>
      </c>
    </row>
    <row r="14" spans="2:12">
      <c r="B14" s="86" t="s">
        <v>313</v>
      </c>
      <c r="C14" s="74" t="s">
        <v>314</v>
      </c>
      <c r="D14" s="74">
        <v>20</v>
      </c>
      <c r="E14" s="74" t="s">
        <v>311</v>
      </c>
      <c r="F14" s="74" t="s">
        <v>312</v>
      </c>
      <c r="G14" s="75" t="s">
        <v>101</v>
      </c>
      <c r="H14" s="76">
        <v>0</v>
      </c>
      <c r="I14" s="76">
        <v>0</v>
      </c>
      <c r="J14" s="77">
        <v>1.5421970000000004E-3</v>
      </c>
      <c r="K14" s="78">
        <f t="shared" si="0"/>
        <v>3.1988915983910675E-5</v>
      </c>
      <c r="L14" s="78">
        <f>J14/'סכום נכסי הקרן'!$C$42</f>
        <v>1.6282070627214035E-6</v>
      </c>
    </row>
    <row r="15" spans="2:12">
      <c r="B15" s="87"/>
      <c r="C15" s="74"/>
      <c r="D15" s="74"/>
      <c r="E15" s="74"/>
      <c r="F15" s="74"/>
      <c r="G15" s="74"/>
      <c r="H15" s="74"/>
      <c r="I15" s="74"/>
      <c r="J15" s="74"/>
      <c r="K15" s="78"/>
      <c r="L15" s="74"/>
    </row>
    <row r="16" spans="2:12">
      <c r="B16" s="80" t="s">
        <v>31</v>
      </c>
      <c r="C16" s="81"/>
      <c r="D16" s="81"/>
      <c r="E16" s="81"/>
      <c r="F16" s="81"/>
      <c r="G16" s="82"/>
      <c r="H16" s="83"/>
      <c r="I16" s="83"/>
      <c r="J16" s="84">
        <v>29.310569999999998</v>
      </c>
      <c r="K16" s="85">
        <f t="shared" si="0"/>
        <v>0.60797249713916734</v>
      </c>
      <c r="L16" s="85">
        <f>J16/'סכום נכסי הקרן'!$C$42</f>
        <v>3.0945253483433098E-2</v>
      </c>
    </row>
    <row r="17" spans="2:12">
      <c r="B17" s="86" t="s">
        <v>309</v>
      </c>
      <c r="C17" s="74" t="s">
        <v>315</v>
      </c>
      <c r="D17" s="74">
        <v>10</v>
      </c>
      <c r="E17" s="74" t="s">
        <v>311</v>
      </c>
      <c r="F17" s="74" t="s">
        <v>312</v>
      </c>
      <c r="G17" s="75" t="s">
        <v>102</v>
      </c>
      <c r="H17" s="76">
        <v>0</v>
      </c>
      <c r="I17" s="76">
        <v>0</v>
      </c>
      <c r="J17" s="77">
        <v>2.1888200000000002</v>
      </c>
      <c r="K17" s="78">
        <f t="shared" si="0"/>
        <v>4.5401449415284401E-2</v>
      </c>
      <c r="L17" s="78">
        <f>J17/'סכום נכסי הקרן'!$C$42</f>
        <v>2.3108929553266296E-3</v>
      </c>
    </row>
    <row r="18" spans="2:12">
      <c r="B18" s="86" t="s">
        <v>309</v>
      </c>
      <c r="C18" s="74" t="s">
        <v>316</v>
      </c>
      <c r="D18" s="74">
        <v>10</v>
      </c>
      <c r="E18" s="74" t="s">
        <v>311</v>
      </c>
      <c r="F18" s="74" t="s">
        <v>312</v>
      </c>
      <c r="G18" s="75" t="s">
        <v>104</v>
      </c>
      <c r="H18" s="76">
        <v>0</v>
      </c>
      <c r="I18" s="76">
        <v>0</v>
      </c>
      <c r="J18" s="77">
        <v>0.2268</v>
      </c>
      <c r="K18" s="78">
        <f t="shared" si="0"/>
        <v>4.7043835159522032E-3</v>
      </c>
      <c r="L18" s="78">
        <f>J18/'סכום נכסי הקרן'!$C$42</f>
        <v>2.3944889130585409E-4</v>
      </c>
    </row>
    <row r="19" spans="2:12">
      <c r="B19" s="86" t="s">
        <v>309</v>
      </c>
      <c r="C19" s="74" t="s">
        <v>317</v>
      </c>
      <c r="D19" s="74">
        <v>10</v>
      </c>
      <c r="E19" s="74" t="s">
        <v>311</v>
      </c>
      <c r="F19" s="74" t="s">
        <v>312</v>
      </c>
      <c r="G19" s="75" t="s">
        <v>109</v>
      </c>
      <c r="H19" s="76">
        <v>0</v>
      </c>
      <c r="I19" s="76">
        <v>0</v>
      </c>
      <c r="J19" s="77">
        <v>0.39302999999999999</v>
      </c>
      <c r="K19" s="78">
        <f t="shared" si="0"/>
        <v>8.1523979421282821E-3</v>
      </c>
      <c r="L19" s="78">
        <f>J19/'סכום נכסי הקרן'!$C$42</f>
        <v>4.1494972552883521E-4</v>
      </c>
    </row>
    <row r="20" spans="2:12">
      <c r="B20" s="86" t="s">
        <v>309</v>
      </c>
      <c r="C20" s="74" t="s">
        <v>318</v>
      </c>
      <c r="D20" s="74">
        <v>10</v>
      </c>
      <c r="E20" s="74" t="s">
        <v>311</v>
      </c>
      <c r="F20" s="74" t="s">
        <v>312</v>
      </c>
      <c r="G20" s="75" t="s">
        <v>108</v>
      </c>
      <c r="H20" s="76">
        <v>0</v>
      </c>
      <c r="I20" s="76">
        <v>0</v>
      </c>
      <c r="J20" s="77">
        <v>0.39738999999999997</v>
      </c>
      <c r="K20" s="78">
        <f t="shared" si="0"/>
        <v>8.2428349444631649E-3</v>
      </c>
      <c r="L20" s="78">
        <f>J20/'סכום נכסי הקרן'!$C$42</f>
        <v>4.1955288763683129E-4</v>
      </c>
    </row>
    <row r="21" spans="2:12">
      <c r="B21" s="86" t="s">
        <v>309</v>
      </c>
      <c r="C21" s="74" t="s">
        <v>319</v>
      </c>
      <c r="D21" s="74">
        <v>10</v>
      </c>
      <c r="E21" s="74" t="s">
        <v>311</v>
      </c>
      <c r="F21" s="74" t="s">
        <v>312</v>
      </c>
      <c r="G21" s="75" t="s">
        <v>100</v>
      </c>
      <c r="H21" s="76">
        <v>0</v>
      </c>
      <c r="I21" s="76">
        <v>0</v>
      </c>
      <c r="J21" s="77">
        <v>26.10453</v>
      </c>
      <c r="K21" s="78">
        <f t="shared" si="0"/>
        <v>0.54147143132133935</v>
      </c>
      <c r="L21" s="78">
        <f>J21/'סכום נכסי הקרן'!$C$42</f>
        <v>2.7560409023634953E-2</v>
      </c>
    </row>
    <row r="22" spans="2:12">
      <c r="B22" s="87"/>
      <c r="C22" s="74"/>
      <c r="D22" s="74"/>
      <c r="E22" s="74"/>
      <c r="F22" s="74"/>
      <c r="G22" s="74"/>
      <c r="H22" s="74"/>
      <c r="I22" s="74"/>
      <c r="J22" s="74"/>
      <c r="K22" s="78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88" t="s">
        <v>175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89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45.425781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8604</v>
      </c>
    </row>
    <row r="6" spans="2:11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26.25" customHeight="1">
      <c r="B7" s="116" t="s">
        <v>75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1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117</v>
      </c>
      <c r="K8" s="30" t="s">
        <v>119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35</v>
      </c>
      <c r="C11" s="74"/>
      <c r="D11" s="75"/>
      <c r="E11" s="75"/>
      <c r="F11" s="92"/>
      <c r="G11" s="77"/>
      <c r="H11" s="93"/>
      <c r="I11" s="77">
        <v>-2.8948899999999997</v>
      </c>
      <c r="J11" s="78">
        <f>IFERROR(I11/$I$11,0)</f>
        <v>1</v>
      </c>
      <c r="K11" s="78">
        <f>I11/'סכום נכסי הקרן'!$C$42</f>
        <v>-3.0563412740405812E-3</v>
      </c>
    </row>
    <row r="12" spans="2:11" ht="19.5" customHeight="1">
      <c r="B12" s="79" t="s">
        <v>28</v>
      </c>
      <c r="C12" s="74"/>
      <c r="D12" s="75"/>
      <c r="E12" s="75"/>
      <c r="F12" s="92"/>
      <c r="G12" s="77"/>
      <c r="H12" s="93"/>
      <c r="I12" s="77">
        <v>-2.8948899999999997</v>
      </c>
      <c r="J12" s="78">
        <f t="shared" ref="J12:J24" si="0">IFERROR(I12/$I$11,0)</f>
        <v>1</v>
      </c>
      <c r="K12" s="78">
        <f>I12/'סכום נכסי הקרן'!$C$42</f>
        <v>-3.0563412740405812E-3</v>
      </c>
    </row>
    <row r="13" spans="2:11">
      <c r="B13" s="80" t="s">
        <v>283</v>
      </c>
      <c r="C13" s="81"/>
      <c r="D13" s="82"/>
      <c r="E13" s="82"/>
      <c r="F13" s="95"/>
      <c r="G13" s="84"/>
      <c r="H13" s="96"/>
      <c r="I13" s="84">
        <v>-2.9347600000000003</v>
      </c>
      <c r="J13" s="85">
        <f t="shared" si="0"/>
        <v>1.0137725440344885</v>
      </c>
      <c r="K13" s="85">
        <f>I13/'סכום נכסי הקרן'!$C$42</f>
        <v>-3.09843486882173E-3</v>
      </c>
    </row>
    <row r="14" spans="2:11">
      <c r="B14" s="86" t="s">
        <v>284</v>
      </c>
      <c r="C14" s="74" t="s">
        <v>285</v>
      </c>
      <c r="D14" s="75" t="s">
        <v>286</v>
      </c>
      <c r="E14" s="75" t="s">
        <v>100</v>
      </c>
      <c r="F14" s="92">
        <v>44951</v>
      </c>
      <c r="G14" s="77">
        <v>1341.2</v>
      </c>
      <c r="H14" s="93">
        <v>-7.7482850000000001</v>
      </c>
      <c r="I14" s="77">
        <v>-0.10392</v>
      </c>
      <c r="J14" s="78">
        <f t="shared" si="0"/>
        <v>3.5897737047003518E-2</v>
      </c>
      <c r="K14" s="78">
        <f>I14/'סכום נכסי הקרן'!$C$42</f>
        <v>-1.0971573538141251E-4</v>
      </c>
    </row>
    <row r="15" spans="2:11">
      <c r="B15" s="86" t="s">
        <v>287</v>
      </c>
      <c r="C15" s="74" t="s">
        <v>288</v>
      </c>
      <c r="D15" s="75" t="s">
        <v>286</v>
      </c>
      <c r="E15" s="75" t="s">
        <v>100</v>
      </c>
      <c r="F15" s="92">
        <v>44952</v>
      </c>
      <c r="G15" s="77">
        <v>2373</v>
      </c>
      <c r="H15" s="93">
        <v>-6.5726930000000001</v>
      </c>
      <c r="I15" s="77">
        <v>-0.15597</v>
      </c>
      <c r="J15" s="78">
        <f t="shared" si="0"/>
        <v>5.3877694834691479E-2</v>
      </c>
      <c r="K15" s="78">
        <f>I15/'סכום נכסי הקרן'!$C$42</f>
        <v>-1.6466862247343061E-4</v>
      </c>
    </row>
    <row r="16" spans="2:11" s="6" customFormat="1">
      <c r="B16" s="86" t="s">
        <v>289</v>
      </c>
      <c r="C16" s="74" t="s">
        <v>290</v>
      </c>
      <c r="D16" s="75" t="s">
        <v>286</v>
      </c>
      <c r="E16" s="75" t="s">
        <v>100</v>
      </c>
      <c r="F16" s="92">
        <v>44959</v>
      </c>
      <c r="G16" s="77">
        <v>4076.4</v>
      </c>
      <c r="H16" s="93">
        <v>-6.3529090000000004</v>
      </c>
      <c r="I16" s="77">
        <v>-0.25897000000000003</v>
      </c>
      <c r="J16" s="78">
        <f t="shared" si="0"/>
        <v>8.945763051445825E-2</v>
      </c>
      <c r="K16" s="78">
        <f>I16/'סכום נכסי הקרן'!$C$42</f>
        <v>-2.7341304841921093E-4</v>
      </c>
    </row>
    <row r="17" spans="2:11" s="6" customFormat="1">
      <c r="B17" s="86" t="s">
        <v>291</v>
      </c>
      <c r="C17" s="74" t="s">
        <v>292</v>
      </c>
      <c r="D17" s="75" t="s">
        <v>286</v>
      </c>
      <c r="E17" s="75" t="s">
        <v>100</v>
      </c>
      <c r="F17" s="92">
        <v>44963</v>
      </c>
      <c r="G17" s="77">
        <v>1724.8</v>
      </c>
      <c r="H17" s="93">
        <v>-4.7315630000000004</v>
      </c>
      <c r="I17" s="77">
        <v>-8.1610000000000002E-2</v>
      </c>
      <c r="J17" s="78">
        <f t="shared" si="0"/>
        <v>2.8191053891512288E-2</v>
      </c>
      <c r="K17" s="78">
        <f>I17/'סכום נכסי הקרן'!$C$42</f>
        <v>-8.6161481567331358E-5</v>
      </c>
    </row>
    <row r="18" spans="2:11" s="6" customFormat="1">
      <c r="B18" s="86" t="s">
        <v>293</v>
      </c>
      <c r="C18" s="74" t="s">
        <v>294</v>
      </c>
      <c r="D18" s="75" t="s">
        <v>286</v>
      </c>
      <c r="E18" s="75" t="s">
        <v>100</v>
      </c>
      <c r="F18" s="92">
        <v>44929</v>
      </c>
      <c r="G18" s="77">
        <v>80608.100000000006</v>
      </c>
      <c r="H18" s="93">
        <v>-3.0847519999999999</v>
      </c>
      <c r="I18" s="77">
        <v>-2.4865599999999999</v>
      </c>
      <c r="J18" s="78">
        <f t="shared" si="0"/>
        <v>0.85894800838719265</v>
      </c>
      <c r="K18" s="78">
        <f>I18/'סכום נכסי הקרן'!$C$42</f>
        <v>-2.6252382502887322E-3</v>
      </c>
    </row>
    <row r="19" spans="2:11">
      <c r="B19" s="86" t="s">
        <v>295</v>
      </c>
      <c r="C19" s="74" t="s">
        <v>296</v>
      </c>
      <c r="D19" s="75" t="s">
        <v>286</v>
      </c>
      <c r="E19" s="75" t="s">
        <v>100</v>
      </c>
      <c r="F19" s="92">
        <v>44935</v>
      </c>
      <c r="G19" s="77">
        <v>2530.5</v>
      </c>
      <c r="H19" s="93">
        <v>3.8869790000000002</v>
      </c>
      <c r="I19" s="77">
        <v>9.8360000000000003E-2</v>
      </c>
      <c r="J19" s="78">
        <f t="shared" si="0"/>
        <v>-3.3977111392833582E-2</v>
      </c>
      <c r="K19" s="78">
        <f>I19/'סכום נכסי הקרן'!$C$42</f>
        <v>1.0384564792259174E-4</v>
      </c>
    </row>
    <row r="20" spans="2:11">
      <c r="B20" s="86" t="s">
        <v>297</v>
      </c>
      <c r="C20" s="74" t="s">
        <v>298</v>
      </c>
      <c r="D20" s="75" t="s">
        <v>286</v>
      </c>
      <c r="E20" s="75" t="s">
        <v>100</v>
      </c>
      <c r="F20" s="92">
        <v>44931</v>
      </c>
      <c r="G20" s="77">
        <v>1807.5</v>
      </c>
      <c r="H20" s="93">
        <v>2.9825729999999999</v>
      </c>
      <c r="I20" s="77">
        <v>5.391E-2</v>
      </c>
      <c r="J20" s="78">
        <f t="shared" si="0"/>
        <v>-1.8622469247536178E-2</v>
      </c>
      <c r="K20" s="78">
        <f>I20/'סכום נכסי הקרן'!$C$42</f>
        <v>5.6916621385796268E-5</v>
      </c>
    </row>
    <row r="21" spans="2:11">
      <c r="B21" s="87"/>
      <c r="C21" s="74"/>
      <c r="D21" s="74"/>
      <c r="E21" s="74"/>
      <c r="F21" s="74"/>
      <c r="G21" s="77"/>
      <c r="H21" s="93"/>
      <c r="I21" s="74"/>
      <c r="J21" s="78"/>
      <c r="K21" s="74"/>
    </row>
    <row r="22" spans="2:11">
      <c r="B22" s="80" t="s">
        <v>155</v>
      </c>
      <c r="C22" s="81"/>
      <c r="D22" s="82"/>
      <c r="E22" s="82"/>
      <c r="F22" s="95"/>
      <c r="G22" s="84"/>
      <c r="H22" s="96"/>
      <c r="I22" s="84">
        <v>3.9869999999999996E-2</v>
      </c>
      <c r="J22" s="85">
        <f t="shared" si="0"/>
        <v>-1.3772544034488356E-2</v>
      </c>
      <c r="K22" s="85">
        <f>I22/'סכום נכסי הקרן'!$C$42</f>
        <v>4.2093594781148153E-5</v>
      </c>
    </row>
    <row r="23" spans="2:11">
      <c r="B23" s="86" t="s">
        <v>299</v>
      </c>
      <c r="C23" s="74" t="s">
        <v>300</v>
      </c>
      <c r="D23" s="75" t="s">
        <v>286</v>
      </c>
      <c r="E23" s="75" t="s">
        <v>100</v>
      </c>
      <c r="F23" s="92">
        <v>44970</v>
      </c>
      <c r="G23" s="77">
        <v>1730.5</v>
      </c>
      <c r="H23" s="93">
        <v>1.651546</v>
      </c>
      <c r="I23" s="77">
        <v>2.8579999999999998E-2</v>
      </c>
      <c r="J23" s="78">
        <f t="shared" si="0"/>
        <v>-9.8725685604634378E-3</v>
      </c>
      <c r="K23" s="78">
        <f>I23/'סכום נכסי הקרן'!$C$42</f>
        <v>3.0173938772139808E-5</v>
      </c>
    </row>
    <row r="24" spans="2:11">
      <c r="B24" s="86" t="s">
        <v>301</v>
      </c>
      <c r="C24" s="74" t="s">
        <v>302</v>
      </c>
      <c r="D24" s="75" t="s">
        <v>286</v>
      </c>
      <c r="E24" s="75" t="s">
        <v>100</v>
      </c>
      <c r="F24" s="92">
        <v>44971</v>
      </c>
      <c r="G24" s="77">
        <v>837.45</v>
      </c>
      <c r="H24" s="93">
        <v>1.3481399999999999</v>
      </c>
      <c r="I24" s="77">
        <v>1.129E-2</v>
      </c>
      <c r="J24" s="78">
        <f t="shared" si="0"/>
        <v>-3.89997547402492E-3</v>
      </c>
      <c r="K24" s="78">
        <f>I24/'סכום נכסי הקרן'!$C$42</f>
        <v>1.1919656009008345E-5</v>
      </c>
    </row>
    <row r="25" spans="2:11">
      <c r="B25" s="87"/>
      <c r="C25" s="74"/>
      <c r="D25" s="74"/>
      <c r="E25" s="74"/>
      <c r="F25" s="74"/>
      <c r="G25" s="77"/>
      <c r="H25" s="93"/>
      <c r="I25" s="74"/>
      <c r="J25" s="78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103" t="s">
        <v>175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103" t="s">
        <v>86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103" t="s">
        <v>158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103" t="s">
        <v>166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2:11"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2:11"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2:11"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2:11"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2:11"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2:11">
      <c r="B120" s="74"/>
      <c r="C120" s="74"/>
      <c r="D120" s="74"/>
      <c r="E120" s="74"/>
      <c r="F120" s="74"/>
      <c r="G120" s="74"/>
      <c r="H120" s="74"/>
      <c r="I120" s="74"/>
      <c r="J120" s="74"/>
      <c r="K120" s="74"/>
    </row>
    <row r="121" spans="2:11"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2:11"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2:11"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2:11"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B501" s="90"/>
      <c r="C501" s="91"/>
      <c r="D501" s="91"/>
      <c r="E501" s="91"/>
      <c r="F501" s="91"/>
      <c r="G501" s="91"/>
      <c r="H501" s="91"/>
      <c r="I501" s="91"/>
      <c r="J501" s="91"/>
      <c r="K501" s="91"/>
    </row>
    <row r="502" spans="2:11">
      <c r="B502" s="90"/>
      <c r="C502" s="91"/>
      <c r="D502" s="91"/>
      <c r="E502" s="91"/>
      <c r="F502" s="91"/>
      <c r="G502" s="91"/>
      <c r="H502" s="91"/>
      <c r="I502" s="91"/>
      <c r="J502" s="91"/>
      <c r="K502" s="91"/>
    </row>
    <row r="503" spans="2:11">
      <c r="B503" s="90"/>
      <c r="C503" s="91"/>
      <c r="D503" s="91"/>
      <c r="E503" s="91"/>
      <c r="F503" s="91"/>
      <c r="G503" s="91"/>
      <c r="H503" s="91"/>
      <c r="I503" s="91"/>
      <c r="J503" s="91"/>
      <c r="K503" s="91"/>
    </row>
    <row r="504" spans="2:11">
      <c r="B504" s="90"/>
      <c r="C504" s="91"/>
      <c r="D504" s="91"/>
      <c r="E504" s="91"/>
      <c r="F504" s="91"/>
      <c r="G504" s="91"/>
      <c r="H504" s="91"/>
      <c r="I504" s="91"/>
      <c r="J504" s="91"/>
      <c r="K504" s="91"/>
    </row>
    <row r="505" spans="2:11">
      <c r="B505" s="90"/>
      <c r="C505" s="91"/>
      <c r="D505" s="91"/>
      <c r="E505" s="91"/>
      <c r="F505" s="91"/>
      <c r="G505" s="91"/>
      <c r="H505" s="91"/>
      <c r="I505" s="91"/>
      <c r="J505" s="91"/>
      <c r="K505" s="91"/>
    </row>
    <row r="506" spans="2:11">
      <c r="B506" s="90"/>
      <c r="C506" s="91"/>
      <c r="D506" s="91"/>
      <c r="E506" s="91"/>
      <c r="F506" s="91"/>
      <c r="G506" s="91"/>
      <c r="H506" s="91"/>
      <c r="I506" s="91"/>
      <c r="J506" s="91"/>
      <c r="K506" s="91"/>
    </row>
    <row r="507" spans="2:11">
      <c r="B507" s="90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2:11">
      <c r="B508" s="90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2:11">
      <c r="B509" s="90"/>
      <c r="C509" s="91"/>
      <c r="D509" s="91"/>
      <c r="E509" s="91"/>
      <c r="F509" s="91"/>
      <c r="G509" s="91"/>
      <c r="H509" s="91"/>
      <c r="I509" s="91"/>
      <c r="J509" s="91"/>
      <c r="K509" s="91"/>
    </row>
    <row r="510" spans="2:11">
      <c r="B510" s="90"/>
      <c r="C510" s="91"/>
      <c r="D510" s="91"/>
      <c r="E510" s="91"/>
      <c r="F510" s="91"/>
      <c r="G510" s="91"/>
      <c r="H510" s="91"/>
      <c r="I510" s="91"/>
      <c r="J510" s="91"/>
      <c r="K510" s="91"/>
    </row>
    <row r="511" spans="2:11">
      <c r="B511" s="90"/>
      <c r="C511" s="91"/>
      <c r="D511" s="91"/>
      <c r="E511" s="91"/>
      <c r="F511" s="91"/>
      <c r="G511" s="91"/>
      <c r="H511" s="91"/>
      <c r="I511" s="91"/>
      <c r="J511" s="91"/>
      <c r="K511" s="91"/>
    </row>
    <row r="512" spans="2:11">
      <c r="B512" s="90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2:11">
      <c r="B513" s="90"/>
      <c r="C513" s="91"/>
      <c r="D513" s="91"/>
      <c r="E513" s="91"/>
      <c r="F513" s="91"/>
      <c r="G513" s="91"/>
      <c r="H513" s="91"/>
      <c r="I513" s="91"/>
      <c r="J513" s="91"/>
      <c r="K513" s="91"/>
    </row>
    <row r="514" spans="2:11">
      <c r="B514" s="90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2:11">
      <c r="B515" s="90"/>
      <c r="C515" s="91"/>
      <c r="D515" s="91"/>
      <c r="E515" s="91"/>
      <c r="F515" s="91"/>
      <c r="G515" s="91"/>
      <c r="H515" s="91"/>
      <c r="I515" s="91"/>
      <c r="J515" s="91"/>
      <c r="K515" s="91"/>
    </row>
    <row r="516" spans="2:11">
      <c r="B516" s="90"/>
      <c r="C516" s="91"/>
      <c r="D516" s="91"/>
      <c r="E516" s="91"/>
      <c r="F516" s="91"/>
      <c r="G516" s="91"/>
      <c r="H516" s="91"/>
      <c r="I516" s="91"/>
      <c r="J516" s="91"/>
      <c r="K516" s="91"/>
    </row>
    <row r="517" spans="2:11">
      <c r="B517" s="90"/>
      <c r="C517" s="91"/>
      <c r="D517" s="91"/>
      <c r="E517" s="91"/>
      <c r="F517" s="91"/>
      <c r="G517" s="91"/>
      <c r="H517" s="91"/>
      <c r="I517" s="91"/>
      <c r="J517" s="91"/>
      <c r="K517" s="91"/>
    </row>
    <row r="518" spans="2:11">
      <c r="B518" s="90"/>
      <c r="C518" s="91"/>
      <c r="D518" s="91"/>
      <c r="E518" s="91"/>
      <c r="F518" s="91"/>
      <c r="G518" s="91"/>
      <c r="H518" s="91"/>
      <c r="I518" s="91"/>
      <c r="J518" s="91"/>
      <c r="K518" s="91"/>
    </row>
    <row r="519" spans="2:11">
      <c r="B519" s="90"/>
      <c r="C519" s="91"/>
      <c r="D519" s="91"/>
      <c r="E519" s="91"/>
      <c r="F519" s="91"/>
      <c r="G519" s="91"/>
      <c r="H519" s="91"/>
      <c r="I519" s="91"/>
      <c r="J519" s="91"/>
      <c r="K519" s="91"/>
    </row>
    <row r="520" spans="2:11">
      <c r="B520" s="90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2:11">
      <c r="B521" s="90"/>
      <c r="C521" s="91"/>
      <c r="D521" s="91"/>
      <c r="E521" s="91"/>
      <c r="F521" s="91"/>
      <c r="G521" s="91"/>
      <c r="H521" s="91"/>
      <c r="I521" s="91"/>
      <c r="J521" s="91"/>
      <c r="K521" s="91"/>
    </row>
    <row r="522" spans="2:11">
      <c r="B522" s="90"/>
      <c r="C522" s="91"/>
      <c r="D522" s="91"/>
      <c r="E522" s="91"/>
      <c r="F522" s="91"/>
      <c r="G522" s="91"/>
      <c r="H522" s="91"/>
      <c r="I522" s="91"/>
      <c r="J522" s="91"/>
      <c r="K522" s="91"/>
    </row>
    <row r="523" spans="2:11">
      <c r="B523" s="90"/>
      <c r="C523" s="91"/>
      <c r="D523" s="91"/>
      <c r="E523" s="91"/>
      <c r="F523" s="91"/>
      <c r="G523" s="91"/>
      <c r="H523" s="91"/>
      <c r="I523" s="91"/>
      <c r="J523" s="91"/>
      <c r="K523" s="91"/>
    </row>
    <row r="524" spans="2:11">
      <c r="B524" s="90"/>
      <c r="C524" s="91"/>
      <c r="D524" s="91"/>
      <c r="E524" s="91"/>
      <c r="F524" s="91"/>
      <c r="G524" s="91"/>
      <c r="H524" s="91"/>
      <c r="I524" s="91"/>
      <c r="J524" s="91"/>
      <c r="K524" s="91"/>
    </row>
    <row r="525" spans="2:11">
      <c r="B525" s="90"/>
      <c r="C525" s="91"/>
      <c r="D525" s="91"/>
      <c r="E525" s="91"/>
      <c r="F525" s="91"/>
      <c r="G525" s="91"/>
      <c r="H525" s="91"/>
      <c r="I525" s="91"/>
      <c r="J525" s="91"/>
      <c r="K525" s="91"/>
    </row>
    <row r="526" spans="2:11">
      <c r="B526" s="90"/>
      <c r="C526" s="91"/>
      <c r="D526" s="91"/>
      <c r="E526" s="91"/>
      <c r="F526" s="91"/>
      <c r="G526" s="91"/>
      <c r="H526" s="91"/>
      <c r="I526" s="91"/>
      <c r="J526" s="91"/>
      <c r="K526" s="91"/>
    </row>
    <row r="527" spans="2:11">
      <c r="B527" s="90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2:11">
      <c r="B528" s="90"/>
      <c r="C528" s="91"/>
      <c r="D528" s="91"/>
      <c r="E528" s="91"/>
      <c r="F528" s="91"/>
      <c r="G528" s="91"/>
      <c r="H528" s="91"/>
      <c r="I528" s="91"/>
      <c r="J528" s="91"/>
      <c r="K528" s="91"/>
    </row>
    <row r="529" spans="2:11">
      <c r="B529" s="90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2:11">
      <c r="B530" s="90"/>
      <c r="C530" s="91"/>
      <c r="D530" s="91"/>
      <c r="E530" s="91"/>
      <c r="F530" s="91"/>
      <c r="G530" s="91"/>
      <c r="H530" s="91"/>
      <c r="I530" s="91"/>
      <c r="J530" s="91"/>
      <c r="K530" s="91"/>
    </row>
    <row r="531" spans="2:11">
      <c r="B531" s="90"/>
      <c r="C531" s="91"/>
      <c r="D531" s="91"/>
      <c r="E531" s="91"/>
      <c r="F531" s="91"/>
      <c r="G531" s="91"/>
      <c r="H531" s="91"/>
      <c r="I531" s="91"/>
      <c r="J531" s="91"/>
      <c r="K531" s="91"/>
    </row>
    <row r="532" spans="2:11">
      <c r="B532" s="90"/>
      <c r="C532" s="91"/>
      <c r="D532" s="91"/>
      <c r="E532" s="91"/>
      <c r="F532" s="91"/>
      <c r="G532" s="91"/>
      <c r="H532" s="91"/>
      <c r="I532" s="91"/>
      <c r="J532" s="91"/>
      <c r="K532" s="91"/>
    </row>
    <row r="533" spans="2:11">
      <c r="B533" s="90"/>
      <c r="C533" s="91"/>
      <c r="D533" s="91"/>
      <c r="E533" s="91"/>
      <c r="F533" s="91"/>
      <c r="G533" s="91"/>
      <c r="H533" s="91"/>
      <c r="I533" s="91"/>
      <c r="J533" s="91"/>
      <c r="K533" s="91"/>
    </row>
    <row r="534" spans="2:11">
      <c r="B534" s="90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2:11">
      <c r="B535" s="90"/>
      <c r="C535" s="91"/>
      <c r="D535" s="91"/>
      <c r="E535" s="91"/>
      <c r="F535" s="91"/>
      <c r="G535" s="91"/>
      <c r="H535" s="91"/>
      <c r="I535" s="91"/>
      <c r="J535" s="91"/>
      <c r="K535" s="91"/>
    </row>
    <row r="536" spans="2:11">
      <c r="B536" s="90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2:11">
      <c r="B537" s="90"/>
      <c r="C537" s="91"/>
      <c r="D537" s="91"/>
      <c r="E537" s="91"/>
      <c r="F537" s="91"/>
      <c r="G537" s="91"/>
      <c r="H537" s="91"/>
      <c r="I537" s="91"/>
      <c r="J537" s="91"/>
      <c r="K537" s="91"/>
    </row>
    <row r="538" spans="2:11">
      <c r="B538" s="90"/>
      <c r="C538" s="91"/>
      <c r="D538" s="91"/>
      <c r="E538" s="91"/>
      <c r="F538" s="91"/>
      <c r="G538" s="91"/>
      <c r="H538" s="91"/>
      <c r="I538" s="91"/>
      <c r="J538" s="91"/>
      <c r="K538" s="91"/>
    </row>
    <row r="539" spans="2:11">
      <c r="B539" s="90"/>
      <c r="C539" s="91"/>
      <c r="D539" s="91"/>
      <c r="E539" s="91"/>
      <c r="F539" s="91"/>
      <c r="G539" s="91"/>
      <c r="H539" s="91"/>
      <c r="I539" s="91"/>
      <c r="J539" s="91"/>
      <c r="K539" s="91"/>
    </row>
    <row r="540" spans="2:11">
      <c r="B540" s="90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2:11">
      <c r="B541" s="90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2:11">
      <c r="B542" s="90"/>
      <c r="C542" s="91"/>
      <c r="D542" s="91"/>
      <c r="E542" s="91"/>
      <c r="F542" s="91"/>
      <c r="G542" s="91"/>
      <c r="H542" s="91"/>
      <c r="I542" s="91"/>
      <c r="J542" s="91"/>
      <c r="K542" s="91"/>
    </row>
    <row r="543" spans="2:11">
      <c r="B543" s="90"/>
      <c r="C543" s="91"/>
      <c r="D543" s="91"/>
      <c r="E543" s="91"/>
      <c r="F543" s="91"/>
      <c r="G543" s="91"/>
      <c r="H543" s="91"/>
      <c r="I543" s="91"/>
      <c r="J543" s="91"/>
      <c r="K543" s="91"/>
    </row>
    <row r="544" spans="2:11">
      <c r="B544" s="90"/>
      <c r="C544" s="91"/>
      <c r="D544" s="91"/>
      <c r="E544" s="91"/>
      <c r="F544" s="91"/>
      <c r="G544" s="91"/>
      <c r="H544" s="91"/>
      <c r="I544" s="91"/>
      <c r="J544" s="91"/>
      <c r="K544" s="91"/>
    </row>
    <row r="545" spans="2:11">
      <c r="B545" s="90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2:11">
      <c r="B546" s="90"/>
      <c r="C546" s="91"/>
      <c r="D546" s="91"/>
      <c r="E546" s="91"/>
      <c r="F546" s="91"/>
      <c r="G546" s="91"/>
      <c r="H546" s="91"/>
      <c r="I546" s="91"/>
      <c r="J546" s="91"/>
      <c r="K546" s="91"/>
    </row>
    <row r="547" spans="2:11">
      <c r="B547" s="90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2:11">
      <c r="B548" s="90"/>
      <c r="C548" s="91"/>
      <c r="D548" s="91"/>
      <c r="E548" s="91"/>
      <c r="F548" s="91"/>
      <c r="G548" s="91"/>
      <c r="H548" s="91"/>
      <c r="I548" s="91"/>
      <c r="J548" s="91"/>
      <c r="K548" s="91"/>
    </row>
    <row r="549" spans="2:11">
      <c r="B549" s="90"/>
      <c r="C549" s="91"/>
      <c r="D549" s="91"/>
      <c r="E549" s="91"/>
      <c r="F549" s="91"/>
      <c r="G549" s="91"/>
      <c r="H549" s="91"/>
      <c r="I549" s="91"/>
      <c r="J549" s="91"/>
      <c r="K549" s="91"/>
    </row>
    <row r="550" spans="2:11">
      <c r="B550" s="90"/>
      <c r="C550" s="91"/>
      <c r="D550" s="91"/>
      <c r="E550" s="91"/>
      <c r="F550" s="91"/>
      <c r="G550" s="91"/>
      <c r="H550" s="91"/>
      <c r="I550" s="91"/>
      <c r="J550" s="91"/>
      <c r="K550" s="91"/>
    </row>
    <row r="551" spans="2:11">
      <c r="B551" s="90"/>
      <c r="C551" s="91"/>
      <c r="D551" s="91"/>
      <c r="E551" s="91"/>
      <c r="F551" s="91"/>
      <c r="G551" s="91"/>
      <c r="H551" s="91"/>
      <c r="I551" s="91"/>
      <c r="J551" s="91"/>
      <c r="K551" s="91"/>
    </row>
    <row r="552" spans="2:11">
      <c r="B552" s="90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2:11">
      <c r="B553" s="90"/>
      <c r="C553" s="91"/>
      <c r="D553" s="91"/>
      <c r="E553" s="91"/>
      <c r="F553" s="91"/>
      <c r="G553" s="91"/>
      <c r="H553" s="91"/>
      <c r="I553" s="91"/>
      <c r="J553" s="91"/>
      <c r="K553" s="91"/>
    </row>
    <row r="554" spans="2:11">
      <c r="B554" s="90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2:11">
      <c r="B555" s="90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2:11">
      <c r="B556" s="90"/>
      <c r="C556" s="91"/>
      <c r="D556" s="91"/>
      <c r="E556" s="91"/>
      <c r="F556" s="91"/>
      <c r="G556" s="91"/>
      <c r="H556" s="91"/>
      <c r="I556" s="91"/>
      <c r="J556" s="91"/>
      <c r="K556" s="91"/>
    </row>
    <row r="557" spans="2:11">
      <c r="B557" s="90"/>
      <c r="C557" s="91"/>
      <c r="D557" s="91"/>
      <c r="E557" s="91"/>
      <c r="F557" s="91"/>
      <c r="G557" s="91"/>
      <c r="H557" s="91"/>
      <c r="I557" s="91"/>
      <c r="J557" s="91"/>
      <c r="K557" s="91"/>
    </row>
    <row r="558" spans="2:11">
      <c r="B558" s="90"/>
      <c r="C558" s="91"/>
      <c r="D558" s="91"/>
      <c r="E558" s="91"/>
      <c r="F558" s="91"/>
      <c r="G558" s="91"/>
      <c r="H558" s="91"/>
      <c r="I558" s="91"/>
      <c r="J558" s="91"/>
      <c r="K558" s="91"/>
    </row>
    <row r="559" spans="2:11">
      <c r="B559" s="90"/>
      <c r="C559" s="91"/>
      <c r="D559" s="91"/>
      <c r="E559" s="91"/>
      <c r="F559" s="91"/>
      <c r="G559" s="91"/>
      <c r="H559" s="91"/>
      <c r="I559" s="91"/>
      <c r="J559" s="91"/>
      <c r="K559" s="91"/>
    </row>
    <row r="560" spans="2:11">
      <c r="B560" s="90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2:11">
      <c r="B561" s="90"/>
      <c r="C561" s="91"/>
      <c r="D561" s="91"/>
      <c r="E561" s="91"/>
      <c r="F561" s="91"/>
      <c r="G561" s="91"/>
      <c r="H561" s="91"/>
      <c r="I561" s="91"/>
      <c r="J561" s="91"/>
      <c r="K561" s="91"/>
    </row>
    <row r="562" spans="2:11">
      <c r="B562" s="90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2:11">
      <c r="B563" s="90"/>
      <c r="C563" s="91"/>
      <c r="D563" s="91"/>
      <c r="E563" s="91"/>
      <c r="F563" s="91"/>
      <c r="G563" s="91"/>
      <c r="H563" s="91"/>
      <c r="I563" s="91"/>
      <c r="J563" s="91"/>
      <c r="K563" s="91"/>
    </row>
    <row r="564" spans="2:11">
      <c r="B564" s="90"/>
      <c r="C564" s="91"/>
      <c r="D564" s="91"/>
      <c r="E564" s="91"/>
      <c r="F564" s="91"/>
      <c r="G564" s="91"/>
      <c r="H564" s="91"/>
      <c r="I564" s="91"/>
      <c r="J564" s="91"/>
      <c r="K564" s="91"/>
    </row>
    <row r="565" spans="2:11">
      <c r="B565" s="90"/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2:11">
      <c r="B566" s="90"/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2:11">
      <c r="B567" s="90"/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2:11">
      <c r="B568" s="90"/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2:11">
      <c r="B569" s="90"/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2:11">
      <c r="B570" s="90"/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2:11">
      <c r="B571" s="90"/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2:11">
      <c r="B572" s="90"/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2:11">
      <c r="B573" s="90"/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2:11">
      <c r="B574" s="90"/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2:11">
      <c r="B575" s="90"/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2:11">
      <c r="B576" s="90"/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2:11">
      <c r="B577" s="90"/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2:11">
      <c r="B578" s="90"/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2:11">
      <c r="B579" s="90"/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2:11">
      <c r="B580" s="90"/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2:11">
      <c r="B581" s="90"/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2:11">
      <c r="B582" s="90"/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2:11">
      <c r="B583" s="90"/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2:11">
      <c r="B584" s="90"/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2:11">
      <c r="B585" s="90"/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2:11">
      <c r="B586" s="90"/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2:11">
      <c r="B587" s="90"/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2:11">
      <c r="B588" s="90"/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2:11">
      <c r="B589" s="90"/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2:11">
      <c r="B590" s="90"/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2:11">
      <c r="B591" s="90"/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2:11">
      <c r="B592" s="90"/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2:11">
      <c r="B593" s="90"/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2:11">
      <c r="B594" s="90"/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2:11">
      <c r="B595" s="90"/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2:11">
      <c r="B596" s="90"/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2:11">
      <c r="B597" s="90"/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2:11">
      <c r="B598" s="90"/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2:11">
      <c r="B599" s="90"/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2:11">
      <c r="B600" s="90"/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2:11">
      <c r="B601" s="90"/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2:11">
      <c r="B602" s="90"/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2:11">
      <c r="B603" s="90"/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2:11">
      <c r="B604" s="90"/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2:11">
      <c r="B605" s="90"/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2:11">
      <c r="B606" s="90"/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2:11">
      <c r="B607" s="90"/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2:11">
      <c r="B608" s="90"/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2:11">
      <c r="B609" s="90"/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2:11">
      <c r="B610" s="90"/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2:11">
      <c r="B611" s="90"/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2:11">
      <c r="B612" s="90"/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2:11">
      <c r="B613" s="90"/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2:11">
      <c r="B614" s="90"/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2:11">
      <c r="B615" s="90"/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2:11">
      <c r="B616" s="90"/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2:11">
      <c r="B617" s="90"/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2:11">
      <c r="B618" s="90"/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2:11">
      <c r="B619" s="90"/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2:11">
      <c r="B620" s="90"/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2:11">
      <c r="B621" s="90"/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2:11">
      <c r="B622" s="90"/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2:11">
      <c r="B623" s="90"/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2:11">
      <c r="B624" s="90"/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2:11">
      <c r="B625" s="90"/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2:11">
      <c r="B626" s="90"/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2:11">
      <c r="B627" s="90"/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2:11">
      <c r="B628" s="90"/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2:11">
      <c r="B629" s="90"/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2:11">
      <c r="B630" s="90"/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2:11">
      <c r="B631" s="90"/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2:11">
      <c r="B632" s="90"/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2:11">
      <c r="B633" s="90"/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2:11">
      <c r="B634" s="90"/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2:11">
      <c r="B635" s="90"/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2:11">
      <c r="B636" s="90"/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2:11">
      <c r="B637" s="90"/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2:11">
      <c r="B638" s="90"/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2:11">
      <c r="B639" s="90"/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2:11">
      <c r="B640" s="90"/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2:11">
      <c r="B641" s="90"/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2:11">
      <c r="B642" s="90"/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2:11">
      <c r="B643" s="90"/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2:11">
      <c r="B644" s="90"/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2:11">
      <c r="B645" s="90"/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2:11">
      <c r="B646" s="90"/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2:11">
      <c r="B647" s="90"/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2:11">
      <c r="B648" s="90"/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2:11">
      <c r="B649" s="90"/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2:11">
      <c r="B650" s="90"/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2:11">
      <c r="B651" s="90"/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2:11">
      <c r="B652" s="90"/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2:11">
      <c r="B653" s="90"/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2:11">
      <c r="B654" s="90"/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2:11">
      <c r="B655" s="90"/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2:11">
      <c r="B656" s="90"/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2:11">
      <c r="B657" s="90"/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2:11">
      <c r="B658" s="90"/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2:11">
      <c r="B659" s="90"/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2:11">
      <c r="B660" s="90"/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2:11">
      <c r="B661" s="90"/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2:11">
      <c r="B662" s="90"/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2:11">
      <c r="B663" s="90"/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2:11">
      <c r="B664" s="90"/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2:11">
      <c r="B665" s="90"/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2:11">
      <c r="B666" s="90"/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2:11">
      <c r="B667" s="90"/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2:11">
      <c r="B668" s="90"/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2:11">
      <c r="B669" s="90"/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2:11">
      <c r="B670" s="90"/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2:11">
      <c r="B671" s="90"/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2:11">
      <c r="B672" s="90"/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2:11">
      <c r="B673" s="90"/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2:11">
      <c r="B674" s="90"/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2:11">
      <c r="B675" s="90"/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2:11">
      <c r="B676" s="90"/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2:11">
      <c r="B677" s="90"/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2:11">
      <c r="B678" s="90"/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2:11">
      <c r="B679" s="90"/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2:11">
      <c r="B680" s="90"/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2:11">
      <c r="B681" s="90"/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2:11">
      <c r="B682" s="90"/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2:11">
      <c r="B683" s="90"/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2:11">
      <c r="B684" s="90"/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2:11">
      <c r="B685" s="90"/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2:11">
      <c r="B686" s="90"/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2:11">
      <c r="B687" s="90"/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2:11">
      <c r="B688" s="90"/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2:11">
      <c r="B689" s="90"/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2:11">
      <c r="B690" s="90"/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2:11">
      <c r="B691" s="90"/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2:11">
      <c r="B692" s="90"/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2:11">
      <c r="B693" s="90"/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2:11">
      <c r="B694" s="90"/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2:11">
      <c r="B695" s="90"/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2:11">
      <c r="B696" s="90"/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2:11">
      <c r="B697" s="90"/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2:11">
      <c r="B698" s="90"/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2:11">
      <c r="B699" s="90"/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2:11">
      <c r="B700" s="90"/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2:11">
      <c r="B701" s="90"/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2:11">
      <c r="B702" s="90"/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2:11">
      <c r="B703" s="90"/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2:11">
      <c r="B704" s="90"/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2:11">
      <c r="B705" s="90"/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2:11">
      <c r="B706" s="90"/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2:11">
      <c r="B707" s="90"/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2:11">
      <c r="B708" s="90"/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2:11">
      <c r="B709" s="90"/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2:11">
      <c r="B710" s="90"/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2:11">
      <c r="B711" s="90"/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2:11">
      <c r="B712" s="90"/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2:11">
      <c r="B713" s="90"/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2:11">
      <c r="B714" s="90"/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2:11">
      <c r="B715" s="90"/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2:11">
      <c r="B716" s="90"/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2:11">
      <c r="B717" s="90"/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2:11">
      <c r="B718" s="90"/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2:11">
      <c r="B719" s="90"/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2:11">
      <c r="B720" s="90"/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2:11">
      <c r="B721" s="90"/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2:11">
      <c r="B722" s="90"/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2:11">
      <c r="B723" s="90"/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2:11">
      <c r="B724" s="90"/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2:11">
      <c r="B725" s="90"/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2:11">
      <c r="B726" s="90"/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2:11">
      <c r="B727" s="90"/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2:11">
      <c r="B728" s="90"/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2:11">
      <c r="B729" s="90"/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2:11">
      <c r="B730" s="90"/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2:11">
      <c r="B731" s="90"/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2:11">
      <c r="B732" s="90"/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2:11">
      <c r="B733" s="90"/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2:11">
      <c r="B734" s="90"/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2:11">
      <c r="B735" s="90"/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2:11">
      <c r="B736" s="90"/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2:11">
      <c r="B737" s="90"/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2:11">
      <c r="B738" s="90"/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2:11">
      <c r="B739" s="90"/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2:11">
      <c r="B740" s="90"/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2:11">
      <c r="B741" s="90"/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2:11">
      <c r="B742" s="90"/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2:11">
      <c r="B743" s="90"/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2:11">
      <c r="B744" s="90"/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2:11">
      <c r="B745" s="90"/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2:11">
      <c r="B746" s="90"/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2:11">
      <c r="B747" s="90"/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2:11">
      <c r="B748" s="90"/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2:11">
      <c r="B749" s="90"/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2:11">
      <c r="B750" s="90"/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2:11">
      <c r="B751" s="90"/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2:11">
      <c r="B752" s="90"/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2:11">
      <c r="B753" s="90"/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2:11">
      <c r="B754" s="90"/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2:11">
      <c r="B755" s="90"/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2:11">
      <c r="B756" s="90"/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2:11">
      <c r="B757" s="90"/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2:11">
      <c r="B758" s="90"/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2:11">
      <c r="B759" s="90"/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2:11">
      <c r="B760" s="90"/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2:11">
      <c r="B761" s="90"/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2:11">
      <c r="B762" s="90"/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2:11">
      <c r="B763" s="90"/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2:11">
      <c r="B764" s="90"/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2:11">
      <c r="B765" s="90"/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2:11">
      <c r="B766" s="90"/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2:11">
      <c r="B767" s="90"/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2:11">
      <c r="B768" s="90"/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2:11">
      <c r="B769" s="90"/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2:11">
      <c r="B770" s="90"/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2:11">
      <c r="B771" s="90"/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2:11">
      <c r="B772" s="90"/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2:11">
      <c r="B773" s="90"/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2:11">
      <c r="B774" s="90"/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2:11">
      <c r="B775" s="90"/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2:11">
      <c r="B776" s="90"/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2:11">
      <c r="B777" s="90"/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2:11">
      <c r="B778" s="90"/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2:11">
      <c r="B779" s="90"/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2:11">
      <c r="B780" s="90"/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2:11">
      <c r="B781" s="90"/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2:11">
      <c r="B782" s="90"/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2:11">
      <c r="B783" s="90"/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2:11">
      <c r="B784" s="90"/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2:11">
      <c r="B785" s="90"/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2:11">
      <c r="B786" s="90"/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2:11">
      <c r="B787" s="90"/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2:11">
      <c r="B788" s="90"/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2:11">
      <c r="B789" s="90"/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2:11">
      <c r="B790" s="90"/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2:11">
      <c r="B791" s="90"/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2:11">
      <c r="B792" s="90"/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2:11">
      <c r="B793" s="90"/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2:11">
      <c r="B794" s="90"/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2:11">
      <c r="B795" s="90"/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2:11">
      <c r="B796" s="90"/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2:11">
      <c r="B797" s="90"/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2:11">
      <c r="B798" s="90"/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2:11">
      <c r="B799" s="90"/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2:11">
      <c r="B800" s="90"/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2:11">
      <c r="B801" s="90"/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2:11">
      <c r="B802" s="90"/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2:11">
      <c r="B803" s="90"/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2:11">
      <c r="B804" s="90"/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2:11">
      <c r="B805" s="90"/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2:11">
      <c r="B806" s="90"/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2:11">
      <c r="B807" s="90"/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2:11">
      <c r="B808" s="90"/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2:11">
      <c r="B809" s="90"/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2:11">
      <c r="B810" s="90"/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2:11">
      <c r="B811" s="90"/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2:11">
      <c r="B812" s="90"/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2:11">
      <c r="B813" s="90"/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2:11">
      <c r="B814" s="90"/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2:11">
      <c r="B815" s="90"/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2:11">
      <c r="B816" s="90"/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2:11">
      <c r="B817" s="90"/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2:11">
      <c r="B818" s="90"/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2:11">
      <c r="B819" s="90"/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2:11">
      <c r="B820" s="90"/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2:11">
      <c r="B821" s="90"/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2:11">
      <c r="B822" s="90"/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2:11">
      <c r="B823" s="90"/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2:11">
      <c r="B824" s="90"/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2:11">
      <c r="B825" s="90"/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2:11">
      <c r="B826" s="90"/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2:11">
      <c r="B827" s="90"/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2:11">
      <c r="B828" s="90"/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2:11">
      <c r="B829" s="90"/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2:11">
      <c r="B830" s="90"/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2:11">
      <c r="B831" s="90"/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2:11">
      <c r="B832" s="90"/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2:11">
      <c r="B833" s="90"/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2:11">
      <c r="B834" s="90"/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2:11">
      <c r="B835" s="90"/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2:11">
      <c r="B836" s="90"/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2:11">
      <c r="B837" s="90"/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2:11">
      <c r="B838" s="90"/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2:11">
      <c r="B839" s="90"/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2:11">
      <c r="B840" s="90"/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2:11">
      <c r="B841" s="90"/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2:11">
      <c r="B842" s="90"/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2:11">
      <c r="B843" s="90"/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2:11">
      <c r="B844" s="90"/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2:11">
      <c r="B845" s="90"/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2:11">
      <c r="B846" s="90"/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2:11">
      <c r="B847" s="90"/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2:11">
      <c r="B848" s="90"/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2:11">
      <c r="B849" s="90"/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2:11">
      <c r="B850" s="90"/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2:11">
      <c r="B851" s="90"/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2:11">
      <c r="B852" s="90"/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2:11">
      <c r="B853" s="90"/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2:11">
      <c r="B854" s="90"/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2:11">
      <c r="B855" s="90"/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2:11">
      <c r="B856" s="90"/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2:11">
      <c r="B857" s="90"/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2:11">
      <c r="B858" s="90"/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2:11">
      <c r="B859" s="90"/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2:11">
      <c r="B860" s="90"/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2:11">
      <c r="B861" s="90"/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2:11">
      <c r="B862" s="90"/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2:11">
      <c r="B863" s="90"/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2:11">
      <c r="B864" s="90"/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2:11">
      <c r="B865" s="90"/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2:11">
      <c r="B866" s="90"/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2:11">
      <c r="B867" s="90"/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2:11">
      <c r="B868" s="90"/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2:11">
      <c r="B869" s="90"/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2:11">
      <c r="B870" s="90"/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2:11">
      <c r="B871" s="90"/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2:11">
      <c r="B872" s="90"/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2:11">
      <c r="B873" s="90"/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2:11">
      <c r="B874" s="90"/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2:11">
      <c r="B875" s="90"/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2:11">
      <c r="B876" s="90"/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2:11">
      <c r="B877" s="90"/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2:11">
      <c r="B878" s="90"/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2:11">
      <c r="B879" s="90"/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2:11">
      <c r="B880" s="90"/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2:11">
      <c r="B881" s="90"/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2:11">
      <c r="B882" s="90"/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2:11">
      <c r="B883" s="90"/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2:11">
      <c r="B884" s="90"/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2:11">
      <c r="B885" s="90"/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2:11">
      <c r="B886" s="90"/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2:11">
      <c r="B887" s="90"/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2:11">
      <c r="B888" s="90"/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2:11">
      <c r="B889" s="90"/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2:11">
      <c r="B890" s="90"/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2:11">
      <c r="B891" s="90"/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2:11">
      <c r="B892" s="90"/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2:11">
      <c r="B893" s="90"/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2:11">
      <c r="B894" s="90"/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2:11">
      <c r="B895" s="90"/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2:11">
      <c r="B896" s="90"/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2:11">
      <c r="B897" s="90"/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2:11">
      <c r="B898" s="90"/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2:11">
      <c r="B899" s="90"/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2:11">
      <c r="B900" s="90"/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2:11">
      <c r="B901" s="90"/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2:11">
      <c r="B902" s="90"/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2:11">
      <c r="B903" s="90"/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2:11">
      <c r="B904" s="90"/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2:11">
      <c r="B905" s="90"/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2:11">
      <c r="B906" s="90"/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2:11">
      <c r="B907" s="90"/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2:11">
      <c r="B908" s="90"/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2:11">
      <c r="B909" s="90"/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2:11">
      <c r="B910" s="90"/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2:11">
      <c r="B911" s="90"/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2:11">
      <c r="B912" s="90"/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2:11">
      <c r="B913" s="90"/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2:11">
      <c r="B914" s="90"/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2:11">
      <c r="B915" s="90"/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2:11">
      <c r="B916" s="90"/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2:11">
      <c r="B917" s="90"/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2:11">
      <c r="B918" s="90"/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2:11">
      <c r="B919" s="90"/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2:11">
      <c r="B920" s="90"/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2:11">
      <c r="B921" s="90"/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2:11">
      <c r="B922" s="90"/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2:11">
      <c r="B923" s="90"/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2:11">
      <c r="B924" s="90"/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2:11">
      <c r="B925" s="90"/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2:11">
      <c r="B926" s="90"/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2:11">
      <c r="B927" s="90"/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2:11">
      <c r="B928" s="90"/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2:11">
      <c r="B929" s="90"/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2:11">
      <c r="B930" s="90"/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2:11">
      <c r="B931" s="90"/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2:11">
      <c r="B932" s="90"/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2:11">
      <c r="B933" s="90"/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2:11">
      <c r="B934" s="90"/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2:11">
      <c r="B935" s="90"/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2:11">
      <c r="B936" s="90"/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2:11">
      <c r="B937" s="90"/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2:11">
      <c r="B938" s="90"/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2:11">
      <c r="B939" s="90"/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2:11">
      <c r="B940" s="90"/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2:11">
      <c r="B941" s="90"/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2:11">
      <c r="B942" s="90"/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2:11">
      <c r="B943" s="90"/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2:11">
      <c r="B944" s="90"/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2:11">
      <c r="B945" s="90"/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2:11">
      <c r="B946" s="90"/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2:11">
      <c r="B947" s="90"/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2:11">
      <c r="B948" s="90"/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2:11">
      <c r="B949" s="90"/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2:11">
      <c r="B950" s="90"/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2:11">
      <c r="B951" s="90"/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2:11">
      <c r="B952" s="90"/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2:11">
      <c r="B953" s="90"/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2:11">
      <c r="B954" s="90"/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2:11">
      <c r="B955" s="90"/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2:11">
      <c r="B956" s="90"/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2:11">
      <c r="B957" s="90"/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2:11">
      <c r="B958" s="90"/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2:11">
      <c r="B959" s="90"/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2:11">
      <c r="B960" s="90"/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2:11">
      <c r="B961" s="90"/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2:11">
      <c r="B962" s="90"/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2:11">
      <c r="B963" s="90"/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2:11">
      <c r="B964" s="90"/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2:11">
      <c r="B965" s="90"/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2:11">
      <c r="B966" s="90"/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2:11">
      <c r="B967" s="90"/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2:11">
      <c r="B968" s="90"/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2:11">
      <c r="B969" s="90"/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2:11">
      <c r="B970" s="90"/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2:11">
      <c r="B971" s="90"/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2:11">
      <c r="B972" s="90"/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2:11">
      <c r="B973" s="90"/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2:11">
      <c r="B974" s="90"/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2:11">
      <c r="B975" s="90"/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2:11">
      <c r="B976" s="90"/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2:11">
      <c r="B977" s="90"/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2:11">
      <c r="B978" s="90"/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2:11">
      <c r="B979" s="90"/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2:11">
      <c r="B980" s="90"/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2:11">
      <c r="B981" s="90"/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2:11">
      <c r="B982" s="90"/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2:11">
      <c r="B983" s="90"/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2:11">
      <c r="B984" s="90"/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2:11">
      <c r="B985" s="90"/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2:11">
      <c r="B986" s="90"/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2:11">
      <c r="B987" s="90"/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2:11">
      <c r="B988" s="90"/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2:11">
      <c r="B989" s="90"/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2:11">
      <c r="B990" s="90"/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2:11">
      <c r="B991" s="90"/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2:11">
      <c r="B992" s="90"/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2:11">
      <c r="B993" s="90"/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2:11">
      <c r="B994" s="90"/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2:11">
      <c r="B995" s="90"/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2:11">
      <c r="B996" s="90"/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2:11">
      <c r="B997" s="90"/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2:11">
      <c r="B998" s="90"/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2:11">
      <c r="B999" s="90"/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2:11">
      <c r="B1000" s="90"/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2:11">
      <c r="B1001" s="90"/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2:11">
      <c r="B1002" s="90"/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2:11">
      <c r="B1003" s="90"/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2:11">
      <c r="B1004" s="90"/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2:11">
      <c r="B1005" s="90"/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2:11">
      <c r="B1006" s="90"/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2:11">
      <c r="B1007" s="90"/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2:11">
      <c r="B1008" s="90"/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2:11">
      <c r="B1009" s="90"/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2:11">
      <c r="B1010" s="90"/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2:11">
      <c r="B1011" s="90"/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2:11">
      <c r="B1012" s="90"/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2:11">
      <c r="B1013" s="90"/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2:11">
      <c r="B1014" s="90"/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2:11">
      <c r="B1015" s="90"/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2:11">
      <c r="B1016" s="90"/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2:11">
      <c r="B1017" s="90"/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2:11">
      <c r="B1018" s="90"/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2:11">
      <c r="B1019" s="90"/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2:11">
      <c r="B1020" s="90"/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2:11">
      <c r="B1021" s="90"/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2:11">
      <c r="B1022" s="90"/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2:11">
      <c r="B1023" s="90"/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2:11">
      <c r="B1024" s="90"/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2:11">
      <c r="B1025" s="90"/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2:11">
      <c r="B1026" s="90"/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2:11">
      <c r="B1027" s="90"/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2:11">
      <c r="B1028" s="90"/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2:11">
      <c r="B1029" s="90"/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2:11">
      <c r="B1030" s="90"/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2:11">
      <c r="B1031" s="90"/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2:11">
      <c r="B1032" s="90"/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2:11">
      <c r="B1033" s="90"/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2:11">
      <c r="B1034" s="90"/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2:11">
      <c r="B1035" s="90"/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2:11">
      <c r="B1036" s="90"/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2:11">
      <c r="B1037" s="90"/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2:11">
      <c r="B1038" s="90"/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2:11">
      <c r="B1039" s="90"/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2:11">
      <c r="B1040" s="90"/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2:11">
      <c r="B1041" s="90"/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2:11">
      <c r="B1042" s="90"/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2:11">
      <c r="B1043" s="90"/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2:11">
      <c r="B1044" s="90"/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2:11">
      <c r="B1045" s="90"/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2:11">
      <c r="B1046" s="90"/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2:11">
      <c r="B1047" s="90"/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2:11">
      <c r="B1048" s="90"/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2:11">
      <c r="B1049" s="90"/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2:11">
      <c r="B1050" s="90"/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2:11">
      <c r="B1051" s="90"/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2:11">
      <c r="B1052" s="90"/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2:11">
      <c r="B1053" s="90"/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2:11">
      <c r="B1054" s="90"/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2:11">
      <c r="B1055" s="90"/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2:11">
      <c r="B1056" s="90"/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2:11">
      <c r="B1057" s="90"/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2:11">
      <c r="B1058" s="90"/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2:11">
      <c r="B1059" s="90"/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2:11">
      <c r="B1060" s="90"/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2:11">
      <c r="B1061" s="90"/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2:11">
      <c r="B1062" s="90"/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2:11">
      <c r="B1063" s="90"/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2:11">
      <c r="B1064" s="90"/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2:11">
      <c r="B1065" s="90"/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2:11">
      <c r="B1066" s="90"/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2:11">
      <c r="B1067" s="90"/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2:11">
      <c r="B1068" s="90"/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2:11">
      <c r="B1069" s="90"/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2:11">
      <c r="B1070" s="90"/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2:11">
      <c r="B1071" s="90"/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2:11">
      <c r="B1072" s="90"/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2:11">
      <c r="B1073" s="90"/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2:11">
      <c r="B1074" s="90"/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2:11">
      <c r="B1075" s="90"/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2:11">
      <c r="B1076" s="90"/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2:11">
      <c r="B1077" s="90"/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2:11">
      <c r="B1078" s="90"/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2:11">
      <c r="B1079" s="90"/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2:11">
      <c r="B1080" s="90"/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2:11">
      <c r="B1081" s="90"/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2:11">
      <c r="B1082" s="90"/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2:11">
      <c r="B1083" s="90"/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2:11">
      <c r="B1084" s="90"/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2:11">
      <c r="B1085" s="90"/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2:11">
      <c r="B1086" s="90"/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2:11">
      <c r="B1087" s="90"/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2:11">
      <c r="B1088" s="90"/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2:11">
      <c r="B1089" s="90"/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2:11">
      <c r="B1090" s="90"/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2:11">
      <c r="B1091" s="90"/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2:11">
      <c r="B1092" s="90"/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2:11">
      <c r="B1093" s="90"/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2:11">
      <c r="B1094" s="90"/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2:11">
      <c r="B1095" s="90"/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2:11">
      <c r="B1096" s="90"/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2:11">
      <c r="B1097" s="90"/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2:11">
      <c r="B1098" s="90"/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2:11">
      <c r="B1099" s="90"/>
      <c r="C1099" s="90"/>
      <c r="D1099" s="90"/>
      <c r="E1099" s="91"/>
      <c r="F1099" s="91"/>
      <c r="G1099" s="91"/>
      <c r="H1099" s="91"/>
      <c r="I1099" s="91"/>
      <c r="J1099" s="91"/>
      <c r="K1099" s="9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114</v>
      </c>
      <c r="C1" s="46" t="s" vm="1">
        <v>184</v>
      </c>
    </row>
    <row r="2" spans="2:17">
      <c r="B2" s="46" t="s">
        <v>113</v>
      </c>
      <c r="C2" s="46" t="s">
        <v>185</v>
      </c>
    </row>
    <row r="3" spans="2:17">
      <c r="B3" s="46" t="s">
        <v>115</v>
      </c>
      <c r="C3" s="46" t="s">
        <v>186</v>
      </c>
    </row>
    <row r="4" spans="2:17">
      <c r="B4" s="46" t="s">
        <v>116</v>
      </c>
      <c r="C4" s="46">
        <v>8604</v>
      </c>
    </row>
    <row r="6" spans="2:17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 ht="26.25" customHeight="1">
      <c r="B7" s="116" t="s">
        <v>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17" s="3" customFormat="1" ht="63">
      <c r="B8" s="21" t="s">
        <v>90</v>
      </c>
      <c r="C8" s="29" t="s">
        <v>33</v>
      </c>
      <c r="D8" s="29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85</v>
      </c>
      <c r="O8" s="29" t="s">
        <v>42</v>
      </c>
      <c r="P8" s="29" t="s">
        <v>117</v>
      </c>
      <c r="Q8" s="30" t="s">
        <v>119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167</v>
      </c>
      <c r="M9" s="15"/>
      <c r="N9" s="15" t="s">
        <v>163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17" s="4" customFormat="1" ht="18" customHeight="1">
      <c r="B11" s="100" t="s">
        <v>326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1">
        <v>0</v>
      </c>
      <c r="O11" s="74"/>
      <c r="P11" s="102">
        <v>0</v>
      </c>
      <c r="Q11" s="102">
        <v>0</v>
      </c>
    </row>
    <row r="12" spans="2:17" ht="18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2:17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2:17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2:17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2:17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2:17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2:17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2:17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2:17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2:17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2:17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2:17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2:17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2:17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2:17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2:17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2:17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2:17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2:17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2:17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2:17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2:17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2:17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2:17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2:17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2:17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2:17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2:17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2:17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2:17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2:17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2:17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2:17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2:17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2:17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2:17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2:17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2:17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2:17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2:17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2:17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2:17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2:17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2:17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2:17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2:17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2:17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2:17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2:17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2:17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2:17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2:17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2:17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2:17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2:17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2:17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2:17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2:17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2:17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2:17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2:17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2:17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2:17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2:17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2:17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2:17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2:17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2:17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2:17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2:17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2:17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2:17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2:17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2:17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2:17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2:17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2:17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2:17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2:17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2:17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2:17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2:17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2:17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2:17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2:17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2:17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2:17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2:17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2:17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2:17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2:17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2:17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2:17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2:17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2:17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2:17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2:17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2:17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2:17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2:17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2:17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2:17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4" spans="2:17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</row>
    <row r="285" spans="2:17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</row>
    <row r="286" spans="2:17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</row>
    <row r="287" spans="2:17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</row>
    <row r="288" spans="2:17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</row>
    <row r="289" spans="2:17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</row>
    <row r="290" spans="2:17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</row>
    <row r="291" spans="2:17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</row>
    <row r="292" spans="2:17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</row>
    <row r="293" spans="2:17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pans="2:17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</row>
    <row r="295" spans="2:17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</row>
    <row r="296" spans="2:17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</row>
    <row r="297" spans="2:17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</row>
    <row r="298" spans="2:17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</row>
    <row r="299" spans="2:17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</row>
    <row r="300" spans="2:17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</row>
    <row r="301" spans="2:17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</row>
    <row r="302" spans="2:17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</row>
    <row r="303" spans="2:17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</row>
    <row r="304" spans="2:17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</row>
    <row r="305" spans="2:17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</row>
    <row r="306" spans="2:17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</row>
    <row r="307" spans="2:17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</row>
    <row r="308" spans="2:17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</row>
    <row r="309" spans="2:17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</row>
    <row r="310" spans="2:17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</row>
    <row r="311" spans="2:17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</row>
    <row r="312" spans="2:17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</row>
    <row r="313" spans="2:17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</row>
    <row r="314" spans="2:17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</row>
    <row r="315" spans="2:17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</row>
    <row r="316" spans="2:17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</row>
    <row r="317" spans="2:17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</row>
    <row r="318" spans="2:17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</row>
    <row r="319" spans="2:17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pans="2:17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</row>
    <row r="321" spans="2:17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</row>
    <row r="322" spans="2:17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</row>
    <row r="323" spans="2:17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</row>
    <row r="324" spans="2:17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</row>
    <row r="325" spans="2:17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</row>
    <row r="326" spans="2:17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</row>
    <row r="327" spans="2:17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</row>
    <row r="328" spans="2:17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</row>
    <row r="329" spans="2:17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</row>
    <row r="330" spans="2:17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</row>
    <row r="331" spans="2:17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</row>
    <row r="332" spans="2:17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2:17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</row>
    <row r="334" spans="2:17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</row>
    <row r="335" spans="2:17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</row>
    <row r="336" spans="2:17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</row>
    <row r="337" spans="2:17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</row>
    <row r="338" spans="2:17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</row>
    <row r="339" spans="2:17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</row>
    <row r="340" spans="2:17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</row>
    <row r="341" spans="2:17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</row>
    <row r="342" spans="2:17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</row>
    <row r="343" spans="2:17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</row>
    <row r="344" spans="2:17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</row>
    <row r="345" spans="2:17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</row>
    <row r="346" spans="2:17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</row>
    <row r="347" spans="2:17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</row>
    <row r="348" spans="2:17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</row>
    <row r="349" spans="2:17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</row>
    <row r="350" spans="2:17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</row>
    <row r="351" spans="2:17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</row>
    <row r="352" spans="2:17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</row>
    <row r="353" spans="2:17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</row>
    <row r="354" spans="2:17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</row>
    <row r="355" spans="2:17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</row>
    <row r="356" spans="2:17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</row>
    <row r="357" spans="2:17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</row>
    <row r="358" spans="2:17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</row>
    <row r="359" spans="2:17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</row>
    <row r="360" spans="2:17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</row>
    <row r="361" spans="2:17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</row>
    <row r="362" spans="2:17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</row>
    <row r="363" spans="2:17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</row>
    <row r="364" spans="2:17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</row>
    <row r="365" spans="2:17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</row>
    <row r="366" spans="2:17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</row>
    <row r="367" spans="2:17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</row>
    <row r="368" spans="2:17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</row>
    <row r="369" spans="2:17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</row>
    <row r="370" spans="2:17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</row>
    <row r="371" spans="2:17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</row>
    <row r="372" spans="2:17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</row>
    <row r="373" spans="2:17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</row>
    <row r="374" spans="2:17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</row>
    <row r="375" spans="2:17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</row>
    <row r="376" spans="2:17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2:17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</row>
    <row r="378" spans="2:17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</row>
    <row r="379" spans="2:17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</row>
    <row r="380" spans="2:17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</row>
    <row r="381" spans="2:17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</row>
    <row r="382" spans="2:17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</row>
    <row r="383" spans="2:17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</row>
    <row r="384" spans="2:17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</row>
    <row r="385" spans="2:17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</row>
    <row r="386" spans="2:17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2:17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</row>
    <row r="388" spans="2:17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</row>
    <row r="389" spans="2:17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</row>
    <row r="390" spans="2:17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</row>
    <row r="391" spans="2:17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</row>
    <row r="392" spans="2:17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</row>
    <row r="393" spans="2:17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</row>
    <row r="394" spans="2:17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</row>
    <row r="395" spans="2:17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</row>
    <row r="396" spans="2:17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</row>
    <row r="397" spans="2:17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</row>
    <row r="398" spans="2:17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</row>
    <row r="399" spans="2:17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</row>
    <row r="400" spans="2:17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</row>
    <row r="401" spans="2:17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</row>
    <row r="402" spans="2:17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</row>
    <row r="403" spans="2:17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</row>
    <row r="404" spans="2:17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</row>
    <row r="405" spans="2:17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</row>
    <row r="406" spans="2:17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</row>
    <row r="407" spans="2:17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</row>
    <row r="408" spans="2:17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</row>
    <row r="409" spans="2:17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</row>
    <row r="410" spans="2:17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</row>
    <row r="411" spans="2:17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</row>
    <row r="412" spans="2:17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</row>
    <row r="413" spans="2:17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</row>
    <row r="414" spans="2:17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</row>
    <row r="415" spans="2:17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</row>
    <row r="416" spans="2:17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</row>
    <row r="417" spans="2:17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</row>
    <row r="418" spans="2:17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</row>
    <row r="419" spans="2:17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</row>
    <row r="420" spans="2:17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</row>
    <row r="421" spans="2:17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</row>
    <row r="422" spans="2:17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</row>
    <row r="423" spans="2:17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</row>
    <row r="424" spans="2:17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</row>
    <row r="425" spans="2:17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</row>
    <row r="426" spans="2:17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</row>
    <row r="427" spans="2:17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</row>
    <row r="428" spans="2:17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</row>
    <row r="429" spans="2:17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</row>
    <row r="430" spans="2:17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</row>
    <row r="431" spans="2:17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</row>
    <row r="432" spans="2:17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</row>
    <row r="433" spans="2:17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</row>
    <row r="434" spans="2:17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</row>
    <row r="435" spans="2:17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</row>
    <row r="436" spans="2:17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</row>
    <row r="437" spans="2:17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</row>
    <row r="438" spans="2:17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</row>
    <row r="439" spans="2:17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</row>
    <row r="440" spans="2:17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</row>
    <row r="441" spans="2:17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</row>
    <row r="442" spans="2:17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</row>
    <row r="443" spans="2:17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</row>
    <row r="444" spans="2:17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</row>
    <row r="445" spans="2:17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</row>
    <row r="446" spans="2:17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</row>
    <row r="447" spans="2:17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</row>
    <row r="448" spans="2:17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</row>
    <row r="449" spans="2:17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</row>
    <row r="450" spans="2:17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</row>
    <row r="451" spans="2:17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</row>
    <row r="452" spans="2:17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</row>
    <row r="453" spans="2:17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</row>
    <row r="454" spans="2:17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</row>
    <row r="455" spans="2:17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</row>
    <row r="456" spans="2:17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</row>
    <row r="457" spans="2:17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</row>
    <row r="458" spans="2:17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</row>
    <row r="459" spans="2:17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</row>
    <row r="460" spans="2:17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</row>
    <row r="461" spans="2:17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</row>
    <row r="462" spans="2:17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</row>
    <row r="463" spans="2:17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</row>
    <row r="464" spans="2:17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</row>
    <row r="465" spans="2:17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</row>
    <row r="466" spans="2:17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</row>
    <row r="467" spans="2:17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</row>
    <row r="468" spans="2:17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</row>
    <row r="469" spans="2:17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</row>
    <row r="470" spans="2:17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</row>
    <row r="471" spans="2:17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</row>
    <row r="472" spans="2:17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</row>
    <row r="473" spans="2:17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</row>
    <row r="474" spans="2:17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</row>
    <row r="475" spans="2:17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</row>
    <row r="476" spans="2:17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</row>
    <row r="477" spans="2:17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</row>
    <row r="478" spans="2:17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</row>
    <row r="479" spans="2:17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</row>
    <row r="480" spans="2:17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</row>
    <row r="481" spans="2:17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</row>
    <row r="482" spans="2:17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</row>
    <row r="483" spans="2:17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</row>
    <row r="484" spans="2:17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</row>
    <row r="485" spans="2:17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</row>
    <row r="486" spans="2:17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</row>
    <row r="487" spans="2:17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</row>
    <row r="488" spans="2:17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</row>
    <row r="489" spans="2:17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</row>
    <row r="490" spans="2:17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</row>
    <row r="491" spans="2:17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</row>
    <row r="492" spans="2:17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</row>
    <row r="493" spans="2:17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</row>
    <row r="494" spans="2:17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</row>
    <row r="495" spans="2:17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</row>
    <row r="496" spans="2:17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</row>
    <row r="497" spans="2:17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</row>
    <row r="498" spans="2:17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</row>
    <row r="499" spans="2:17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</row>
    <row r="500" spans="2:17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</row>
    <row r="501" spans="2:17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</row>
    <row r="502" spans="2:17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</row>
    <row r="503" spans="2:17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</row>
    <row r="504" spans="2:17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</row>
    <row r="505" spans="2:17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</row>
    <row r="506" spans="2:17">
      <c r="B506" s="90"/>
      <c r="C506" s="90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</row>
    <row r="507" spans="2:17">
      <c r="B507" s="90"/>
      <c r="C507" s="90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</row>
    <row r="508" spans="2:17">
      <c r="B508" s="90"/>
      <c r="C508" s="90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</row>
    <row r="509" spans="2:17">
      <c r="B509" s="90"/>
      <c r="C509" s="90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</row>
    <row r="510" spans="2:17">
      <c r="B510" s="90"/>
      <c r="C510" s="90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</row>
    <row r="511" spans="2:17">
      <c r="B511" s="90"/>
      <c r="C511" s="90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</row>
    <row r="512" spans="2:17">
      <c r="B512" s="90"/>
      <c r="C512" s="90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</row>
    <row r="513" spans="2:17">
      <c r="B513" s="90"/>
      <c r="C513" s="90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</row>
    <row r="514" spans="2:17">
      <c r="B514" s="90"/>
      <c r="C514" s="90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</row>
    <row r="515" spans="2:17">
      <c r="B515" s="90"/>
      <c r="C515" s="90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</row>
    <row r="516" spans="2:17">
      <c r="B516" s="90"/>
      <c r="C516" s="90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</row>
    <row r="517" spans="2:17">
      <c r="B517" s="90"/>
      <c r="C517" s="90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</row>
    <row r="518" spans="2:17">
      <c r="B518" s="90"/>
      <c r="C518" s="90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</row>
    <row r="519" spans="2:17">
      <c r="B519" s="90"/>
      <c r="C519" s="90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</row>
    <row r="520" spans="2:17">
      <c r="B520" s="90"/>
      <c r="C520" s="90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</row>
    <row r="521" spans="2:17">
      <c r="B521" s="90"/>
      <c r="C521" s="90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</row>
    <row r="522" spans="2:17">
      <c r="B522" s="90"/>
      <c r="C522" s="90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</row>
    <row r="523" spans="2:17">
      <c r="B523" s="90"/>
      <c r="C523" s="90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</row>
    <row r="524" spans="2:17">
      <c r="B524" s="90"/>
      <c r="C524" s="90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</row>
    <row r="525" spans="2:17">
      <c r="B525" s="90"/>
      <c r="C525" s="90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</row>
    <row r="526" spans="2:17">
      <c r="B526" s="90"/>
      <c r="C526" s="90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</row>
    <row r="527" spans="2:17">
      <c r="B527" s="90"/>
      <c r="C527" s="90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</row>
    <row r="528" spans="2:17">
      <c r="B528" s="90"/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</row>
    <row r="529" spans="2:17">
      <c r="B529" s="90"/>
      <c r="C529" s="90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</row>
    <row r="530" spans="2:17">
      <c r="B530" s="90"/>
      <c r="C530" s="90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</row>
    <row r="531" spans="2:17">
      <c r="B531" s="90"/>
      <c r="C531" s="90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</row>
    <row r="532" spans="2:17">
      <c r="B532" s="90"/>
      <c r="C532" s="90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</row>
    <row r="533" spans="2:17">
      <c r="B533" s="90"/>
      <c r="C533" s="90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</row>
    <row r="534" spans="2:17">
      <c r="B534" s="90"/>
      <c r="C534" s="90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</row>
    <row r="535" spans="2:17">
      <c r="B535" s="90"/>
      <c r="C535" s="90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</row>
    <row r="536" spans="2:17">
      <c r="B536" s="90"/>
      <c r="C536" s="90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</row>
    <row r="537" spans="2:17">
      <c r="B537" s="90"/>
      <c r="C537" s="90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</row>
    <row r="538" spans="2:17">
      <c r="B538" s="90"/>
      <c r="C538" s="90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</row>
    <row r="539" spans="2:17">
      <c r="B539" s="90"/>
      <c r="C539" s="90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</row>
    <row r="540" spans="2:17">
      <c r="B540" s="90"/>
      <c r="C540" s="90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</row>
    <row r="541" spans="2:17">
      <c r="B541" s="90"/>
      <c r="C541" s="90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</row>
    <row r="542" spans="2:17">
      <c r="B542" s="90"/>
      <c r="C542" s="90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</row>
    <row r="543" spans="2:17">
      <c r="B543" s="90"/>
      <c r="C543" s="90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</row>
    <row r="544" spans="2:17">
      <c r="B544" s="90"/>
      <c r="C544" s="90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</row>
    <row r="545" spans="2:17">
      <c r="B545" s="90"/>
      <c r="C545" s="90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</row>
    <row r="546" spans="2:17">
      <c r="B546" s="90"/>
      <c r="C546" s="90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</row>
    <row r="547" spans="2:17">
      <c r="B547" s="90"/>
      <c r="C547" s="90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</row>
    <row r="548" spans="2:17">
      <c r="B548" s="90"/>
      <c r="C548" s="90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</row>
    <row r="549" spans="2:17">
      <c r="B549" s="90"/>
      <c r="C549" s="90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</row>
    <row r="550" spans="2:17">
      <c r="B550" s="90"/>
      <c r="C550" s="90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</row>
    <row r="551" spans="2:17">
      <c r="B551" s="90"/>
      <c r="C551" s="90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</row>
    <row r="552" spans="2:17">
      <c r="B552" s="90"/>
      <c r="C552" s="90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</row>
    <row r="553" spans="2:17">
      <c r="B553" s="90"/>
      <c r="C553" s="90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</row>
    <row r="554" spans="2:17">
      <c r="B554" s="90"/>
      <c r="C554" s="90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</row>
    <row r="555" spans="2:17">
      <c r="B555" s="90"/>
      <c r="C555" s="90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</row>
    <row r="556" spans="2:17">
      <c r="B556" s="90"/>
      <c r="C556" s="90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</row>
    <row r="557" spans="2:17">
      <c r="B557" s="90"/>
      <c r="C557" s="90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</row>
    <row r="558" spans="2:17">
      <c r="B558" s="90"/>
      <c r="C558" s="90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8604</v>
      </c>
    </row>
    <row r="6" spans="2:18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s="3" customFormat="1" ht="78.75">
      <c r="B7" s="47" t="s">
        <v>90</v>
      </c>
      <c r="C7" s="48" t="s">
        <v>151</v>
      </c>
      <c r="D7" s="48" t="s">
        <v>33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183</v>
      </c>
      <c r="K7" s="48" t="s">
        <v>77</v>
      </c>
      <c r="L7" s="48" t="s">
        <v>29</v>
      </c>
      <c r="M7" s="48" t="s">
        <v>18</v>
      </c>
      <c r="N7" s="48" t="s">
        <v>160</v>
      </c>
      <c r="O7" s="48" t="s">
        <v>159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167</v>
      </c>
      <c r="O8" s="15"/>
      <c r="P8" s="15" t="s">
        <v>163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00" t="s">
        <v>329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1">
        <v>0</v>
      </c>
      <c r="Q10" s="102">
        <v>0</v>
      </c>
      <c r="R10" s="102">
        <v>0</v>
      </c>
    </row>
    <row r="11" spans="2:18" ht="21.75" customHeight="1">
      <c r="B11" s="103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03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03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0"/>
      <c r="C110" s="90"/>
      <c r="D110" s="90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0"/>
      <c r="D111" s="90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0"/>
      <c r="D112" s="90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0"/>
      <c r="D113" s="90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0"/>
      <c r="D114" s="90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0"/>
      <c r="D115" s="90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0"/>
      <c r="D116" s="90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0"/>
      <c r="D117" s="90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0"/>
      <c r="D118" s="9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0"/>
      <c r="D119" s="90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0"/>
      <c r="D120" s="9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0"/>
      <c r="D121" s="90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0"/>
      <c r="D122" s="90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0"/>
      <c r="D123" s="90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0"/>
      <c r="D124" s="90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0"/>
      <c r="D125" s="90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0"/>
      <c r="D126" s="90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0"/>
      <c r="D127" s="90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0"/>
      <c r="D128" s="90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0"/>
      <c r="D129" s="90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0"/>
      <c r="D130" s="90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0"/>
      <c r="D131" s="90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0"/>
      <c r="D132" s="90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0"/>
      <c r="D133" s="90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0"/>
      <c r="D135" s="90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0"/>
      <c r="D136" s="90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0"/>
      <c r="D137" s="90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0"/>
      <c r="D138" s="90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0"/>
      <c r="D139" s="90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0"/>
      <c r="D140" s="90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0"/>
      <c r="D141" s="90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0"/>
      <c r="D142" s="90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0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0"/>
      <c r="D144" s="90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0"/>
      <c r="D145" s="90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0"/>
      <c r="D146" s="90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0"/>
      <c r="D147" s="90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0"/>
      <c r="D148" s="90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0"/>
      <c r="D149" s="90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0"/>
      <c r="D150" s="90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0"/>
      <c r="D151" s="90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0"/>
      <c r="D152" s="90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0"/>
      <c r="D153" s="90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0"/>
      <c r="D154" s="90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0"/>
      <c r="D155" s="90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0"/>
      <c r="D156" s="90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0"/>
      <c r="D157" s="90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0"/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0"/>
      <c r="D159" s="90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0"/>
      <c r="D160" s="90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0"/>
      <c r="D161" s="90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0"/>
      <c r="D162" s="90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0"/>
      <c r="D163" s="90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0"/>
      <c r="D165" s="90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0"/>
      <c r="D166" s="90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0"/>
      <c r="D167" s="90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0"/>
      <c r="D168" s="90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0"/>
      <c r="D169" s="90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0"/>
      <c r="D170" s="90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0"/>
      <c r="D171" s="90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0"/>
      <c r="D172" s="90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0"/>
      <c r="D173" s="90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0"/>
      <c r="D174" s="90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0"/>
      <c r="D175" s="90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0"/>
      <c r="D176" s="90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0"/>
      <c r="D177" s="90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0"/>
      <c r="D178" s="90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0"/>
      <c r="D179" s="90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0"/>
      <c r="D180" s="90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0"/>
      <c r="D181" s="90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0"/>
      <c r="D182" s="90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0"/>
      <c r="D183" s="90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0"/>
      <c r="D184" s="90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0"/>
      <c r="D185" s="90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0"/>
      <c r="D186" s="90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0"/>
      <c r="D187" s="90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0"/>
      <c r="D188" s="90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0"/>
      <c r="D189" s="90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0"/>
      <c r="D190" s="90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0"/>
      <c r="D191" s="90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0"/>
      <c r="D192" s="90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0"/>
      <c r="D193" s="90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0"/>
      <c r="D194" s="90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0"/>
      <c r="D195" s="90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0"/>
      <c r="D196" s="90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0"/>
      <c r="D197" s="90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0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0"/>
      <c r="D199" s="90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0"/>
      <c r="D201" s="90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0"/>
      <c r="D202" s="90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0"/>
      <c r="D203" s="90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0"/>
      <c r="D204" s="90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0"/>
      <c r="D205" s="90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0"/>
      <c r="D206" s="90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0"/>
      <c r="D207" s="90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0"/>
      <c r="D208" s="90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0"/>
      <c r="D209" s="90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0"/>
      <c r="D210" s="90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0"/>
      <c r="D211" s="90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0"/>
      <c r="D212" s="90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0"/>
      <c r="D213" s="90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0"/>
      <c r="D214" s="90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0"/>
      <c r="D215" s="90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0"/>
      <c r="D216" s="90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0"/>
      <c r="D217" s="90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0"/>
      <c r="D218" s="90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0"/>
      <c r="D219" s="90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0"/>
      <c r="D220" s="90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0"/>
      <c r="D221" s="90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0"/>
      <c r="D222" s="90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0"/>
      <c r="D223" s="90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0"/>
      <c r="D224" s="90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0"/>
      <c r="D225" s="90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0"/>
      <c r="D226" s="90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0"/>
      <c r="D227" s="90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0"/>
      <c r="D228" s="90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0"/>
      <c r="D229" s="90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0"/>
      <c r="D230" s="90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0"/>
      <c r="D231" s="90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0"/>
      <c r="D232" s="90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0"/>
      <c r="D233" s="90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0"/>
      <c r="D234" s="90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0"/>
      <c r="D235" s="90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0"/>
      <c r="D236" s="90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0"/>
      <c r="D237" s="90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0"/>
      <c r="D238" s="90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0"/>
      <c r="D239" s="90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0"/>
      <c r="D240" s="90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0"/>
      <c r="D241" s="90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0"/>
      <c r="D242" s="90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0"/>
      <c r="D243" s="90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0"/>
      <c r="D244" s="90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0"/>
      <c r="D245" s="90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0"/>
      <c r="D246" s="90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0"/>
      <c r="D247" s="90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0"/>
      <c r="D248" s="90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0"/>
      <c r="D249" s="90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0"/>
      <c r="D250" s="90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0"/>
      <c r="D251" s="90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0"/>
      <c r="D252" s="90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0"/>
      <c r="D253" s="90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0"/>
      <c r="D254" s="90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0"/>
      <c r="D255" s="90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0"/>
      <c r="D256" s="90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0"/>
      <c r="D257" s="90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0"/>
      <c r="D258" s="90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0"/>
      <c r="D259" s="90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0"/>
      <c r="D260" s="90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0"/>
      <c r="D261" s="90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0"/>
      <c r="D262" s="90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0"/>
      <c r="D263" s="90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0"/>
      <c r="D264" s="90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0"/>
      <c r="D265" s="90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0"/>
      <c r="D266" s="90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0"/>
      <c r="D267" s="90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0"/>
      <c r="D268" s="90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0"/>
      <c r="D269" s="90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0"/>
      <c r="D270" s="90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0"/>
      <c r="D271" s="90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0"/>
      <c r="D272" s="90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0"/>
      <c r="D273" s="90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0"/>
      <c r="D274" s="90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0"/>
      <c r="D275" s="90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0"/>
      <c r="D276" s="90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0"/>
      <c r="D277" s="90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0"/>
      <c r="D278" s="90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0"/>
      <c r="D279" s="90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0"/>
      <c r="D280" s="90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0"/>
      <c r="D281" s="90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0"/>
      <c r="D282" s="90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0"/>
      <c r="D283" s="90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0"/>
      <c r="D284" s="90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0"/>
      <c r="D285" s="90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0"/>
      <c r="D286" s="90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0"/>
      <c r="D287" s="90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0"/>
      <c r="D288" s="90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0"/>
      <c r="D289" s="90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0"/>
      <c r="D290" s="90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0"/>
      <c r="D291" s="90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0"/>
      <c r="D292" s="90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0"/>
      <c r="D293" s="90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0"/>
      <c r="D294" s="90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0"/>
      <c r="D295" s="90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0"/>
      <c r="D296" s="90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0"/>
      <c r="D297" s="90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0"/>
      <c r="D298" s="90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0"/>
      <c r="D299" s="90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0"/>
      <c r="D300" s="90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0"/>
      <c r="D301" s="90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0"/>
      <c r="D302" s="90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0"/>
      <c r="D303" s="90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0"/>
      <c r="D304" s="90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0"/>
      <c r="D305" s="90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0"/>
      <c r="D306" s="90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0"/>
      <c r="D307" s="90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0"/>
      <c r="D308" s="90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0"/>
      <c r="D309" s="90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0"/>
      <c r="D310" s="90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0"/>
      <c r="D311" s="90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0"/>
      <c r="D312" s="90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0"/>
      <c r="D313" s="90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0"/>
      <c r="D314" s="90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0"/>
      <c r="D315" s="90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0"/>
      <c r="D316" s="90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0"/>
      <c r="D317" s="90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0"/>
      <c r="D318" s="90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0"/>
      <c r="D319" s="90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0"/>
      <c r="D320" s="90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0"/>
      <c r="D321" s="90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0"/>
      <c r="D322" s="90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0"/>
      <c r="D323" s="90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0"/>
      <c r="D324" s="90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0"/>
      <c r="D325" s="90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0"/>
      <c r="D326" s="90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0"/>
      <c r="D327" s="90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</row>
    <row r="513" spans="2:18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</row>
    <row r="514" spans="2:18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</row>
    <row r="515" spans="2:18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</row>
    <row r="516" spans="2:18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</row>
    <row r="517" spans="2:18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</row>
    <row r="518" spans="2:18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</row>
    <row r="519" spans="2:18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</row>
    <row r="520" spans="2:18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</row>
    <row r="521" spans="2:18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</row>
    <row r="522" spans="2:18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</row>
    <row r="523" spans="2:18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</row>
    <row r="524" spans="2:18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</row>
    <row r="525" spans="2:18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</row>
    <row r="526" spans="2:18">
      <c r="B526" s="90"/>
      <c r="C526" s="90"/>
      <c r="D526" s="90"/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</row>
    <row r="527" spans="2:18">
      <c r="B527" s="90"/>
      <c r="C527" s="90"/>
      <c r="D527" s="90"/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</row>
    <row r="528" spans="2:18">
      <c r="B528" s="90"/>
      <c r="C528" s="90"/>
      <c r="D528" s="90"/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</row>
    <row r="529" spans="2:18">
      <c r="B529" s="90"/>
      <c r="C529" s="90"/>
      <c r="D529" s="90"/>
      <c r="E529" s="90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</row>
    <row r="530" spans="2:18">
      <c r="B530" s="90"/>
      <c r="C530" s="90"/>
      <c r="D530" s="90"/>
      <c r="E530" s="90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</row>
    <row r="531" spans="2:18">
      <c r="B531" s="90"/>
      <c r="C531" s="90"/>
      <c r="D531" s="90"/>
      <c r="E531" s="90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</row>
    <row r="532" spans="2:18">
      <c r="B532" s="90"/>
      <c r="C532" s="90"/>
      <c r="D532" s="90"/>
      <c r="E532" s="90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</row>
    <row r="533" spans="2:18">
      <c r="B533" s="90"/>
      <c r="C533" s="90"/>
      <c r="D533" s="90"/>
      <c r="E533" s="90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</row>
    <row r="534" spans="2:18">
      <c r="B534" s="90"/>
      <c r="C534" s="90"/>
      <c r="D534" s="90"/>
      <c r="E534" s="90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</row>
    <row r="535" spans="2:18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</row>
    <row r="536" spans="2:18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</row>
    <row r="537" spans="2:18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</row>
    <row r="538" spans="2:18">
      <c r="B538" s="90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</row>
    <row r="539" spans="2:18">
      <c r="B539" s="90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</row>
    <row r="540" spans="2:18">
      <c r="B540" s="90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</row>
    <row r="541" spans="2:18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</row>
    <row r="542" spans="2:18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</row>
    <row r="543" spans="2:18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</row>
    <row r="544" spans="2:18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</row>
    <row r="545" spans="2:18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</row>
    <row r="546" spans="2:18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</row>
    <row r="547" spans="2:18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</row>
    <row r="548" spans="2:18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</row>
    <row r="549" spans="2:18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</row>
    <row r="550" spans="2:18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</row>
    <row r="551" spans="2:18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</row>
    <row r="552" spans="2:18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</row>
    <row r="553" spans="2:18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</row>
    <row r="554" spans="2:18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</row>
    <row r="555" spans="2:18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</row>
    <row r="556" spans="2:18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</row>
    <row r="557" spans="2:18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</row>
    <row r="558" spans="2:18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</row>
    <row r="559" spans="2:18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</row>
    <row r="560" spans="2:18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</row>
    <row r="561" spans="2:18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2:18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</row>
    <row r="563" spans="2:18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</row>
    <row r="564" spans="2:18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</row>
    <row r="565" spans="2:18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</row>
    <row r="566" spans="2:18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</row>
    <row r="567" spans="2:18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</row>
    <row r="568" spans="2:18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</row>
    <row r="569" spans="2:18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</row>
    <row r="570" spans="2:18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</row>
    <row r="571" spans="2:18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</row>
    <row r="572" spans="2:18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</row>
    <row r="573" spans="2:18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</row>
    <row r="574" spans="2:18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</row>
    <row r="575" spans="2:18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</row>
    <row r="576" spans="2:18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</row>
    <row r="577" spans="2:18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</row>
    <row r="578" spans="2:18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</row>
    <row r="579" spans="2:18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</row>
    <row r="580" spans="2:18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</row>
    <row r="581" spans="2:18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</row>
    <row r="582" spans="2:18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</row>
    <row r="583" spans="2:18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</row>
    <row r="584" spans="2:18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</row>
    <row r="585" spans="2:18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</row>
    <row r="586" spans="2:18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</row>
    <row r="587" spans="2:18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</row>
    <row r="588" spans="2:18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</row>
    <row r="589" spans="2:18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</row>
    <row r="590" spans="2:18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</row>
    <row r="591" spans="2:18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</row>
    <row r="592" spans="2:18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</row>
    <row r="593" spans="2:18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</row>
    <row r="594" spans="2:18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</row>
    <row r="595" spans="2:18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</row>
    <row r="596" spans="2:18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</row>
    <row r="597" spans="2:18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</row>
    <row r="598" spans="2:18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</row>
    <row r="599" spans="2:18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</row>
    <row r="600" spans="2:18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</row>
    <row r="601" spans="2:18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</row>
    <row r="602" spans="2:18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</row>
    <row r="603" spans="2:18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</row>
    <row r="604" spans="2:18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</row>
    <row r="605" spans="2:18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</row>
    <row r="606" spans="2:18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</row>
    <row r="607" spans="2:18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</row>
    <row r="608" spans="2:18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</row>
    <row r="609" spans="2:18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</row>
    <row r="610" spans="2:18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</row>
    <row r="611" spans="2:18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</row>
    <row r="612" spans="2:18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</row>
    <row r="613" spans="2:18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</row>
    <row r="614" spans="2:18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</row>
    <row r="615" spans="2:18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</row>
    <row r="616" spans="2:18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</row>
    <row r="617" spans="2:18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</row>
    <row r="618" spans="2:18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</row>
    <row r="619" spans="2:18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</row>
    <row r="620" spans="2:18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</row>
    <row r="621" spans="2:18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</row>
    <row r="622" spans="2:18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</row>
    <row r="623" spans="2:18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</row>
    <row r="624" spans="2:18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</row>
    <row r="625" spans="2:18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</row>
    <row r="626" spans="2:18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</row>
    <row r="627" spans="2:18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</row>
    <row r="628" spans="2:18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</row>
    <row r="629" spans="2:18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</row>
    <row r="630" spans="2:18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</row>
    <row r="631" spans="2:18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</row>
    <row r="632" spans="2:18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</row>
    <row r="633" spans="2:18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</row>
    <row r="634" spans="2:18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</row>
    <row r="635" spans="2:18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</row>
    <row r="636" spans="2:18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</row>
    <row r="637" spans="2:18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</row>
    <row r="638" spans="2:18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</row>
    <row r="639" spans="2:18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</row>
    <row r="640" spans="2:18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</row>
    <row r="641" spans="2:18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</row>
    <row r="642" spans="2:18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</row>
    <row r="643" spans="2:18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</row>
    <row r="644" spans="2:18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</row>
    <row r="645" spans="2:18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</row>
    <row r="646" spans="2:18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</row>
    <row r="647" spans="2:18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</row>
    <row r="648" spans="2:18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</row>
    <row r="649" spans="2:18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</row>
    <row r="650" spans="2:18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</row>
    <row r="651" spans="2:18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</row>
    <row r="652" spans="2:18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</row>
    <row r="653" spans="2:18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</row>
    <row r="654" spans="2:18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</row>
    <row r="655" spans="2:18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</row>
    <row r="656" spans="2:18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</row>
    <row r="657" spans="2:18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</row>
    <row r="658" spans="2:18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</row>
    <row r="659" spans="2:18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</row>
    <row r="660" spans="2:18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</row>
    <row r="661" spans="2:18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</row>
    <row r="662" spans="2:18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</row>
    <row r="663" spans="2:18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</row>
    <row r="664" spans="2:18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</row>
    <row r="665" spans="2:18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</row>
    <row r="666" spans="2:18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</row>
    <row r="667" spans="2:18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</row>
    <row r="668" spans="2:18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</row>
    <row r="669" spans="2:18">
      <c r="B669" s="90"/>
      <c r="C669" s="90"/>
      <c r="D669" s="90"/>
      <c r="E669" s="90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</row>
    <row r="670" spans="2:18">
      <c r="B670" s="90"/>
      <c r="C670" s="90"/>
      <c r="D670" s="90"/>
      <c r="E670" s="90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</row>
    <row r="671" spans="2:18">
      <c r="B671" s="90"/>
      <c r="C671" s="90"/>
      <c r="D671" s="90"/>
      <c r="E671" s="90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</row>
    <row r="672" spans="2:18">
      <c r="B672" s="90"/>
      <c r="C672" s="90"/>
      <c r="D672" s="90"/>
      <c r="E672" s="90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</row>
    <row r="673" spans="2:18">
      <c r="B673" s="90"/>
      <c r="C673" s="90"/>
      <c r="D673" s="90"/>
      <c r="E673" s="90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</row>
    <row r="674" spans="2:18">
      <c r="B674" s="90"/>
      <c r="C674" s="90"/>
      <c r="D674" s="90"/>
      <c r="E674" s="90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</row>
    <row r="675" spans="2:18">
      <c r="B675" s="90"/>
      <c r="C675" s="90"/>
      <c r="D675" s="90"/>
      <c r="E675" s="90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</row>
    <row r="676" spans="2:18">
      <c r="B676" s="90"/>
      <c r="C676" s="90"/>
      <c r="D676" s="90"/>
      <c r="E676" s="90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</row>
    <row r="677" spans="2:18">
      <c r="B677" s="90"/>
      <c r="C677" s="90"/>
      <c r="D677" s="90"/>
      <c r="E677" s="90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</row>
    <row r="678" spans="2:18">
      <c r="B678" s="90"/>
      <c r="C678" s="90"/>
      <c r="D678" s="90"/>
      <c r="E678" s="90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</row>
    <row r="679" spans="2:18">
      <c r="B679" s="90"/>
      <c r="C679" s="90"/>
      <c r="D679" s="90"/>
      <c r="E679" s="90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</row>
    <row r="680" spans="2:18">
      <c r="B680" s="90"/>
      <c r="C680" s="90"/>
      <c r="D680" s="90"/>
      <c r="E680" s="90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</row>
    <row r="681" spans="2:18">
      <c r="B681" s="90"/>
      <c r="C681" s="90"/>
      <c r="D681" s="90"/>
      <c r="E681" s="90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</row>
    <row r="682" spans="2:18">
      <c r="B682" s="90"/>
      <c r="C682" s="90"/>
      <c r="D682" s="90"/>
      <c r="E682" s="90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</row>
    <row r="683" spans="2:18">
      <c r="B683" s="90"/>
      <c r="C683" s="90"/>
      <c r="D683" s="90"/>
      <c r="E683" s="90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</row>
    <row r="684" spans="2:18">
      <c r="B684" s="90"/>
      <c r="C684" s="90"/>
      <c r="D684" s="90"/>
      <c r="E684" s="90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</row>
    <row r="685" spans="2:18">
      <c r="B685" s="90"/>
      <c r="C685" s="90"/>
      <c r="D685" s="90"/>
      <c r="E685" s="90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</row>
    <row r="686" spans="2:18">
      <c r="B686" s="90"/>
      <c r="C686" s="90"/>
      <c r="D686" s="90"/>
      <c r="E686" s="90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</row>
    <row r="687" spans="2:18">
      <c r="B687" s="90"/>
      <c r="C687" s="90"/>
      <c r="D687" s="90"/>
      <c r="E687" s="90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</row>
    <row r="688" spans="2:18">
      <c r="B688" s="90"/>
      <c r="C688" s="90"/>
      <c r="D688" s="90"/>
      <c r="E688" s="90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</row>
    <row r="689" spans="2:18">
      <c r="B689" s="90"/>
      <c r="C689" s="90"/>
      <c r="D689" s="90"/>
      <c r="E689" s="90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</row>
    <row r="690" spans="2:18">
      <c r="B690" s="90"/>
      <c r="C690" s="90"/>
      <c r="D690" s="90"/>
      <c r="E690" s="90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</row>
    <row r="691" spans="2:18">
      <c r="B691" s="90"/>
      <c r="C691" s="90"/>
      <c r="D691" s="90"/>
      <c r="E691" s="90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</row>
    <row r="692" spans="2:18">
      <c r="B692" s="90"/>
      <c r="C692" s="90"/>
      <c r="D692" s="90"/>
      <c r="E692" s="90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</row>
    <row r="693" spans="2:18">
      <c r="B693" s="90"/>
      <c r="C693" s="90"/>
      <c r="D693" s="90"/>
      <c r="E693" s="90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</row>
    <row r="694" spans="2:18">
      <c r="B694" s="90"/>
      <c r="C694" s="90"/>
      <c r="D694" s="90"/>
      <c r="E694" s="90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</row>
    <row r="695" spans="2:18">
      <c r="B695" s="90"/>
      <c r="C695" s="90"/>
      <c r="D695" s="90"/>
      <c r="E695" s="90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</row>
    <row r="696" spans="2:18">
      <c r="B696" s="90"/>
      <c r="C696" s="90"/>
      <c r="D696" s="90"/>
      <c r="E696" s="90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</row>
    <row r="697" spans="2:18">
      <c r="B697" s="90"/>
      <c r="C697" s="90"/>
      <c r="D697" s="90"/>
      <c r="E697" s="90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</row>
    <row r="698" spans="2:18">
      <c r="B698" s="90"/>
      <c r="C698" s="90"/>
      <c r="D698" s="90"/>
      <c r="E698" s="90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</row>
    <row r="699" spans="2:18">
      <c r="B699" s="90"/>
      <c r="C699" s="90"/>
      <c r="D699" s="90"/>
      <c r="E699" s="90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</row>
    <row r="700" spans="2:18">
      <c r="B700" s="90"/>
      <c r="C700" s="90"/>
      <c r="D700" s="90"/>
      <c r="E700" s="90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</row>
    <row r="701" spans="2:18">
      <c r="B701" s="90"/>
      <c r="C701" s="90"/>
      <c r="D701" s="90"/>
      <c r="E701" s="90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</row>
    <row r="702" spans="2:18">
      <c r="B702" s="90"/>
      <c r="C702" s="90"/>
      <c r="D702" s="90"/>
      <c r="E702" s="90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</row>
    <row r="703" spans="2:18">
      <c r="B703" s="90"/>
      <c r="C703" s="90"/>
      <c r="D703" s="90"/>
      <c r="E703" s="90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</row>
    <row r="704" spans="2:18">
      <c r="B704" s="90"/>
      <c r="C704" s="90"/>
      <c r="D704" s="90"/>
      <c r="E704" s="90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</row>
    <row r="705" spans="2:18">
      <c r="B705" s="90"/>
      <c r="C705" s="90"/>
      <c r="D705" s="90"/>
      <c r="E705" s="90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</row>
    <row r="706" spans="2:18">
      <c r="B706" s="90"/>
      <c r="C706" s="90"/>
      <c r="D706" s="90"/>
      <c r="E706" s="90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</row>
    <row r="707" spans="2:18">
      <c r="B707" s="90"/>
      <c r="C707" s="90"/>
      <c r="D707" s="90"/>
      <c r="E707" s="90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</row>
    <row r="708" spans="2:18">
      <c r="B708" s="90"/>
      <c r="C708" s="90"/>
      <c r="D708" s="90"/>
      <c r="E708" s="90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</row>
    <row r="709" spans="2:18">
      <c r="B709" s="90"/>
      <c r="C709" s="90"/>
      <c r="D709" s="90"/>
      <c r="E709" s="90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</row>
    <row r="710" spans="2:18">
      <c r="B710" s="90"/>
      <c r="C710" s="90"/>
      <c r="D710" s="90"/>
      <c r="E710" s="90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</row>
    <row r="711" spans="2:18">
      <c r="B711" s="90"/>
      <c r="C711" s="90"/>
      <c r="D711" s="90"/>
      <c r="E711" s="90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</row>
    <row r="712" spans="2:18">
      <c r="B712" s="90"/>
      <c r="C712" s="90"/>
      <c r="D712" s="90"/>
      <c r="E712" s="90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</row>
    <row r="713" spans="2:18">
      <c r="B713" s="90"/>
      <c r="C713" s="90"/>
      <c r="D713" s="90"/>
      <c r="E713" s="90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</row>
    <row r="714" spans="2:18">
      <c r="B714" s="90"/>
      <c r="C714" s="90"/>
      <c r="D714" s="90"/>
      <c r="E714" s="90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</row>
    <row r="715" spans="2:18">
      <c r="B715" s="90"/>
      <c r="C715" s="90"/>
      <c r="D715" s="90"/>
      <c r="E715" s="90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</row>
    <row r="716" spans="2:18">
      <c r="B716" s="90"/>
      <c r="C716" s="90"/>
      <c r="D716" s="90"/>
      <c r="E716" s="90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</row>
    <row r="717" spans="2:18">
      <c r="B717" s="90"/>
      <c r="C717" s="90"/>
      <c r="D717" s="90"/>
      <c r="E717" s="90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</row>
    <row r="718" spans="2:18">
      <c r="B718" s="90"/>
      <c r="C718" s="90"/>
      <c r="D718" s="90"/>
      <c r="E718" s="90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</row>
    <row r="719" spans="2:18">
      <c r="B719" s="90"/>
      <c r="C719" s="90"/>
      <c r="D719" s="90"/>
      <c r="E719" s="90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</row>
    <row r="720" spans="2:18">
      <c r="B720" s="90"/>
      <c r="C720" s="90"/>
      <c r="D720" s="90"/>
      <c r="E720" s="90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</row>
    <row r="721" spans="2:18">
      <c r="B721" s="90"/>
      <c r="C721" s="90"/>
      <c r="D721" s="90"/>
      <c r="E721" s="90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</row>
    <row r="722" spans="2:18">
      <c r="B722" s="90"/>
      <c r="C722" s="90"/>
      <c r="D722" s="90"/>
      <c r="E722" s="90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</row>
    <row r="723" spans="2:18">
      <c r="B723" s="90"/>
      <c r="C723" s="90"/>
      <c r="D723" s="90"/>
      <c r="E723" s="90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</row>
    <row r="724" spans="2:18">
      <c r="B724" s="90"/>
      <c r="C724" s="90"/>
      <c r="D724" s="90"/>
      <c r="E724" s="90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</row>
    <row r="725" spans="2:18">
      <c r="B725" s="90"/>
      <c r="C725" s="90"/>
      <c r="D725" s="90"/>
      <c r="E725" s="90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</row>
    <row r="726" spans="2:18">
      <c r="B726" s="90"/>
      <c r="C726" s="90"/>
      <c r="D726" s="90"/>
      <c r="E726" s="90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</row>
    <row r="727" spans="2:18">
      <c r="B727" s="90"/>
      <c r="C727" s="90"/>
      <c r="D727" s="90"/>
      <c r="E727" s="90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</row>
    <row r="728" spans="2:18">
      <c r="B728" s="90"/>
      <c r="C728" s="90"/>
      <c r="D728" s="90"/>
      <c r="E728" s="90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</row>
    <row r="729" spans="2:18">
      <c r="B729" s="90"/>
      <c r="C729" s="90"/>
      <c r="D729" s="90"/>
      <c r="E729" s="90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</row>
    <row r="730" spans="2:18">
      <c r="B730" s="90"/>
      <c r="C730" s="90"/>
      <c r="D730" s="90"/>
      <c r="E730" s="90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</row>
    <row r="731" spans="2:18">
      <c r="B731" s="90"/>
      <c r="C731" s="90"/>
      <c r="D731" s="90"/>
      <c r="E731" s="90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</row>
    <row r="732" spans="2:18">
      <c r="B732" s="90"/>
      <c r="C732" s="90"/>
      <c r="D732" s="90"/>
      <c r="E732" s="90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</row>
    <row r="733" spans="2:18">
      <c r="B733" s="90"/>
      <c r="C733" s="90"/>
      <c r="D733" s="90"/>
      <c r="E733" s="90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</row>
    <row r="734" spans="2:18">
      <c r="B734" s="90"/>
      <c r="C734" s="90"/>
      <c r="D734" s="90"/>
      <c r="E734" s="90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</row>
    <row r="735" spans="2:18">
      <c r="B735" s="90"/>
      <c r="C735" s="90"/>
      <c r="D735" s="90"/>
      <c r="E735" s="90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</row>
    <row r="736" spans="2:18">
      <c r="B736" s="90"/>
      <c r="C736" s="90"/>
      <c r="D736" s="90"/>
      <c r="E736" s="90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</row>
    <row r="737" spans="2:18">
      <c r="B737" s="90"/>
      <c r="C737" s="90"/>
      <c r="D737" s="90"/>
      <c r="E737" s="90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</row>
    <row r="738" spans="2:18">
      <c r="B738" s="90"/>
      <c r="C738" s="90"/>
      <c r="D738" s="90"/>
      <c r="E738" s="90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</row>
    <row r="739" spans="2:18">
      <c r="B739" s="90"/>
      <c r="C739" s="90"/>
      <c r="D739" s="90"/>
      <c r="E739" s="90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</row>
    <row r="740" spans="2:18">
      <c r="B740" s="90"/>
      <c r="C740" s="90"/>
      <c r="D740" s="90"/>
      <c r="E740" s="90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</row>
    <row r="741" spans="2:18">
      <c r="B741" s="90"/>
      <c r="C741" s="90"/>
      <c r="D741" s="90"/>
      <c r="E741" s="90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</row>
    <row r="742" spans="2:18">
      <c r="B742" s="90"/>
      <c r="C742" s="90"/>
      <c r="D742" s="90"/>
      <c r="E742" s="90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</row>
    <row r="743" spans="2:18">
      <c r="B743" s="90"/>
      <c r="C743" s="90"/>
      <c r="D743" s="90"/>
      <c r="E743" s="90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</row>
    <row r="744" spans="2:18">
      <c r="B744" s="90"/>
      <c r="C744" s="90"/>
      <c r="D744" s="90"/>
      <c r="E744" s="90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</row>
    <row r="745" spans="2:18">
      <c r="B745" s="90"/>
      <c r="C745" s="90"/>
      <c r="D745" s="90"/>
      <c r="E745" s="90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</row>
    <row r="746" spans="2:18">
      <c r="B746" s="90"/>
      <c r="C746" s="90"/>
      <c r="D746" s="90"/>
      <c r="E746" s="90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</row>
    <row r="747" spans="2:18">
      <c r="B747" s="90"/>
      <c r="C747" s="90"/>
      <c r="D747" s="90"/>
      <c r="E747" s="90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</row>
    <row r="748" spans="2:18">
      <c r="B748" s="90"/>
      <c r="C748" s="90"/>
      <c r="D748" s="90"/>
      <c r="E748" s="90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</row>
    <row r="749" spans="2:18">
      <c r="B749" s="90"/>
      <c r="C749" s="90"/>
      <c r="D749" s="90"/>
      <c r="E749" s="90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</row>
    <row r="750" spans="2:18">
      <c r="B750" s="90"/>
      <c r="C750" s="90"/>
      <c r="D750" s="90"/>
      <c r="E750" s="90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</row>
    <row r="751" spans="2:18">
      <c r="B751" s="90"/>
      <c r="C751" s="90"/>
      <c r="D751" s="90"/>
      <c r="E751" s="90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</row>
    <row r="752" spans="2:18">
      <c r="B752" s="90"/>
      <c r="C752" s="90"/>
      <c r="D752" s="90"/>
      <c r="E752" s="90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</row>
    <row r="753" spans="2:18">
      <c r="B753" s="90"/>
      <c r="C753" s="90"/>
      <c r="D753" s="90"/>
      <c r="E753" s="90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</row>
    <row r="754" spans="2:18">
      <c r="B754" s="90"/>
      <c r="C754" s="90"/>
      <c r="D754" s="90"/>
      <c r="E754" s="90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</row>
    <row r="755" spans="2:18">
      <c r="B755" s="90"/>
      <c r="C755" s="90"/>
      <c r="D755" s="90"/>
      <c r="E755" s="90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</row>
    <row r="756" spans="2:18">
      <c r="B756" s="90"/>
      <c r="C756" s="90"/>
      <c r="D756" s="90"/>
      <c r="E756" s="90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</row>
    <row r="757" spans="2:18">
      <c r="B757" s="90"/>
      <c r="C757" s="90"/>
      <c r="D757" s="90"/>
      <c r="E757" s="90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</row>
    <row r="758" spans="2:18">
      <c r="B758" s="90"/>
      <c r="C758" s="90"/>
      <c r="D758" s="90"/>
      <c r="E758" s="90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</row>
    <row r="759" spans="2:18">
      <c r="B759" s="90"/>
      <c r="C759" s="90"/>
      <c r="D759" s="90"/>
      <c r="E759" s="90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</row>
    <row r="760" spans="2:18">
      <c r="B760" s="90"/>
      <c r="C760" s="90"/>
      <c r="D760" s="90"/>
      <c r="E760" s="90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</row>
    <row r="761" spans="2:18">
      <c r="B761" s="90"/>
      <c r="C761" s="90"/>
      <c r="D761" s="90"/>
      <c r="E761" s="90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</row>
    <row r="762" spans="2:18">
      <c r="B762" s="90"/>
      <c r="C762" s="90"/>
      <c r="D762" s="90"/>
      <c r="E762" s="90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</row>
    <row r="763" spans="2:18">
      <c r="B763" s="90"/>
      <c r="C763" s="90"/>
      <c r="D763" s="90"/>
      <c r="E763" s="90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</row>
    <row r="764" spans="2:18">
      <c r="B764" s="90"/>
      <c r="C764" s="90"/>
      <c r="D764" s="90"/>
      <c r="E764" s="90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</row>
    <row r="765" spans="2:18">
      <c r="B765" s="90"/>
      <c r="C765" s="90"/>
      <c r="D765" s="90"/>
      <c r="E765" s="90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</row>
    <row r="766" spans="2:18">
      <c r="B766" s="90"/>
      <c r="C766" s="90"/>
      <c r="D766" s="90"/>
      <c r="E766" s="90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</row>
    <row r="767" spans="2:18">
      <c r="B767" s="90"/>
      <c r="C767" s="90"/>
      <c r="D767" s="90"/>
      <c r="E767" s="90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</row>
    <row r="768" spans="2:18">
      <c r="B768" s="90"/>
      <c r="C768" s="90"/>
      <c r="D768" s="90"/>
      <c r="E768" s="90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</row>
    <row r="769" spans="2:18">
      <c r="B769" s="90"/>
      <c r="C769" s="90"/>
      <c r="D769" s="90"/>
      <c r="E769" s="90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</row>
    <row r="770" spans="2:18">
      <c r="B770" s="90"/>
      <c r="C770" s="90"/>
      <c r="D770" s="90"/>
      <c r="E770" s="90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</row>
    <row r="771" spans="2:18">
      <c r="B771" s="90"/>
      <c r="C771" s="90"/>
      <c r="D771" s="90"/>
      <c r="E771" s="90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</row>
    <row r="772" spans="2:18">
      <c r="B772" s="90"/>
      <c r="C772" s="90"/>
      <c r="D772" s="90"/>
      <c r="E772" s="90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</row>
    <row r="773" spans="2:18">
      <c r="B773" s="90"/>
      <c r="C773" s="90"/>
      <c r="D773" s="90"/>
      <c r="E773" s="90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</row>
    <row r="774" spans="2:18">
      <c r="B774" s="90"/>
      <c r="C774" s="90"/>
      <c r="D774" s="90"/>
      <c r="E774" s="90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</row>
    <row r="775" spans="2:18">
      <c r="B775" s="90"/>
      <c r="C775" s="90"/>
      <c r="D775" s="90"/>
      <c r="E775" s="90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</row>
    <row r="776" spans="2:18">
      <c r="B776" s="90"/>
      <c r="C776" s="90"/>
      <c r="D776" s="90"/>
      <c r="E776" s="90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</row>
    <row r="777" spans="2:18">
      <c r="B777" s="90"/>
      <c r="C777" s="90"/>
      <c r="D777" s="90"/>
      <c r="E777" s="90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</row>
    <row r="778" spans="2:18">
      <c r="B778" s="90"/>
      <c r="C778" s="90"/>
      <c r="D778" s="90"/>
      <c r="E778" s="90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</row>
    <row r="779" spans="2:18">
      <c r="B779" s="90"/>
      <c r="C779" s="90"/>
      <c r="D779" s="90"/>
      <c r="E779" s="90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</row>
    <row r="780" spans="2:18">
      <c r="B780" s="90"/>
      <c r="C780" s="90"/>
      <c r="D780" s="90"/>
      <c r="E780" s="90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</row>
    <row r="781" spans="2:18">
      <c r="B781" s="90"/>
      <c r="C781" s="90"/>
      <c r="D781" s="90"/>
      <c r="E781" s="90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</row>
    <row r="782" spans="2:18">
      <c r="B782" s="90"/>
      <c r="C782" s="90"/>
      <c r="D782" s="90"/>
      <c r="E782" s="90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</row>
    <row r="783" spans="2:18">
      <c r="B783" s="90"/>
      <c r="C783" s="90"/>
      <c r="D783" s="90"/>
      <c r="E783" s="90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</row>
    <row r="784" spans="2:18">
      <c r="B784" s="90"/>
      <c r="C784" s="90"/>
      <c r="D784" s="90"/>
      <c r="E784" s="90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</row>
    <row r="785" spans="2:18">
      <c r="B785" s="90"/>
      <c r="C785" s="90"/>
      <c r="D785" s="90"/>
      <c r="E785" s="90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</row>
    <row r="786" spans="2:18">
      <c r="B786" s="90"/>
      <c r="C786" s="90"/>
      <c r="D786" s="90"/>
      <c r="E786" s="90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</row>
    <row r="787" spans="2:18">
      <c r="B787" s="90"/>
      <c r="C787" s="90"/>
      <c r="D787" s="90"/>
      <c r="E787" s="90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</row>
    <row r="788" spans="2:18">
      <c r="B788" s="90"/>
      <c r="C788" s="90"/>
      <c r="D788" s="90"/>
      <c r="E788" s="90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</row>
    <row r="789" spans="2:18">
      <c r="B789" s="90"/>
      <c r="C789" s="90"/>
      <c r="D789" s="90"/>
      <c r="E789" s="90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</row>
    <row r="790" spans="2:18">
      <c r="B790" s="90"/>
      <c r="C790" s="90"/>
      <c r="D790" s="90"/>
      <c r="E790" s="90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</row>
    <row r="791" spans="2:18">
      <c r="B791" s="90"/>
      <c r="C791" s="90"/>
      <c r="D791" s="90"/>
      <c r="E791" s="90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</row>
    <row r="792" spans="2:18">
      <c r="B792" s="90"/>
      <c r="C792" s="90"/>
      <c r="D792" s="90"/>
      <c r="E792" s="90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</row>
    <row r="793" spans="2:18">
      <c r="B793" s="90"/>
      <c r="C793" s="90"/>
      <c r="D793" s="90"/>
      <c r="E793" s="90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</row>
    <row r="794" spans="2:18">
      <c r="B794" s="90"/>
      <c r="C794" s="90"/>
      <c r="D794" s="90"/>
      <c r="E794" s="90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</row>
    <row r="795" spans="2:18">
      <c r="B795" s="90"/>
      <c r="C795" s="90"/>
      <c r="D795" s="90"/>
      <c r="E795" s="90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</row>
    <row r="796" spans="2:18">
      <c r="B796" s="90"/>
      <c r="C796" s="90"/>
      <c r="D796" s="90"/>
      <c r="E796" s="90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</row>
    <row r="797" spans="2:18">
      <c r="B797" s="90"/>
      <c r="C797" s="90"/>
      <c r="D797" s="90"/>
      <c r="E797" s="90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</row>
    <row r="798" spans="2:18">
      <c r="B798" s="90"/>
      <c r="C798" s="90"/>
      <c r="D798" s="90"/>
      <c r="E798" s="90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</row>
    <row r="799" spans="2:18">
      <c r="B799" s="90"/>
      <c r="C799" s="90"/>
      <c r="D799" s="90"/>
      <c r="E799" s="90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</row>
    <row r="800" spans="2:18">
      <c r="B800" s="90"/>
      <c r="C800" s="90"/>
      <c r="D800" s="90"/>
      <c r="E800" s="90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</row>
    <row r="801" spans="2:18">
      <c r="B801" s="90"/>
      <c r="C801" s="90"/>
      <c r="D801" s="90"/>
      <c r="E801" s="90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</row>
    <row r="802" spans="2:18">
      <c r="B802" s="90"/>
      <c r="C802" s="90"/>
      <c r="D802" s="90"/>
      <c r="E802" s="90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</row>
    <row r="803" spans="2:18">
      <c r="B803" s="90"/>
      <c r="C803" s="90"/>
      <c r="D803" s="90"/>
      <c r="E803" s="90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</row>
    <row r="804" spans="2:18">
      <c r="B804" s="90"/>
      <c r="C804" s="90"/>
      <c r="D804" s="90"/>
      <c r="E804" s="90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</row>
    <row r="805" spans="2:18">
      <c r="B805" s="90"/>
      <c r="C805" s="90"/>
      <c r="D805" s="90"/>
      <c r="E805" s="90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</row>
    <row r="806" spans="2:18">
      <c r="B806" s="90"/>
      <c r="C806" s="90"/>
      <c r="D806" s="90"/>
      <c r="E806" s="90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</row>
    <row r="807" spans="2:18">
      <c r="B807" s="90"/>
      <c r="C807" s="90"/>
      <c r="D807" s="90"/>
      <c r="E807" s="90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</row>
    <row r="808" spans="2:18">
      <c r="B808" s="90"/>
      <c r="C808" s="90"/>
      <c r="D808" s="90"/>
      <c r="E808" s="90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</row>
    <row r="809" spans="2:18">
      <c r="B809" s="90"/>
      <c r="C809" s="90"/>
      <c r="D809" s="90"/>
      <c r="E809" s="90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</row>
    <row r="810" spans="2:18">
      <c r="B810" s="90"/>
      <c r="C810" s="90"/>
      <c r="D810" s="90"/>
      <c r="E810" s="90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</row>
    <row r="811" spans="2:18">
      <c r="B811" s="90"/>
      <c r="C811" s="90"/>
      <c r="D811" s="90"/>
      <c r="E811" s="90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</row>
    <row r="812" spans="2:18">
      <c r="B812" s="90"/>
      <c r="C812" s="90"/>
      <c r="D812" s="90"/>
      <c r="E812" s="90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</row>
    <row r="813" spans="2:18">
      <c r="B813" s="90"/>
      <c r="C813" s="90"/>
      <c r="D813" s="90"/>
      <c r="E813" s="90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</row>
    <row r="814" spans="2:18">
      <c r="B814" s="90"/>
      <c r="C814" s="90"/>
      <c r="D814" s="90"/>
      <c r="E814" s="90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</row>
    <row r="815" spans="2:18">
      <c r="B815" s="90"/>
      <c r="C815" s="90"/>
      <c r="D815" s="90"/>
      <c r="E815" s="90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</row>
    <row r="816" spans="2:18">
      <c r="B816" s="90"/>
      <c r="C816" s="90"/>
      <c r="D816" s="90"/>
      <c r="E816" s="90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</row>
    <row r="817" spans="2:18">
      <c r="B817" s="90"/>
      <c r="C817" s="90"/>
      <c r="D817" s="90"/>
      <c r="E817" s="90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</row>
    <row r="818" spans="2:18">
      <c r="B818" s="90"/>
      <c r="C818" s="90"/>
      <c r="D818" s="90"/>
      <c r="E818" s="90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</row>
    <row r="819" spans="2:18">
      <c r="B819" s="90"/>
      <c r="C819" s="90"/>
      <c r="D819" s="90"/>
      <c r="E819" s="90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</row>
    <row r="820" spans="2:18">
      <c r="B820" s="90"/>
      <c r="C820" s="90"/>
      <c r="D820" s="90"/>
      <c r="E820" s="90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</row>
    <row r="821" spans="2:18">
      <c r="B821" s="90"/>
      <c r="C821" s="90"/>
      <c r="D821" s="90"/>
      <c r="E821" s="90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</row>
    <row r="822" spans="2:18">
      <c r="B822" s="90"/>
      <c r="C822" s="90"/>
      <c r="D822" s="90"/>
      <c r="E822" s="90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</row>
    <row r="823" spans="2:18">
      <c r="B823" s="90"/>
      <c r="C823" s="90"/>
      <c r="D823" s="90"/>
      <c r="E823" s="90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</row>
    <row r="824" spans="2:18">
      <c r="B824" s="90"/>
      <c r="C824" s="90"/>
      <c r="D824" s="90"/>
      <c r="E824" s="90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</row>
    <row r="825" spans="2:18">
      <c r="B825" s="90"/>
      <c r="C825" s="90"/>
      <c r="D825" s="90"/>
      <c r="E825" s="90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</row>
    <row r="826" spans="2:18">
      <c r="B826" s="90"/>
      <c r="C826" s="90"/>
      <c r="D826" s="90"/>
      <c r="E826" s="90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</row>
    <row r="827" spans="2:18">
      <c r="B827" s="90"/>
      <c r="C827" s="90"/>
      <c r="D827" s="90"/>
      <c r="E827" s="90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</row>
    <row r="828" spans="2:18">
      <c r="B828" s="90"/>
      <c r="C828" s="90"/>
      <c r="D828" s="90"/>
      <c r="E828" s="90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</row>
    <row r="829" spans="2:18">
      <c r="B829" s="90"/>
      <c r="C829" s="90"/>
      <c r="D829" s="90"/>
      <c r="E829" s="90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</row>
    <row r="830" spans="2:18">
      <c r="B830" s="90"/>
      <c r="C830" s="90"/>
      <c r="D830" s="90"/>
      <c r="E830" s="90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</row>
    <row r="831" spans="2:18">
      <c r="B831" s="90"/>
      <c r="C831" s="90"/>
      <c r="D831" s="90"/>
      <c r="E831" s="90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</row>
    <row r="832" spans="2:18">
      <c r="B832" s="90"/>
      <c r="C832" s="90"/>
      <c r="D832" s="90"/>
      <c r="E832" s="90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</row>
    <row r="833" spans="2:18">
      <c r="B833" s="90"/>
      <c r="C833" s="90"/>
      <c r="D833" s="90"/>
      <c r="E833" s="90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</row>
    <row r="834" spans="2:18">
      <c r="B834" s="90"/>
      <c r="C834" s="90"/>
      <c r="D834" s="90"/>
      <c r="E834" s="90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</row>
    <row r="835" spans="2:18">
      <c r="B835" s="90"/>
      <c r="C835" s="90"/>
      <c r="D835" s="90"/>
      <c r="E835" s="90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</row>
    <row r="836" spans="2:18">
      <c r="B836" s="90"/>
      <c r="C836" s="90"/>
      <c r="D836" s="90"/>
      <c r="E836" s="90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</row>
    <row r="837" spans="2:18">
      <c r="B837" s="90"/>
      <c r="C837" s="90"/>
      <c r="D837" s="90"/>
      <c r="E837" s="90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</row>
    <row r="838" spans="2:18">
      <c r="B838" s="90"/>
      <c r="C838" s="90"/>
      <c r="D838" s="90"/>
      <c r="E838" s="90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</row>
    <row r="839" spans="2:18">
      <c r="B839" s="90"/>
      <c r="C839" s="90"/>
      <c r="D839" s="90"/>
      <c r="E839" s="90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</row>
    <row r="840" spans="2:18">
      <c r="B840" s="90"/>
      <c r="C840" s="90"/>
      <c r="D840" s="90"/>
      <c r="E840" s="90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</row>
    <row r="841" spans="2:18">
      <c r="B841" s="90"/>
      <c r="C841" s="90"/>
      <c r="D841" s="90"/>
      <c r="E841" s="90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</row>
    <row r="842" spans="2:18">
      <c r="B842" s="90"/>
      <c r="C842" s="90"/>
      <c r="D842" s="90"/>
      <c r="E842" s="90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</row>
    <row r="843" spans="2:18">
      <c r="B843" s="90"/>
      <c r="C843" s="90"/>
      <c r="D843" s="90"/>
      <c r="E843" s="90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</row>
    <row r="844" spans="2:18">
      <c r="B844" s="90"/>
      <c r="C844" s="90"/>
      <c r="D844" s="90"/>
      <c r="E844" s="90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</row>
    <row r="845" spans="2:18">
      <c r="B845" s="90"/>
      <c r="C845" s="90"/>
      <c r="D845" s="90"/>
      <c r="E845" s="90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</row>
    <row r="846" spans="2:18">
      <c r="B846" s="90"/>
      <c r="C846" s="90"/>
      <c r="D846" s="90"/>
      <c r="E846" s="90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</row>
    <row r="847" spans="2:18">
      <c r="B847" s="90"/>
      <c r="C847" s="90"/>
      <c r="D847" s="90"/>
      <c r="E847" s="90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</row>
    <row r="848" spans="2:18">
      <c r="B848" s="90"/>
      <c r="C848" s="90"/>
      <c r="D848" s="90"/>
      <c r="E848" s="90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</row>
    <row r="849" spans="2:18">
      <c r="B849" s="90"/>
      <c r="C849" s="90"/>
      <c r="D849" s="90"/>
      <c r="E849" s="90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</row>
    <row r="850" spans="2:18">
      <c r="B850" s="90"/>
      <c r="C850" s="90"/>
      <c r="D850" s="90"/>
      <c r="E850" s="90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</row>
    <row r="851" spans="2:18">
      <c r="B851" s="90"/>
      <c r="C851" s="90"/>
      <c r="D851" s="90"/>
      <c r="E851" s="90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</row>
    <row r="852" spans="2:18">
      <c r="B852" s="90"/>
      <c r="C852" s="90"/>
      <c r="D852" s="90"/>
      <c r="E852" s="90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</row>
    <row r="853" spans="2:18">
      <c r="B853" s="90"/>
      <c r="C853" s="90"/>
      <c r="D853" s="90"/>
      <c r="E853" s="90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</row>
    <row r="854" spans="2:18">
      <c r="B854" s="90"/>
      <c r="C854" s="90"/>
      <c r="D854" s="90"/>
      <c r="E854" s="90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</row>
    <row r="855" spans="2:18">
      <c r="B855" s="90"/>
      <c r="C855" s="90"/>
      <c r="D855" s="90"/>
      <c r="E855" s="90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</row>
    <row r="856" spans="2:18">
      <c r="B856" s="90"/>
      <c r="C856" s="90"/>
      <c r="D856" s="90"/>
      <c r="E856" s="90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</row>
    <row r="857" spans="2:18">
      <c r="B857" s="90"/>
      <c r="C857" s="90"/>
      <c r="D857" s="90"/>
      <c r="E857" s="90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</row>
    <row r="858" spans="2:18">
      <c r="B858" s="90"/>
      <c r="C858" s="90"/>
      <c r="D858" s="90"/>
      <c r="E858" s="90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</row>
    <row r="859" spans="2:18">
      <c r="B859" s="90"/>
      <c r="C859" s="90"/>
      <c r="D859" s="90"/>
      <c r="E859" s="90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</row>
    <row r="860" spans="2:18">
      <c r="B860" s="90"/>
      <c r="C860" s="90"/>
      <c r="D860" s="90"/>
      <c r="E860" s="90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</row>
    <row r="861" spans="2:18">
      <c r="B861" s="90"/>
      <c r="C861" s="90"/>
      <c r="D861" s="90"/>
      <c r="E861" s="90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</row>
    <row r="862" spans="2:18">
      <c r="B862" s="90"/>
      <c r="C862" s="90"/>
      <c r="D862" s="90"/>
      <c r="E862" s="90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</row>
    <row r="863" spans="2:18">
      <c r="B863" s="90"/>
      <c r="C863" s="90"/>
      <c r="D863" s="90"/>
      <c r="E863" s="90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</row>
    <row r="864" spans="2:18">
      <c r="B864" s="90"/>
      <c r="C864" s="90"/>
      <c r="D864" s="90"/>
      <c r="E864" s="90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</row>
    <row r="865" spans="2:18">
      <c r="B865" s="90"/>
      <c r="C865" s="90"/>
      <c r="D865" s="90"/>
      <c r="E865" s="90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</row>
    <row r="866" spans="2:18">
      <c r="B866" s="90"/>
      <c r="C866" s="90"/>
      <c r="D866" s="90"/>
      <c r="E866" s="90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</row>
    <row r="867" spans="2:18">
      <c r="B867" s="90"/>
      <c r="C867" s="90"/>
      <c r="D867" s="90"/>
      <c r="E867" s="90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</row>
    <row r="868" spans="2:18">
      <c r="B868" s="90"/>
      <c r="C868" s="90"/>
      <c r="D868" s="90"/>
      <c r="E868" s="90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</row>
    <row r="869" spans="2:18">
      <c r="B869" s="90"/>
      <c r="C869" s="90"/>
      <c r="D869" s="90"/>
      <c r="E869" s="90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</row>
    <row r="870" spans="2:18">
      <c r="B870" s="90"/>
      <c r="C870" s="90"/>
      <c r="D870" s="90"/>
      <c r="E870" s="90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</row>
    <row r="871" spans="2:18">
      <c r="B871" s="90"/>
      <c r="C871" s="90"/>
      <c r="D871" s="90"/>
      <c r="E871" s="90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</row>
    <row r="872" spans="2:18">
      <c r="B872" s="90"/>
      <c r="C872" s="90"/>
      <c r="D872" s="90"/>
      <c r="E872" s="90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</row>
    <row r="873" spans="2:18">
      <c r="B873" s="90"/>
      <c r="C873" s="90"/>
      <c r="D873" s="90"/>
      <c r="E873" s="90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</row>
    <row r="874" spans="2:18">
      <c r="B874" s="90"/>
      <c r="C874" s="90"/>
      <c r="D874" s="90"/>
      <c r="E874" s="90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</row>
    <row r="875" spans="2:18">
      <c r="B875" s="90"/>
      <c r="C875" s="90"/>
      <c r="D875" s="90"/>
      <c r="E875" s="90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</row>
    <row r="876" spans="2:18">
      <c r="B876" s="90"/>
      <c r="C876" s="90"/>
      <c r="D876" s="90"/>
      <c r="E876" s="90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</row>
    <row r="877" spans="2:18">
      <c r="B877" s="90"/>
      <c r="C877" s="90"/>
      <c r="D877" s="90"/>
      <c r="E877" s="90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</row>
    <row r="878" spans="2:18">
      <c r="B878" s="90"/>
      <c r="C878" s="90"/>
      <c r="D878" s="90"/>
      <c r="E878" s="90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</row>
    <row r="879" spans="2:18">
      <c r="B879" s="90"/>
      <c r="C879" s="90"/>
      <c r="D879" s="90"/>
      <c r="E879" s="90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</row>
    <row r="880" spans="2:18">
      <c r="B880" s="90"/>
      <c r="C880" s="90"/>
      <c r="D880" s="90"/>
      <c r="E880" s="90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</row>
    <row r="881" spans="2:18">
      <c r="B881" s="90"/>
      <c r="C881" s="90"/>
      <c r="D881" s="90"/>
      <c r="E881" s="90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</row>
    <row r="882" spans="2:18">
      <c r="B882" s="90"/>
      <c r="C882" s="90"/>
      <c r="D882" s="90"/>
      <c r="E882" s="90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</row>
    <row r="883" spans="2:18">
      <c r="B883" s="90"/>
      <c r="C883" s="90"/>
      <c r="D883" s="90"/>
      <c r="E883" s="90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</row>
    <row r="884" spans="2:18">
      <c r="B884" s="90"/>
      <c r="C884" s="90"/>
      <c r="D884" s="90"/>
      <c r="E884" s="90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</row>
    <row r="885" spans="2:18">
      <c r="B885" s="90"/>
      <c r="C885" s="90"/>
      <c r="D885" s="90"/>
      <c r="E885" s="90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</row>
    <row r="886" spans="2:18">
      <c r="B886" s="90"/>
      <c r="C886" s="90"/>
      <c r="D886" s="90"/>
      <c r="E886" s="90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</row>
    <row r="887" spans="2:18">
      <c r="B887" s="90"/>
      <c r="C887" s="90"/>
      <c r="D887" s="90"/>
      <c r="E887" s="90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</row>
    <row r="888" spans="2:18">
      <c r="B888" s="90"/>
      <c r="C888" s="90"/>
      <c r="D888" s="90"/>
      <c r="E888" s="90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</row>
    <row r="889" spans="2:18">
      <c r="B889" s="90"/>
      <c r="C889" s="90"/>
      <c r="D889" s="90"/>
      <c r="E889" s="90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</row>
    <row r="890" spans="2:18">
      <c r="B890" s="90"/>
      <c r="C890" s="90"/>
      <c r="D890" s="90"/>
      <c r="E890" s="90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</row>
    <row r="891" spans="2:18">
      <c r="B891" s="90"/>
      <c r="C891" s="90"/>
      <c r="D891" s="90"/>
      <c r="E891" s="90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</row>
    <row r="892" spans="2:18">
      <c r="B892" s="90"/>
      <c r="C892" s="90"/>
      <c r="D892" s="90"/>
      <c r="E892" s="90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</row>
    <row r="893" spans="2:18">
      <c r="B893" s="90"/>
      <c r="C893" s="90"/>
      <c r="D893" s="90"/>
      <c r="E893" s="90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</row>
    <row r="894" spans="2:18">
      <c r="B894" s="90"/>
      <c r="C894" s="90"/>
      <c r="D894" s="90"/>
      <c r="E894" s="90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</row>
    <row r="895" spans="2:18">
      <c r="B895" s="90"/>
      <c r="C895" s="90"/>
      <c r="D895" s="90"/>
      <c r="E895" s="90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</row>
    <row r="896" spans="2:18">
      <c r="B896" s="90"/>
      <c r="C896" s="90"/>
      <c r="D896" s="90"/>
      <c r="E896" s="90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</row>
    <row r="897" spans="2:18">
      <c r="B897" s="90"/>
      <c r="C897" s="90"/>
      <c r="D897" s="90"/>
      <c r="E897" s="90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</row>
    <row r="898" spans="2:18">
      <c r="B898" s="90"/>
      <c r="C898" s="90"/>
      <c r="D898" s="90"/>
      <c r="E898" s="90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</row>
    <row r="899" spans="2:18">
      <c r="B899" s="90"/>
      <c r="C899" s="90"/>
      <c r="D899" s="90"/>
      <c r="E899" s="90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</row>
    <row r="900" spans="2:18">
      <c r="B900" s="90"/>
      <c r="C900" s="90"/>
      <c r="D900" s="90"/>
      <c r="E900" s="90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</row>
    <row r="901" spans="2:18">
      <c r="B901" s="90"/>
      <c r="C901" s="90"/>
      <c r="D901" s="90"/>
      <c r="E901" s="90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</row>
    <row r="902" spans="2:18">
      <c r="B902" s="90"/>
      <c r="C902" s="90"/>
      <c r="D902" s="90"/>
      <c r="E902" s="90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</row>
    <row r="903" spans="2:18">
      <c r="B903" s="90"/>
      <c r="C903" s="90"/>
      <c r="D903" s="90"/>
      <c r="E903" s="90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</row>
    <row r="904" spans="2:18">
      <c r="B904" s="90"/>
      <c r="C904" s="90"/>
      <c r="D904" s="90"/>
      <c r="E904" s="90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</row>
    <row r="905" spans="2:18">
      <c r="B905" s="90"/>
      <c r="C905" s="90"/>
      <c r="D905" s="90"/>
      <c r="E905" s="90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</row>
    <row r="906" spans="2:18">
      <c r="B906" s="90"/>
      <c r="C906" s="90"/>
      <c r="D906" s="90"/>
      <c r="E906" s="90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</row>
    <row r="907" spans="2:18">
      <c r="B907" s="90"/>
      <c r="C907" s="90"/>
      <c r="D907" s="90"/>
      <c r="E907" s="90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</row>
    <row r="908" spans="2:18">
      <c r="B908" s="90"/>
      <c r="C908" s="90"/>
      <c r="D908" s="90"/>
      <c r="E908" s="90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</row>
    <row r="909" spans="2:18">
      <c r="B909" s="90"/>
      <c r="C909" s="90"/>
      <c r="D909" s="90"/>
      <c r="E909" s="90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</row>
    <row r="910" spans="2:18">
      <c r="B910" s="90"/>
      <c r="C910" s="90"/>
      <c r="D910" s="90"/>
      <c r="E910" s="90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</row>
    <row r="911" spans="2:18">
      <c r="B911" s="90"/>
      <c r="C911" s="90"/>
      <c r="D911" s="90"/>
      <c r="E911" s="90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</row>
    <row r="912" spans="2:18">
      <c r="B912" s="90"/>
      <c r="C912" s="90"/>
      <c r="D912" s="90"/>
      <c r="E912" s="90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</row>
    <row r="913" spans="2:18">
      <c r="B913" s="90"/>
      <c r="C913" s="90"/>
      <c r="D913" s="90"/>
      <c r="E913" s="90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</row>
    <row r="914" spans="2:18">
      <c r="B914" s="90"/>
      <c r="C914" s="90"/>
      <c r="D914" s="90"/>
      <c r="E914" s="90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</row>
    <row r="915" spans="2:18">
      <c r="B915" s="90"/>
      <c r="C915" s="90"/>
      <c r="D915" s="90"/>
      <c r="E915" s="90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</row>
    <row r="916" spans="2:18">
      <c r="B916" s="90"/>
      <c r="C916" s="90"/>
      <c r="D916" s="90"/>
      <c r="E916" s="90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</row>
    <row r="917" spans="2:18">
      <c r="B917" s="90"/>
      <c r="C917" s="90"/>
      <c r="D917" s="90"/>
      <c r="E917" s="90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</row>
    <row r="918" spans="2:18">
      <c r="B918" s="90"/>
      <c r="C918" s="90"/>
      <c r="D918" s="90"/>
      <c r="E918" s="90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</row>
    <row r="919" spans="2:18">
      <c r="B919" s="90"/>
      <c r="C919" s="90"/>
      <c r="D919" s="90"/>
      <c r="E919" s="90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</row>
    <row r="920" spans="2:18">
      <c r="B920" s="90"/>
      <c r="C920" s="90"/>
      <c r="D920" s="90"/>
      <c r="E920" s="90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</row>
    <row r="921" spans="2:18">
      <c r="B921" s="90"/>
      <c r="C921" s="90"/>
      <c r="D921" s="90"/>
      <c r="E921" s="90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</row>
    <row r="922" spans="2:18">
      <c r="B922" s="90"/>
      <c r="C922" s="90"/>
      <c r="D922" s="90"/>
      <c r="E922" s="90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</row>
    <row r="923" spans="2:18">
      <c r="B923" s="90"/>
      <c r="C923" s="90"/>
      <c r="D923" s="90"/>
      <c r="E923" s="90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</row>
    <row r="924" spans="2:18">
      <c r="B924" s="90"/>
      <c r="C924" s="90"/>
      <c r="D924" s="90"/>
      <c r="E924" s="90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</row>
    <row r="925" spans="2:18">
      <c r="B925" s="90"/>
      <c r="C925" s="90"/>
      <c r="D925" s="90"/>
      <c r="E925" s="90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</row>
    <row r="926" spans="2:18">
      <c r="B926" s="90"/>
      <c r="C926" s="90"/>
      <c r="D926" s="90"/>
      <c r="E926" s="90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</row>
    <row r="927" spans="2:18">
      <c r="B927" s="90"/>
      <c r="C927" s="90"/>
      <c r="D927" s="90"/>
      <c r="E927" s="90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</row>
    <row r="928" spans="2:18">
      <c r="B928" s="90"/>
      <c r="C928" s="90"/>
      <c r="D928" s="90"/>
      <c r="E928" s="90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</row>
    <row r="929" spans="2:18">
      <c r="B929" s="90"/>
      <c r="C929" s="90"/>
      <c r="D929" s="90"/>
      <c r="E929" s="90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</row>
    <row r="930" spans="2:18">
      <c r="B930" s="90"/>
      <c r="C930" s="90"/>
      <c r="D930" s="90"/>
      <c r="E930" s="90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</row>
    <row r="931" spans="2:18">
      <c r="B931" s="90"/>
      <c r="C931" s="90"/>
      <c r="D931" s="90"/>
      <c r="E931" s="90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</row>
    <row r="932" spans="2:18">
      <c r="B932" s="90"/>
      <c r="C932" s="90"/>
      <c r="D932" s="90"/>
      <c r="E932" s="90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</row>
    <row r="933" spans="2:18">
      <c r="B933" s="90"/>
      <c r="C933" s="90"/>
      <c r="D933" s="90"/>
      <c r="E933" s="90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</row>
    <row r="934" spans="2:18">
      <c r="B934" s="90"/>
      <c r="C934" s="90"/>
      <c r="D934" s="90"/>
      <c r="E934" s="90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</row>
    <row r="935" spans="2:18">
      <c r="B935" s="90"/>
      <c r="C935" s="90"/>
      <c r="D935" s="90"/>
      <c r="E935" s="90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</row>
    <row r="936" spans="2:18">
      <c r="B936" s="90"/>
      <c r="C936" s="90"/>
      <c r="D936" s="90"/>
      <c r="E936" s="90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</row>
    <row r="937" spans="2:18">
      <c r="B937" s="90"/>
      <c r="C937" s="90"/>
      <c r="D937" s="90"/>
      <c r="E937" s="90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</row>
    <row r="938" spans="2:18">
      <c r="B938" s="90"/>
      <c r="C938" s="90"/>
      <c r="D938" s="90"/>
      <c r="E938" s="90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</row>
    <row r="939" spans="2:18">
      <c r="B939" s="90"/>
      <c r="C939" s="90"/>
      <c r="D939" s="90"/>
      <c r="E939" s="90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</row>
    <row r="940" spans="2:18">
      <c r="B940" s="90"/>
      <c r="C940" s="90"/>
      <c r="D940" s="90"/>
      <c r="E940" s="90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</row>
    <row r="941" spans="2:18">
      <c r="B941" s="90"/>
      <c r="C941" s="90"/>
      <c r="D941" s="90"/>
      <c r="E941" s="90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</row>
    <row r="942" spans="2:18">
      <c r="B942" s="90"/>
      <c r="C942" s="90"/>
      <c r="D942" s="90"/>
      <c r="E942" s="90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</row>
    <row r="943" spans="2:18">
      <c r="B943" s="90"/>
      <c r="C943" s="90"/>
      <c r="D943" s="90"/>
      <c r="E943" s="90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</row>
    <row r="944" spans="2:18">
      <c r="B944" s="90"/>
      <c r="C944" s="90"/>
      <c r="D944" s="90"/>
      <c r="E944" s="90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</row>
    <row r="945" spans="2:18">
      <c r="B945" s="90"/>
      <c r="C945" s="90"/>
      <c r="D945" s="90"/>
      <c r="E945" s="90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</row>
    <row r="946" spans="2:18">
      <c r="B946" s="90"/>
      <c r="C946" s="90"/>
      <c r="D946" s="90"/>
      <c r="E946" s="90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</row>
    <row r="947" spans="2:18">
      <c r="B947" s="90"/>
      <c r="C947" s="90"/>
      <c r="D947" s="90"/>
      <c r="E947" s="90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</row>
    <row r="948" spans="2:18">
      <c r="B948" s="90"/>
      <c r="C948" s="90"/>
      <c r="D948" s="90"/>
      <c r="E948" s="90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</row>
    <row r="949" spans="2:18">
      <c r="B949" s="90"/>
      <c r="C949" s="90"/>
      <c r="D949" s="90"/>
      <c r="E949" s="90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</row>
    <row r="950" spans="2:18">
      <c r="B950" s="90"/>
      <c r="C950" s="90"/>
      <c r="D950" s="90"/>
      <c r="E950" s="90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</row>
    <row r="951" spans="2:18">
      <c r="B951" s="90"/>
      <c r="C951" s="90"/>
      <c r="D951" s="90"/>
      <c r="E951" s="90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</row>
    <row r="952" spans="2:18">
      <c r="B952" s="90"/>
      <c r="C952" s="90"/>
      <c r="D952" s="90"/>
      <c r="E952" s="90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</row>
    <row r="953" spans="2:18">
      <c r="B953" s="90"/>
      <c r="C953" s="90"/>
      <c r="D953" s="90"/>
      <c r="E953" s="90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</row>
    <row r="954" spans="2:18">
      <c r="B954" s="90"/>
      <c r="C954" s="90"/>
      <c r="D954" s="90"/>
      <c r="E954" s="90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</row>
    <row r="955" spans="2:18">
      <c r="B955" s="90"/>
      <c r="C955" s="90"/>
      <c r="D955" s="90"/>
      <c r="E955" s="90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</row>
    <row r="956" spans="2:18">
      <c r="B956" s="90"/>
      <c r="C956" s="90"/>
      <c r="D956" s="90"/>
      <c r="E956" s="90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</row>
    <row r="957" spans="2:18">
      <c r="B957" s="90"/>
      <c r="C957" s="90"/>
      <c r="D957" s="90"/>
      <c r="E957" s="90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</row>
    <row r="958" spans="2:18">
      <c r="B958" s="90"/>
      <c r="C958" s="90"/>
      <c r="D958" s="90"/>
      <c r="E958" s="90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</row>
    <row r="959" spans="2:18">
      <c r="B959" s="90"/>
      <c r="C959" s="90"/>
      <c r="D959" s="90"/>
      <c r="E959" s="90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</row>
    <row r="960" spans="2:18">
      <c r="B960" s="90"/>
      <c r="C960" s="90"/>
      <c r="D960" s="90"/>
      <c r="E960" s="90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</row>
    <row r="961" spans="2:18">
      <c r="B961" s="90"/>
      <c r="C961" s="90"/>
      <c r="D961" s="90"/>
      <c r="E961" s="90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</row>
    <row r="962" spans="2:18">
      <c r="B962" s="90"/>
      <c r="C962" s="90"/>
      <c r="D962" s="90"/>
      <c r="E962" s="90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</row>
    <row r="963" spans="2:18">
      <c r="B963" s="90"/>
      <c r="C963" s="90"/>
      <c r="D963" s="90"/>
      <c r="E963" s="90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</row>
    <row r="964" spans="2:18">
      <c r="B964" s="90"/>
      <c r="C964" s="90"/>
      <c r="D964" s="90"/>
      <c r="E964" s="90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</row>
    <row r="965" spans="2:18">
      <c r="B965" s="90"/>
      <c r="C965" s="90"/>
      <c r="D965" s="90"/>
      <c r="E965" s="90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</row>
    <row r="966" spans="2:18">
      <c r="B966" s="90"/>
      <c r="C966" s="90"/>
      <c r="D966" s="90"/>
      <c r="E966" s="90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</row>
    <row r="967" spans="2:18">
      <c r="B967" s="90"/>
      <c r="C967" s="90"/>
      <c r="D967" s="90"/>
      <c r="E967" s="90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</row>
    <row r="968" spans="2:18">
      <c r="B968" s="90"/>
      <c r="C968" s="90"/>
      <c r="D968" s="90"/>
      <c r="E968" s="90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</row>
    <row r="969" spans="2:18">
      <c r="B969" s="90"/>
      <c r="C969" s="90"/>
      <c r="D969" s="90"/>
      <c r="E969" s="90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</row>
    <row r="970" spans="2:18">
      <c r="B970" s="90"/>
      <c r="C970" s="90"/>
      <c r="D970" s="90"/>
      <c r="E970" s="90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</row>
    <row r="971" spans="2:18">
      <c r="B971" s="90"/>
      <c r="C971" s="90"/>
      <c r="D971" s="90"/>
      <c r="E971" s="90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</row>
    <row r="972" spans="2:18">
      <c r="B972" s="90"/>
      <c r="C972" s="90"/>
      <c r="D972" s="90"/>
      <c r="E972" s="90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</row>
    <row r="973" spans="2:18">
      <c r="B973" s="90"/>
      <c r="C973" s="90"/>
      <c r="D973" s="90"/>
      <c r="E973" s="90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</row>
    <row r="974" spans="2:18">
      <c r="B974" s="90"/>
      <c r="C974" s="90"/>
      <c r="D974" s="90"/>
      <c r="E974" s="90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</row>
    <row r="975" spans="2:18">
      <c r="B975" s="90"/>
      <c r="C975" s="90"/>
      <c r="D975" s="90"/>
      <c r="E975" s="90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</row>
    <row r="976" spans="2:18">
      <c r="B976" s="90"/>
      <c r="C976" s="90"/>
      <c r="D976" s="90"/>
      <c r="E976" s="90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</row>
    <row r="977" spans="2:18">
      <c r="B977" s="90"/>
      <c r="C977" s="90"/>
      <c r="D977" s="90"/>
      <c r="E977" s="90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</row>
    <row r="978" spans="2:18">
      <c r="B978" s="90"/>
      <c r="C978" s="90"/>
      <c r="D978" s="90"/>
      <c r="E978" s="90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</row>
    <row r="979" spans="2:18">
      <c r="B979" s="90"/>
      <c r="C979" s="90"/>
      <c r="D979" s="90"/>
      <c r="E979" s="90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</row>
    <row r="980" spans="2:18">
      <c r="B980" s="90"/>
      <c r="C980" s="90"/>
      <c r="D980" s="90"/>
      <c r="E980" s="90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</row>
    <row r="981" spans="2:18">
      <c r="B981" s="90"/>
      <c r="C981" s="90"/>
      <c r="D981" s="90"/>
      <c r="E981" s="90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</row>
    <row r="982" spans="2:18">
      <c r="B982" s="90"/>
      <c r="C982" s="90"/>
      <c r="D982" s="90"/>
      <c r="E982" s="90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</row>
    <row r="983" spans="2:18">
      <c r="B983" s="90"/>
      <c r="C983" s="90"/>
      <c r="D983" s="90"/>
      <c r="E983" s="90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</row>
    <row r="984" spans="2:18">
      <c r="B984" s="90"/>
      <c r="C984" s="90"/>
      <c r="D984" s="90"/>
      <c r="E984" s="90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</row>
    <row r="985" spans="2:18">
      <c r="B985" s="90"/>
      <c r="C985" s="90"/>
      <c r="D985" s="90"/>
      <c r="E985" s="90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</row>
    <row r="986" spans="2:18">
      <c r="B986" s="90"/>
      <c r="C986" s="90"/>
      <c r="D986" s="90"/>
      <c r="E986" s="90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</row>
    <row r="987" spans="2:18">
      <c r="B987" s="90"/>
      <c r="C987" s="90"/>
      <c r="D987" s="90"/>
      <c r="E987" s="90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</row>
    <row r="988" spans="2:18">
      <c r="B988" s="90"/>
      <c r="C988" s="90"/>
      <c r="D988" s="90"/>
      <c r="E988" s="90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</row>
    <row r="989" spans="2:18">
      <c r="B989" s="90"/>
      <c r="C989" s="90"/>
      <c r="D989" s="90"/>
      <c r="E989" s="90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</row>
    <row r="990" spans="2:18">
      <c r="B990" s="90"/>
      <c r="C990" s="90"/>
      <c r="D990" s="90"/>
      <c r="E990" s="90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</row>
    <row r="991" spans="2:18">
      <c r="B991" s="90"/>
      <c r="C991" s="90"/>
      <c r="D991" s="90"/>
      <c r="E991" s="90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</row>
    <row r="992" spans="2:18">
      <c r="B992" s="90"/>
      <c r="C992" s="90"/>
      <c r="D992" s="90"/>
      <c r="E992" s="90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</row>
    <row r="993" spans="2:18">
      <c r="B993" s="90"/>
      <c r="C993" s="90"/>
      <c r="D993" s="90"/>
      <c r="E993" s="90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</row>
    <row r="994" spans="2:18">
      <c r="B994" s="90"/>
      <c r="C994" s="90"/>
      <c r="D994" s="90"/>
      <c r="E994" s="90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</row>
    <row r="995" spans="2:18">
      <c r="B995" s="90"/>
      <c r="C995" s="90"/>
      <c r="D995" s="90"/>
      <c r="E995" s="90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</row>
    <row r="996" spans="2:18">
      <c r="B996" s="90"/>
      <c r="C996" s="90"/>
      <c r="D996" s="90"/>
      <c r="E996" s="90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</row>
    <row r="997" spans="2:18">
      <c r="B997" s="90"/>
      <c r="C997" s="90"/>
      <c r="D997" s="90"/>
      <c r="E997" s="90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</row>
    <row r="998" spans="2:18">
      <c r="B998" s="90"/>
      <c r="C998" s="90"/>
      <c r="D998" s="90"/>
      <c r="E998" s="90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</row>
    <row r="999" spans="2:18">
      <c r="B999" s="90"/>
      <c r="C999" s="90"/>
      <c r="D999" s="90"/>
      <c r="E999" s="90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</row>
    <row r="1000" spans="2:18">
      <c r="B1000" s="90"/>
      <c r="C1000" s="90"/>
      <c r="D1000" s="90"/>
      <c r="E1000" s="90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</row>
    <row r="1001" spans="2:18">
      <c r="B1001" s="90"/>
      <c r="C1001" s="90"/>
      <c r="D1001" s="90"/>
      <c r="E1001" s="90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</row>
    <row r="1002" spans="2:18">
      <c r="B1002" s="90"/>
      <c r="C1002" s="90"/>
      <c r="D1002" s="90"/>
      <c r="E1002" s="90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</row>
    <row r="1003" spans="2:18">
      <c r="B1003" s="90"/>
      <c r="C1003" s="90"/>
      <c r="D1003" s="90"/>
      <c r="E1003" s="90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</row>
    <row r="1004" spans="2:18">
      <c r="B1004" s="90"/>
      <c r="C1004" s="90"/>
      <c r="D1004" s="90"/>
      <c r="E1004" s="90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</row>
    <row r="1005" spans="2:18">
      <c r="B1005" s="90"/>
      <c r="C1005" s="90"/>
      <c r="D1005" s="90"/>
      <c r="E1005" s="90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</row>
    <row r="1006" spans="2:18">
      <c r="B1006" s="90"/>
      <c r="C1006" s="90"/>
      <c r="D1006" s="90"/>
      <c r="E1006" s="90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</row>
    <row r="1007" spans="2:18">
      <c r="B1007" s="90"/>
      <c r="C1007" s="90"/>
      <c r="D1007" s="90"/>
      <c r="E1007" s="90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</row>
    <row r="1008" spans="2:18">
      <c r="B1008" s="90"/>
      <c r="C1008" s="90"/>
      <c r="D1008" s="90"/>
      <c r="E1008" s="90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</row>
    <row r="1009" spans="2:18">
      <c r="B1009" s="90"/>
      <c r="C1009" s="90"/>
      <c r="D1009" s="90"/>
      <c r="E1009" s="90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2:18">
      <c r="B1010" s="90"/>
      <c r="C1010" s="90"/>
      <c r="D1010" s="90"/>
      <c r="E1010" s="90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2:18">
      <c r="B1011" s="90"/>
      <c r="C1011" s="90"/>
      <c r="D1011" s="90"/>
      <c r="E1011" s="90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2:18">
      <c r="B1012" s="90"/>
      <c r="C1012" s="90"/>
      <c r="D1012" s="90"/>
      <c r="E1012" s="90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2:18">
      <c r="B1013" s="90"/>
      <c r="C1013" s="90"/>
      <c r="D1013" s="90"/>
      <c r="E1013" s="90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2:18">
      <c r="B1014" s="90"/>
      <c r="C1014" s="90"/>
      <c r="D1014" s="90"/>
      <c r="E1014" s="90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2:18">
      <c r="B1015" s="90"/>
      <c r="C1015" s="90"/>
      <c r="D1015" s="90"/>
      <c r="E1015" s="90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2:18">
      <c r="B1016" s="90"/>
      <c r="C1016" s="90"/>
      <c r="D1016" s="90"/>
      <c r="E1016" s="90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2:18">
      <c r="B1017" s="90"/>
      <c r="C1017" s="90"/>
      <c r="D1017" s="90"/>
      <c r="E1017" s="90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2:18">
      <c r="B1018" s="90"/>
      <c r="C1018" s="90"/>
      <c r="D1018" s="90"/>
      <c r="E1018" s="90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2:18">
      <c r="B1019" s="90"/>
      <c r="C1019" s="90"/>
      <c r="D1019" s="90"/>
      <c r="E1019" s="90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2:18">
      <c r="B1020" s="90"/>
      <c r="C1020" s="90"/>
      <c r="D1020" s="90"/>
      <c r="E1020" s="90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2:18">
      <c r="B1021" s="90"/>
      <c r="C1021" s="90"/>
      <c r="D1021" s="90"/>
      <c r="E1021" s="90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2:18">
      <c r="B1022" s="90"/>
      <c r="C1022" s="90"/>
      <c r="D1022" s="90"/>
      <c r="E1022" s="90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2:18">
      <c r="B1023" s="90"/>
      <c r="C1023" s="90"/>
      <c r="D1023" s="90"/>
      <c r="E1023" s="90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2:18">
      <c r="B1024" s="90"/>
      <c r="C1024" s="90"/>
      <c r="D1024" s="90"/>
      <c r="E1024" s="90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2:18">
      <c r="B1025" s="90"/>
      <c r="C1025" s="90"/>
      <c r="D1025" s="90"/>
      <c r="E1025" s="90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2:18">
      <c r="B1026" s="90"/>
      <c r="C1026" s="90"/>
      <c r="D1026" s="90"/>
      <c r="E1026" s="90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2:18">
      <c r="B1027" s="90"/>
      <c r="C1027" s="90"/>
      <c r="D1027" s="90"/>
      <c r="E1027" s="90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2:18">
      <c r="B1028" s="90"/>
      <c r="C1028" s="90"/>
      <c r="D1028" s="90"/>
      <c r="E1028" s="90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2:18">
      <c r="B1029" s="90"/>
      <c r="C1029" s="90"/>
      <c r="D1029" s="90"/>
      <c r="E1029" s="90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2:18">
      <c r="B1030" s="90"/>
      <c r="C1030" s="90"/>
      <c r="D1030" s="90"/>
      <c r="E1030" s="90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2:18">
      <c r="B1031" s="90"/>
      <c r="C1031" s="90"/>
      <c r="D1031" s="90"/>
      <c r="E1031" s="90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2:18">
      <c r="B1032" s="90"/>
      <c r="C1032" s="90"/>
      <c r="D1032" s="90"/>
      <c r="E1032" s="90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2:18">
      <c r="B1033" s="90"/>
      <c r="C1033" s="90"/>
      <c r="D1033" s="90"/>
      <c r="E1033" s="90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2:18">
      <c r="B1034" s="90"/>
      <c r="C1034" s="90"/>
      <c r="D1034" s="90"/>
      <c r="E1034" s="90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2:18">
      <c r="B1035" s="90"/>
      <c r="C1035" s="90"/>
      <c r="D1035" s="90"/>
      <c r="E1035" s="90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2:18">
      <c r="B1036" s="90"/>
      <c r="C1036" s="90"/>
      <c r="D1036" s="90"/>
      <c r="E1036" s="90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2:18">
      <c r="B1037" s="90"/>
      <c r="C1037" s="90"/>
      <c r="D1037" s="90"/>
      <c r="E1037" s="90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2:18">
      <c r="B1038" s="90"/>
      <c r="C1038" s="90"/>
      <c r="D1038" s="90"/>
      <c r="E1038" s="90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2:18">
      <c r="B1039" s="90"/>
      <c r="C1039" s="90"/>
      <c r="D1039" s="90"/>
      <c r="E1039" s="90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2:18">
      <c r="B1040" s="90"/>
      <c r="C1040" s="90"/>
      <c r="D1040" s="90"/>
      <c r="E1040" s="90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2:18">
      <c r="B1041" s="90"/>
      <c r="C1041" s="90"/>
      <c r="D1041" s="90"/>
      <c r="E1041" s="90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2:18">
      <c r="B1042" s="90"/>
      <c r="C1042" s="90"/>
      <c r="D1042" s="90"/>
      <c r="E1042" s="90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2:18">
      <c r="B1043" s="90"/>
      <c r="C1043" s="90"/>
      <c r="D1043" s="90"/>
      <c r="E1043" s="90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2:18">
      <c r="B1044" s="90"/>
      <c r="C1044" s="90"/>
      <c r="D1044" s="90"/>
      <c r="E1044" s="90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2:18">
      <c r="B1045" s="90"/>
      <c r="C1045" s="90"/>
      <c r="D1045" s="90"/>
      <c r="E1045" s="90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2:18">
      <c r="B1046" s="90"/>
      <c r="C1046" s="90"/>
      <c r="D1046" s="90"/>
      <c r="E1046" s="90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2:18">
      <c r="B1047" s="90"/>
      <c r="C1047" s="90"/>
      <c r="D1047" s="90"/>
      <c r="E1047" s="90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2:18">
      <c r="B1048" s="90"/>
      <c r="C1048" s="90"/>
      <c r="D1048" s="90"/>
      <c r="E1048" s="90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2:18">
      <c r="B1049" s="90"/>
      <c r="C1049" s="90"/>
      <c r="D1049" s="90"/>
      <c r="E1049" s="90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2:18">
      <c r="B1050" s="90"/>
      <c r="C1050" s="90"/>
      <c r="D1050" s="90"/>
      <c r="E1050" s="90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2:18">
      <c r="B1051" s="90"/>
      <c r="C1051" s="90"/>
      <c r="D1051" s="90"/>
      <c r="E1051" s="90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2:18">
      <c r="B1052" s="90"/>
      <c r="C1052" s="90"/>
      <c r="D1052" s="90"/>
      <c r="E1052" s="90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2:18">
      <c r="B1053" s="90"/>
      <c r="C1053" s="90"/>
      <c r="D1053" s="90"/>
      <c r="E1053" s="90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2:18">
      <c r="B1054" s="90"/>
      <c r="C1054" s="90"/>
      <c r="D1054" s="90"/>
      <c r="E1054" s="90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2:18">
      <c r="B1055" s="90"/>
      <c r="C1055" s="90"/>
      <c r="D1055" s="90"/>
      <c r="E1055" s="90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2:18">
      <c r="B1056" s="90"/>
      <c r="C1056" s="90"/>
      <c r="D1056" s="90"/>
      <c r="E1056" s="90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2:18">
      <c r="B1057" s="90"/>
      <c r="C1057" s="90"/>
      <c r="D1057" s="90"/>
      <c r="E1057" s="90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2:18">
      <c r="B1058" s="90"/>
      <c r="C1058" s="90"/>
      <c r="D1058" s="90"/>
      <c r="E1058" s="90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2:18">
      <c r="B1059" s="90"/>
      <c r="C1059" s="90"/>
      <c r="D1059" s="90"/>
      <c r="E1059" s="90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2:18">
      <c r="B1060" s="90"/>
      <c r="C1060" s="90"/>
      <c r="D1060" s="90"/>
      <c r="E1060" s="90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2:18">
      <c r="B1061" s="90"/>
      <c r="C1061" s="90"/>
      <c r="D1061" s="90"/>
      <c r="E1061" s="90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2:18">
      <c r="B1062" s="90"/>
      <c r="C1062" s="90"/>
      <c r="D1062" s="90"/>
      <c r="E1062" s="90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2:18">
      <c r="B1063" s="90"/>
      <c r="C1063" s="90"/>
      <c r="D1063" s="90"/>
      <c r="E1063" s="90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2:18">
      <c r="B1064" s="90"/>
      <c r="C1064" s="90"/>
      <c r="D1064" s="90"/>
      <c r="E1064" s="90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2:18">
      <c r="B1065" s="90"/>
      <c r="C1065" s="90"/>
      <c r="D1065" s="90"/>
      <c r="E1065" s="90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2:18">
      <c r="B1066" s="90"/>
      <c r="C1066" s="90"/>
      <c r="D1066" s="90"/>
      <c r="E1066" s="90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6" t="s">
        <v>140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s="3" customFormat="1" ht="63">
      <c r="B7" s="47" t="s">
        <v>90</v>
      </c>
      <c r="C7" s="48" t="s">
        <v>33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37</v>
      </c>
      <c r="J7" s="48" t="s">
        <v>18</v>
      </c>
      <c r="K7" s="48" t="s">
        <v>160</v>
      </c>
      <c r="L7" s="48" t="s">
        <v>159</v>
      </c>
      <c r="M7" s="48" t="s">
        <v>85</v>
      </c>
      <c r="N7" s="48" t="s">
        <v>117</v>
      </c>
      <c r="O7" s="50" t="s">
        <v>119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167</v>
      </c>
      <c r="L8" s="31"/>
      <c r="M8" s="31" t="s">
        <v>163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0" t="s">
        <v>330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102">
        <v>0</v>
      </c>
      <c r="O10" s="102">
        <v>0</v>
      </c>
    </row>
    <row r="11" spans="2:15" ht="20.25" customHeight="1">
      <c r="B11" s="103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0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114</v>
      </c>
      <c r="C1" s="46" t="s" vm="1">
        <v>184</v>
      </c>
    </row>
    <row r="2" spans="2:10">
      <c r="B2" s="46" t="s">
        <v>113</v>
      </c>
      <c r="C2" s="46" t="s">
        <v>185</v>
      </c>
    </row>
    <row r="3" spans="2:10">
      <c r="B3" s="46" t="s">
        <v>115</v>
      </c>
      <c r="C3" s="46" t="s">
        <v>186</v>
      </c>
    </row>
    <row r="4" spans="2:10">
      <c r="B4" s="46" t="s">
        <v>116</v>
      </c>
      <c r="C4" s="46">
        <v>8604</v>
      </c>
    </row>
    <row r="6" spans="2:10" ht="26.25" customHeight="1">
      <c r="B6" s="116" t="s">
        <v>141</v>
      </c>
      <c r="C6" s="117"/>
      <c r="D6" s="117"/>
      <c r="E6" s="117"/>
      <c r="F6" s="117"/>
      <c r="G6" s="117"/>
      <c r="H6" s="117"/>
      <c r="I6" s="117"/>
      <c r="J6" s="118"/>
    </row>
    <row r="7" spans="2:10" s="3" customFormat="1" ht="63">
      <c r="B7" s="47" t="s">
        <v>90</v>
      </c>
      <c r="C7" s="49" t="s">
        <v>39</v>
      </c>
      <c r="D7" s="49" t="s">
        <v>62</v>
      </c>
      <c r="E7" s="49" t="s">
        <v>40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0" t="s">
        <v>331</v>
      </c>
      <c r="C10" s="74"/>
      <c r="D10" s="74"/>
      <c r="E10" s="74"/>
      <c r="F10" s="74"/>
      <c r="G10" s="101">
        <v>0</v>
      </c>
      <c r="H10" s="102">
        <v>0</v>
      </c>
      <c r="I10" s="102">
        <v>0</v>
      </c>
      <c r="J10" s="74"/>
    </row>
    <row r="11" spans="2:10" ht="22.5" customHeight="1">
      <c r="B11" s="112"/>
      <c r="C11" s="74"/>
      <c r="D11" s="74"/>
      <c r="E11" s="74"/>
      <c r="F11" s="74"/>
      <c r="G11" s="74"/>
      <c r="H11" s="74"/>
      <c r="I11" s="74"/>
      <c r="J11" s="74"/>
    </row>
    <row r="12" spans="2:10">
      <c r="B12" s="112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0"/>
      <c r="C110" s="90"/>
      <c r="D110" s="91"/>
      <c r="E110" s="91"/>
      <c r="F110" s="105"/>
      <c r="G110" s="105"/>
      <c r="H110" s="105"/>
      <c r="I110" s="105"/>
      <c r="J110" s="91"/>
    </row>
    <row r="111" spans="2:10">
      <c r="B111" s="90"/>
      <c r="C111" s="90"/>
      <c r="D111" s="91"/>
      <c r="E111" s="91"/>
      <c r="F111" s="105"/>
      <c r="G111" s="105"/>
      <c r="H111" s="105"/>
      <c r="I111" s="105"/>
      <c r="J111" s="91"/>
    </row>
    <row r="112" spans="2:10">
      <c r="B112" s="90"/>
      <c r="C112" s="90"/>
      <c r="D112" s="91"/>
      <c r="E112" s="91"/>
      <c r="F112" s="105"/>
      <c r="G112" s="105"/>
      <c r="H112" s="105"/>
      <c r="I112" s="105"/>
      <c r="J112" s="91"/>
    </row>
    <row r="113" spans="2:10">
      <c r="B113" s="90"/>
      <c r="C113" s="90"/>
      <c r="D113" s="91"/>
      <c r="E113" s="91"/>
      <c r="F113" s="105"/>
      <c r="G113" s="105"/>
      <c r="H113" s="105"/>
      <c r="I113" s="105"/>
      <c r="J113" s="91"/>
    </row>
    <row r="114" spans="2:10">
      <c r="B114" s="90"/>
      <c r="C114" s="90"/>
      <c r="D114" s="91"/>
      <c r="E114" s="91"/>
      <c r="F114" s="105"/>
      <c r="G114" s="105"/>
      <c r="H114" s="105"/>
      <c r="I114" s="105"/>
      <c r="J114" s="91"/>
    </row>
    <row r="115" spans="2:10">
      <c r="B115" s="90"/>
      <c r="C115" s="90"/>
      <c r="D115" s="91"/>
      <c r="E115" s="91"/>
      <c r="F115" s="105"/>
      <c r="G115" s="105"/>
      <c r="H115" s="105"/>
      <c r="I115" s="105"/>
      <c r="J115" s="91"/>
    </row>
    <row r="116" spans="2:10">
      <c r="B116" s="90"/>
      <c r="C116" s="90"/>
      <c r="D116" s="91"/>
      <c r="E116" s="91"/>
      <c r="F116" s="105"/>
      <c r="G116" s="105"/>
      <c r="H116" s="105"/>
      <c r="I116" s="105"/>
      <c r="J116" s="91"/>
    </row>
    <row r="117" spans="2:10">
      <c r="B117" s="90"/>
      <c r="C117" s="90"/>
      <c r="D117" s="91"/>
      <c r="E117" s="91"/>
      <c r="F117" s="105"/>
      <c r="G117" s="105"/>
      <c r="H117" s="105"/>
      <c r="I117" s="105"/>
      <c r="J117" s="91"/>
    </row>
    <row r="118" spans="2:10">
      <c r="B118" s="90"/>
      <c r="C118" s="90"/>
      <c r="D118" s="91"/>
      <c r="E118" s="91"/>
      <c r="F118" s="105"/>
      <c r="G118" s="105"/>
      <c r="H118" s="105"/>
      <c r="I118" s="105"/>
      <c r="J118" s="91"/>
    </row>
    <row r="119" spans="2:10">
      <c r="B119" s="90"/>
      <c r="C119" s="90"/>
      <c r="D119" s="91"/>
      <c r="E119" s="91"/>
      <c r="F119" s="105"/>
      <c r="G119" s="105"/>
      <c r="H119" s="105"/>
      <c r="I119" s="105"/>
      <c r="J119" s="91"/>
    </row>
    <row r="120" spans="2:10">
      <c r="B120" s="90"/>
      <c r="C120" s="90"/>
      <c r="D120" s="91"/>
      <c r="E120" s="91"/>
      <c r="F120" s="105"/>
      <c r="G120" s="105"/>
      <c r="H120" s="105"/>
      <c r="I120" s="105"/>
      <c r="J120" s="91"/>
    </row>
    <row r="121" spans="2:10">
      <c r="B121" s="90"/>
      <c r="C121" s="90"/>
      <c r="D121" s="91"/>
      <c r="E121" s="91"/>
      <c r="F121" s="105"/>
      <c r="G121" s="105"/>
      <c r="H121" s="105"/>
      <c r="I121" s="105"/>
      <c r="J121" s="91"/>
    </row>
    <row r="122" spans="2:10">
      <c r="B122" s="90"/>
      <c r="C122" s="90"/>
      <c r="D122" s="91"/>
      <c r="E122" s="91"/>
      <c r="F122" s="105"/>
      <c r="G122" s="105"/>
      <c r="H122" s="105"/>
      <c r="I122" s="105"/>
      <c r="J122" s="91"/>
    </row>
    <row r="123" spans="2:10">
      <c r="B123" s="90"/>
      <c r="C123" s="90"/>
      <c r="D123" s="91"/>
      <c r="E123" s="91"/>
      <c r="F123" s="105"/>
      <c r="G123" s="105"/>
      <c r="H123" s="105"/>
      <c r="I123" s="105"/>
      <c r="J123" s="91"/>
    </row>
    <row r="124" spans="2:10">
      <c r="B124" s="90"/>
      <c r="C124" s="90"/>
      <c r="D124" s="91"/>
      <c r="E124" s="91"/>
      <c r="F124" s="105"/>
      <c r="G124" s="105"/>
      <c r="H124" s="105"/>
      <c r="I124" s="105"/>
      <c r="J124" s="91"/>
    </row>
    <row r="125" spans="2:10">
      <c r="B125" s="90"/>
      <c r="C125" s="90"/>
      <c r="D125" s="91"/>
      <c r="E125" s="91"/>
      <c r="F125" s="105"/>
      <c r="G125" s="105"/>
      <c r="H125" s="105"/>
      <c r="I125" s="105"/>
      <c r="J125" s="91"/>
    </row>
    <row r="126" spans="2:10">
      <c r="B126" s="90"/>
      <c r="C126" s="90"/>
      <c r="D126" s="91"/>
      <c r="E126" s="91"/>
      <c r="F126" s="105"/>
      <c r="G126" s="105"/>
      <c r="H126" s="105"/>
      <c r="I126" s="105"/>
      <c r="J126" s="91"/>
    </row>
    <row r="127" spans="2:10">
      <c r="B127" s="90"/>
      <c r="C127" s="90"/>
      <c r="D127" s="91"/>
      <c r="E127" s="91"/>
      <c r="F127" s="105"/>
      <c r="G127" s="105"/>
      <c r="H127" s="105"/>
      <c r="I127" s="105"/>
      <c r="J127" s="91"/>
    </row>
    <row r="128" spans="2:10">
      <c r="B128" s="90"/>
      <c r="C128" s="90"/>
      <c r="D128" s="91"/>
      <c r="E128" s="91"/>
      <c r="F128" s="105"/>
      <c r="G128" s="105"/>
      <c r="H128" s="105"/>
      <c r="I128" s="105"/>
      <c r="J128" s="91"/>
    </row>
    <row r="129" spans="2:10">
      <c r="B129" s="90"/>
      <c r="C129" s="90"/>
      <c r="D129" s="91"/>
      <c r="E129" s="91"/>
      <c r="F129" s="105"/>
      <c r="G129" s="105"/>
      <c r="H129" s="105"/>
      <c r="I129" s="105"/>
      <c r="J129" s="91"/>
    </row>
    <row r="130" spans="2:10">
      <c r="B130" s="90"/>
      <c r="C130" s="90"/>
      <c r="D130" s="91"/>
      <c r="E130" s="91"/>
      <c r="F130" s="105"/>
      <c r="G130" s="105"/>
      <c r="H130" s="105"/>
      <c r="I130" s="105"/>
      <c r="J130" s="91"/>
    </row>
    <row r="131" spans="2:10">
      <c r="B131" s="90"/>
      <c r="C131" s="90"/>
      <c r="D131" s="91"/>
      <c r="E131" s="91"/>
      <c r="F131" s="105"/>
      <c r="G131" s="105"/>
      <c r="H131" s="105"/>
      <c r="I131" s="105"/>
      <c r="J131" s="91"/>
    </row>
    <row r="132" spans="2:10">
      <c r="B132" s="90"/>
      <c r="C132" s="90"/>
      <c r="D132" s="91"/>
      <c r="E132" s="91"/>
      <c r="F132" s="105"/>
      <c r="G132" s="105"/>
      <c r="H132" s="105"/>
      <c r="I132" s="105"/>
      <c r="J132" s="91"/>
    </row>
    <row r="133" spans="2:10">
      <c r="B133" s="90"/>
      <c r="C133" s="90"/>
      <c r="D133" s="91"/>
      <c r="E133" s="91"/>
      <c r="F133" s="105"/>
      <c r="G133" s="105"/>
      <c r="H133" s="105"/>
      <c r="I133" s="105"/>
      <c r="J133" s="91"/>
    </row>
    <row r="134" spans="2:10">
      <c r="B134" s="90"/>
      <c r="C134" s="90"/>
      <c r="D134" s="91"/>
      <c r="E134" s="91"/>
      <c r="F134" s="105"/>
      <c r="G134" s="105"/>
      <c r="H134" s="105"/>
      <c r="I134" s="105"/>
      <c r="J134" s="91"/>
    </row>
    <row r="135" spans="2:10">
      <c r="B135" s="90"/>
      <c r="C135" s="90"/>
      <c r="D135" s="91"/>
      <c r="E135" s="91"/>
      <c r="F135" s="105"/>
      <c r="G135" s="105"/>
      <c r="H135" s="105"/>
      <c r="I135" s="105"/>
      <c r="J135" s="91"/>
    </row>
    <row r="136" spans="2:10">
      <c r="B136" s="90"/>
      <c r="C136" s="90"/>
      <c r="D136" s="91"/>
      <c r="E136" s="91"/>
      <c r="F136" s="105"/>
      <c r="G136" s="105"/>
      <c r="H136" s="105"/>
      <c r="I136" s="105"/>
      <c r="J136" s="91"/>
    </row>
    <row r="137" spans="2:10">
      <c r="B137" s="90"/>
      <c r="C137" s="90"/>
      <c r="D137" s="91"/>
      <c r="E137" s="91"/>
      <c r="F137" s="105"/>
      <c r="G137" s="105"/>
      <c r="H137" s="105"/>
      <c r="I137" s="105"/>
      <c r="J137" s="91"/>
    </row>
    <row r="138" spans="2:10">
      <c r="B138" s="90"/>
      <c r="C138" s="90"/>
      <c r="D138" s="91"/>
      <c r="E138" s="91"/>
      <c r="F138" s="105"/>
      <c r="G138" s="105"/>
      <c r="H138" s="105"/>
      <c r="I138" s="105"/>
      <c r="J138" s="91"/>
    </row>
    <row r="139" spans="2:10">
      <c r="B139" s="90"/>
      <c r="C139" s="90"/>
      <c r="D139" s="91"/>
      <c r="E139" s="91"/>
      <c r="F139" s="105"/>
      <c r="G139" s="105"/>
      <c r="H139" s="105"/>
      <c r="I139" s="105"/>
      <c r="J139" s="91"/>
    </row>
    <row r="140" spans="2:10">
      <c r="B140" s="90"/>
      <c r="C140" s="90"/>
      <c r="D140" s="91"/>
      <c r="E140" s="91"/>
      <c r="F140" s="105"/>
      <c r="G140" s="105"/>
      <c r="H140" s="105"/>
      <c r="I140" s="105"/>
      <c r="J140" s="91"/>
    </row>
    <row r="141" spans="2:10">
      <c r="B141" s="90"/>
      <c r="C141" s="90"/>
      <c r="D141" s="91"/>
      <c r="E141" s="91"/>
      <c r="F141" s="105"/>
      <c r="G141" s="105"/>
      <c r="H141" s="105"/>
      <c r="I141" s="105"/>
      <c r="J141" s="91"/>
    </row>
    <row r="142" spans="2:10">
      <c r="B142" s="90"/>
      <c r="C142" s="90"/>
      <c r="D142" s="91"/>
      <c r="E142" s="91"/>
      <c r="F142" s="105"/>
      <c r="G142" s="105"/>
      <c r="H142" s="105"/>
      <c r="I142" s="105"/>
      <c r="J142" s="91"/>
    </row>
    <row r="143" spans="2:10">
      <c r="B143" s="90"/>
      <c r="C143" s="90"/>
      <c r="D143" s="91"/>
      <c r="E143" s="91"/>
      <c r="F143" s="105"/>
      <c r="G143" s="105"/>
      <c r="H143" s="105"/>
      <c r="I143" s="105"/>
      <c r="J143" s="91"/>
    </row>
    <row r="144" spans="2:10">
      <c r="B144" s="90"/>
      <c r="C144" s="90"/>
      <c r="D144" s="91"/>
      <c r="E144" s="91"/>
      <c r="F144" s="105"/>
      <c r="G144" s="105"/>
      <c r="H144" s="105"/>
      <c r="I144" s="105"/>
      <c r="J144" s="91"/>
    </row>
    <row r="145" spans="2:10">
      <c r="B145" s="90"/>
      <c r="C145" s="90"/>
      <c r="D145" s="91"/>
      <c r="E145" s="91"/>
      <c r="F145" s="105"/>
      <c r="G145" s="105"/>
      <c r="H145" s="105"/>
      <c r="I145" s="105"/>
      <c r="J145" s="91"/>
    </row>
    <row r="146" spans="2:10">
      <c r="B146" s="90"/>
      <c r="C146" s="90"/>
      <c r="D146" s="91"/>
      <c r="E146" s="91"/>
      <c r="F146" s="105"/>
      <c r="G146" s="105"/>
      <c r="H146" s="105"/>
      <c r="I146" s="105"/>
      <c r="J146" s="91"/>
    </row>
    <row r="147" spans="2:10">
      <c r="B147" s="90"/>
      <c r="C147" s="90"/>
      <c r="D147" s="91"/>
      <c r="E147" s="91"/>
      <c r="F147" s="105"/>
      <c r="G147" s="105"/>
      <c r="H147" s="105"/>
      <c r="I147" s="105"/>
      <c r="J147" s="91"/>
    </row>
    <row r="148" spans="2:10">
      <c r="B148" s="90"/>
      <c r="C148" s="90"/>
      <c r="D148" s="91"/>
      <c r="E148" s="91"/>
      <c r="F148" s="105"/>
      <c r="G148" s="105"/>
      <c r="H148" s="105"/>
      <c r="I148" s="105"/>
      <c r="J148" s="91"/>
    </row>
    <row r="149" spans="2:10">
      <c r="B149" s="90"/>
      <c r="C149" s="90"/>
      <c r="D149" s="91"/>
      <c r="E149" s="91"/>
      <c r="F149" s="105"/>
      <c r="G149" s="105"/>
      <c r="H149" s="105"/>
      <c r="I149" s="105"/>
      <c r="J149" s="91"/>
    </row>
    <row r="150" spans="2:10">
      <c r="B150" s="90"/>
      <c r="C150" s="90"/>
      <c r="D150" s="91"/>
      <c r="E150" s="91"/>
      <c r="F150" s="105"/>
      <c r="G150" s="105"/>
      <c r="H150" s="105"/>
      <c r="I150" s="105"/>
      <c r="J150" s="91"/>
    </row>
    <row r="151" spans="2:10">
      <c r="B151" s="90"/>
      <c r="C151" s="90"/>
      <c r="D151" s="91"/>
      <c r="E151" s="91"/>
      <c r="F151" s="105"/>
      <c r="G151" s="105"/>
      <c r="H151" s="105"/>
      <c r="I151" s="105"/>
      <c r="J151" s="91"/>
    </row>
    <row r="152" spans="2:10">
      <c r="B152" s="90"/>
      <c r="C152" s="90"/>
      <c r="D152" s="91"/>
      <c r="E152" s="91"/>
      <c r="F152" s="105"/>
      <c r="G152" s="105"/>
      <c r="H152" s="105"/>
      <c r="I152" s="105"/>
      <c r="J152" s="91"/>
    </row>
    <row r="153" spans="2:10">
      <c r="B153" s="90"/>
      <c r="C153" s="90"/>
      <c r="D153" s="91"/>
      <c r="E153" s="91"/>
      <c r="F153" s="105"/>
      <c r="G153" s="105"/>
      <c r="H153" s="105"/>
      <c r="I153" s="105"/>
      <c r="J153" s="91"/>
    </row>
    <row r="154" spans="2:10">
      <c r="B154" s="90"/>
      <c r="C154" s="90"/>
      <c r="D154" s="91"/>
      <c r="E154" s="91"/>
      <c r="F154" s="105"/>
      <c r="G154" s="105"/>
      <c r="H154" s="105"/>
      <c r="I154" s="105"/>
      <c r="J154" s="91"/>
    </row>
    <row r="155" spans="2:10">
      <c r="B155" s="90"/>
      <c r="C155" s="90"/>
      <c r="D155" s="91"/>
      <c r="E155" s="91"/>
      <c r="F155" s="105"/>
      <c r="G155" s="105"/>
      <c r="H155" s="105"/>
      <c r="I155" s="105"/>
      <c r="J155" s="91"/>
    </row>
    <row r="156" spans="2:10">
      <c r="B156" s="90"/>
      <c r="C156" s="90"/>
      <c r="D156" s="91"/>
      <c r="E156" s="91"/>
      <c r="F156" s="105"/>
      <c r="G156" s="105"/>
      <c r="H156" s="105"/>
      <c r="I156" s="105"/>
      <c r="J156" s="91"/>
    </row>
    <row r="157" spans="2:10">
      <c r="B157" s="90"/>
      <c r="C157" s="90"/>
      <c r="D157" s="91"/>
      <c r="E157" s="91"/>
      <c r="F157" s="105"/>
      <c r="G157" s="105"/>
      <c r="H157" s="105"/>
      <c r="I157" s="105"/>
      <c r="J157" s="91"/>
    </row>
    <row r="158" spans="2:10">
      <c r="B158" s="90"/>
      <c r="C158" s="90"/>
      <c r="D158" s="91"/>
      <c r="E158" s="91"/>
      <c r="F158" s="105"/>
      <c r="G158" s="105"/>
      <c r="H158" s="105"/>
      <c r="I158" s="105"/>
      <c r="J158" s="91"/>
    </row>
    <row r="159" spans="2:10">
      <c r="B159" s="90"/>
      <c r="C159" s="90"/>
      <c r="D159" s="91"/>
      <c r="E159" s="91"/>
      <c r="F159" s="105"/>
      <c r="G159" s="105"/>
      <c r="H159" s="105"/>
      <c r="I159" s="105"/>
      <c r="J159" s="91"/>
    </row>
    <row r="160" spans="2:10">
      <c r="B160" s="90"/>
      <c r="C160" s="90"/>
      <c r="D160" s="91"/>
      <c r="E160" s="91"/>
      <c r="F160" s="105"/>
      <c r="G160" s="105"/>
      <c r="H160" s="105"/>
      <c r="I160" s="105"/>
      <c r="J160" s="91"/>
    </row>
    <row r="161" spans="2:10">
      <c r="B161" s="90"/>
      <c r="C161" s="90"/>
      <c r="D161" s="91"/>
      <c r="E161" s="91"/>
      <c r="F161" s="105"/>
      <c r="G161" s="105"/>
      <c r="H161" s="105"/>
      <c r="I161" s="105"/>
      <c r="J161" s="91"/>
    </row>
    <row r="162" spans="2:10">
      <c r="B162" s="90"/>
      <c r="C162" s="90"/>
      <c r="D162" s="91"/>
      <c r="E162" s="91"/>
      <c r="F162" s="105"/>
      <c r="G162" s="105"/>
      <c r="H162" s="105"/>
      <c r="I162" s="105"/>
      <c r="J162" s="91"/>
    </row>
    <row r="163" spans="2:10">
      <c r="B163" s="90"/>
      <c r="C163" s="90"/>
      <c r="D163" s="91"/>
      <c r="E163" s="91"/>
      <c r="F163" s="105"/>
      <c r="G163" s="105"/>
      <c r="H163" s="105"/>
      <c r="I163" s="105"/>
      <c r="J163" s="91"/>
    </row>
    <row r="164" spans="2:10">
      <c r="B164" s="90"/>
      <c r="C164" s="90"/>
      <c r="D164" s="91"/>
      <c r="E164" s="91"/>
      <c r="F164" s="105"/>
      <c r="G164" s="105"/>
      <c r="H164" s="105"/>
      <c r="I164" s="105"/>
      <c r="J164" s="91"/>
    </row>
    <row r="165" spans="2:10">
      <c r="B165" s="90"/>
      <c r="C165" s="90"/>
      <c r="D165" s="91"/>
      <c r="E165" s="91"/>
      <c r="F165" s="105"/>
      <c r="G165" s="105"/>
      <c r="H165" s="105"/>
      <c r="I165" s="105"/>
      <c r="J165" s="91"/>
    </row>
    <row r="166" spans="2:10">
      <c r="B166" s="90"/>
      <c r="C166" s="90"/>
      <c r="D166" s="91"/>
      <c r="E166" s="91"/>
      <c r="F166" s="105"/>
      <c r="G166" s="105"/>
      <c r="H166" s="105"/>
      <c r="I166" s="105"/>
      <c r="J166" s="91"/>
    </row>
    <row r="167" spans="2:10">
      <c r="B167" s="90"/>
      <c r="C167" s="90"/>
      <c r="D167" s="91"/>
      <c r="E167" s="91"/>
      <c r="F167" s="105"/>
      <c r="G167" s="105"/>
      <c r="H167" s="105"/>
      <c r="I167" s="105"/>
      <c r="J167" s="91"/>
    </row>
    <row r="168" spans="2:10">
      <c r="B168" s="90"/>
      <c r="C168" s="90"/>
      <c r="D168" s="91"/>
      <c r="E168" s="91"/>
      <c r="F168" s="105"/>
      <c r="G168" s="105"/>
      <c r="H168" s="105"/>
      <c r="I168" s="105"/>
      <c r="J168" s="91"/>
    </row>
    <row r="169" spans="2:10">
      <c r="B169" s="90"/>
      <c r="C169" s="90"/>
      <c r="D169" s="91"/>
      <c r="E169" s="91"/>
      <c r="F169" s="105"/>
      <c r="G169" s="105"/>
      <c r="H169" s="105"/>
      <c r="I169" s="105"/>
      <c r="J169" s="91"/>
    </row>
    <row r="170" spans="2:10">
      <c r="B170" s="90"/>
      <c r="C170" s="90"/>
      <c r="D170" s="91"/>
      <c r="E170" s="91"/>
      <c r="F170" s="105"/>
      <c r="G170" s="105"/>
      <c r="H170" s="105"/>
      <c r="I170" s="105"/>
      <c r="J170" s="91"/>
    </row>
    <row r="171" spans="2:10">
      <c r="B171" s="90"/>
      <c r="C171" s="90"/>
      <c r="D171" s="91"/>
      <c r="E171" s="91"/>
      <c r="F171" s="105"/>
      <c r="G171" s="105"/>
      <c r="H171" s="105"/>
      <c r="I171" s="105"/>
      <c r="J171" s="91"/>
    </row>
    <row r="172" spans="2:10">
      <c r="B172" s="90"/>
      <c r="C172" s="90"/>
      <c r="D172" s="91"/>
      <c r="E172" s="91"/>
      <c r="F172" s="105"/>
      <c r="G172" s="105"/>
      <c r="H172" s="105"/>
      <c r="I172" s="105"/>
      <c r="J172" s="91"/>
    </row>
    <row r="173" spans="2:10">
      <c r="B173" s="90"/>
      <c r="C173" s="90"/>
      <c r="D173" s="91"/>
      <c r="E173" s="91"/>
      <c r="F173" s="105"/>
      <c r="G173" s="105"/>
      <c r="H173" s="105"/>
      <c r="I173" s="105"/>
      <c r="J173" s="91"/>
    </row>
    <row r="174" spans="2:10">
      <c r="B174" s="90"/>
      <c r="C174" s="90"/>
      <c r="D174" s="91"/>
      <c r="E174" s="91"/>
      <c r="F174" s="105"/>
      <c r="G174" s="105"/>
      <c r="H174" s="105"/>
      <c r="I174" s="105"/>
      <c r="J174" s="91"/>
    </row>
    <row r="175" spans="2:10">
      <c r="B175" s="90"/>
      <c r="C175" s="90"/>
      <c r="D175" s="91"/>
      <c r="E175" s="91"/>
      <c r="F175" s="105"/>
      <c r="G175" s="105"/>
      <c r="H175" s="105"/>
      <c r="I175" s="105"/>
      <c r="J175" s="91"/>
    </row>
    <row r="176" spans="2:10">
      <c r="B176" s="90"/>
      <c r="C176" s="90"/>
      <c r="D176" s="91"/>
      <c r="E176" s="91"/>
      <c r="F176" s="105"/>
      <c r="G176" s="105"/>
      <c r="H176" s="105"/>
      <c r="I176" s="105"/>
      <c r="J176" s="91"/>
    </row>
    <row r="177" spans="2:10">
      <c r="B177" s="90"/>
      <c r="C177" s="90"/>
      <c r="D177" s="91"/>
      <c r="E177" s="91"/>
      <c r="F177" s="105"/>
      <c r="G177" s="105"/>
      <c r="H177" s="105"/>
      <c r="I177" s="105"/>
      <c r="J177" s="91"/>
    </row>
    <row r="178" spans="2:10">
      <c r="B178" s="90"/>
      <c r="C178" s="90"/>
      <c r="D178" s="91"/>
      <c r="E178" s="91"/>
      <c r="F178" s="105"/>
      <c r="G178" s="105"/>
      <c r="H178" s="105"/>
      <c r="I178" s="105"/>
      <c r="J178" s="91"/>
    </row>
    <row r="179" spans="2:10">
      <c r="B179" s="90"/>
      <c r="C179" s="90"/>
      <c r="D179" s="91"/>
      <c r="E179" s="91"/>
      <c r="F179" s="105"/>
      <c r="G179" s="105"/>
      <c r="H179" s="105"/>
      <c r="I179" s="105"/>
      <c r="J179" s="91"/>
    </row>
    <row r="180" spans="2:10">
      <c r="B180" s="90"/>
      <c r="C180" s="90"/>
      <c r="D180" s="91"/>
      <c r="E180" s="91"/>
      <c r="F180" s="105"/>
      <c r="G180" s="105"/>
      <c r="H180" s="105"/>
      <c r="I180" s="105"/>
      <c r="J180" s="91"/>
    </row>
    <row r="181" spans="2:10">
      <c r="B181" s="90"/>
      <c r="C181" s="90"/>
      <c r="D181" s="91"/>
      <c r="E181" s="91"/>
      <c r="F181" s="105"/>
      <c r="G181" s="105"/>
      <c r="H181" s="105"/>
      <c r="I181" s="105"/>
      <c r="J181" s="91"/>
    </row>
    <row r="182" spans="2:10">
      <c r="B182" s="90"/>
      <c r="C182" s="90"/>
      <c r="D182" s="91"/>
      <c r="E182" s="91"/>
      <c r="F182" s="105"/>
      <c r="G182" s="105"/>
      <c r="H182" s="105"/>
      <c r="I182" s="105"/>
      <c r="J182" s="91"/>
    </row>
    <row r="183" spans="2:10">
      <c r="B183" s="90"/>
      <c r="C183" s="90"/>
      <c r="D183" s="91"/>
      <c r="E183" s="91"/>
      <c r="F183" s="105"/>
      <c r="G183" s="105"/>
      <c r="H183" s="105"/>
      <c r="I183" s="105"/>
      <c r="J183" s="91"/>
    </row>
    <row r="184" spans="2:10">
      <c r="B184" s="90"/>
      <c r="C184" s="90"/>
      <c r="D184" s="91"/>
      <c r="E184" s="91"/>
      <c r="F184" s="105"/>
      <c r="G184" s="105"/>
      <c r="H184" s="105"/>
      <c r="I184" s="105"/>
      <c r="J184" s="91"/>
    </row>
    <row r="185" spans="2:10">
      <c r="B185" s="90"/>
      <c r="C185" s="90"/>
      <c r="D185" s="91"/>
      <c r="E185" s="91"/>
      <c r="F185" s="105"/>
      <c r="G185" s="105"/>
      <c r="H185" s="105"/>
      <c r="I185" s="105"/>
      <c r="J185" s="91"/>
    </row>
    <row r="186" spans="2:10">
      <c r="B186" s="90"/>
      <c r="C186" s="90"/>
      <c r="D186" s="91"/>
      <c r="E186" s="91"/>
      <c r="F186" s="105"/>
      <c r="G186" s="105"/>
      <c r="H186" s="105"/>
      <c r="I186" s="105"/>
      <c r="J186" s="91"/>
    </row>
    <row r="187" spans="2:10">
      <c r="B187" s="90"/>
      <c r="C187" s="90"/>
      <c r="D187" s="91"/>
      <c r="E187" s="91"/>
      <c r="F187" s="105"/>
      <c r="G187" s="105"/>
      <c r="H187" s="105"/>
      <c r="I187" s="105"/>
      <c r="J187" s="91"/>
    </row>
    <row r="188" spans="2:10">
      <c r="B188" s="90"/>
      <c r="C188" s="90"/>
      <c r="D188" s="91"/>
      <c r="E188" s="91"/>
      <c r="F188" s="105"/>
      <c r="G188" s="105"/>
      <c r="H188" s="105"/>
      <c r="I188" s="105"/>
      <c r="J188" s="91"/>
    </row>
    <row r="189" spans="2:10">
      <c r="B189" s="90"/>
      <c r="C189" s="90"/>
      <c r="D189" s="91"/>
      <c r="E189" s="91"/>
      <c r="F189" s="105"/>
      <c r="G189" s="105"/>
      <c r="H189" s="105"/>
      <c r="I189" s="105"/>
      <c r="J189" s="91"/>
    </row>
    <row r="190" spans="2:10">
      <c r="B190" s="90"/>
      <c r="C190" s="90"/>
      <c r="D190" s="91"/>
      <c r="E190" s="91"/>
      <c r="F190" s="105"/>
      <c r="G190" s="105"/>
      <c r="H190" s="105"/>
      <c r="I190" s="105"/>
      <c r="J190" s="91"/>
    </row>
    <row r="191" spans="2:10">
      <c r="B191" s="90"/>
      <c r="C191" s="90"/>
      <c r="D191" s="91"/>
      <c r="E191" s="91"/>
      <c r="F191" s="105"/>
      <c r="G191" s="105"/>
      <c r="H191" s="105"/>
      <c r="I191" s="105"/>
      <c r="J191" s="91"/>
    </row>
    <row r="192" spans="2:10">
      <c r="B192" s="90"/>
      <c r="C192" s="90"/>
      <c r="D192" s="91"/>
      <c r="E192" s="91"/>
      <c r="F192" s="105"/>
      <c r="G192" s="105"/>
      <c r="H192" s="105"/>
      <c r="I192" s="105"/>
      <c r="J192" s="91"/>
    </row>
    <row r="193" spans="2:10">
      <c r="B193" s="90"/>
      <c r="C193" s="90"/>
      <c r="D193" s="91"/>
      <c r="E193" s="91"/>
      <c r="F193" s="105"/>
      <c r="G193" s="105"/>
      <c r="H193" s="105"/>
      <c r="I193" s="105"/>
      <c r="J193" s="91"/>
    </row>
    <row r="194" spans="2:10">
      <c r="B194" s="90"/>
      <c r="C194" s="90"/>
      <c r="D194" s="91"/>
      <c r="E194" s="91"/>
      <c r="F194" s="105"/>
      <c r="G194" s="105"/>
      <c r="H194" s="105"/>
      <c r="I194" s="105"/>
      <c r="J194" s="91"/>
    </row>
    <row r="195" spans="2:10">
      <c r="B195" s="90"/>
      <c r="C195" s="90"/>
      <c r="D195" s="91"/>
      <c r="E195" s="91"/>
      <c r="F195" s="105"/>
      <c r="G195" s="105"/>
      <c r="H195" s="105"/>
      <c r="I195" s="105"/>
      <c r="J195" s="91"/>
    </row>
    <row r="196" spans="2:10">
      <c r="B196" s="90"/>
      <c r="C196" s="90"/>
      <c r="D196" s="91"/>
      <c r="E196" s="91"/>
      <c r="F196" s="105"/>
      <c r="G196" s="105"/>
      <c r="H196" s="105"/>
      <c r="I196" s="105"/>
      <c r="J196" s="91"/>
    </row>
    <row r="197" spans="2:10">
      <c r="B197" s="90"/>
      <c r="C197" s="90"/>
      <c r="D197" s="91"/>
      <c r="E197" s="91"/>
      <c r="F197" s="105"/>
      <c r="G197" s="105"/>
      <c r="H197" s="105"/>
      <c r="I197" s="105"/>
      <c r="J197" s="91"/>
    </row>
    <row r="198" spans="2:10">
      <c r="B198" s="90"/>
      <c r="C198" s="90"/>
      <c r="D198" s="91"/>
      <c r="E198" s="91"/>
      <c r="F198" s="105"/>
      <c r="G198" s="105"/>
      <c r="H198" s="105"/>
      <c r="I198" s="105"/>
      <c r="J198" s="91"/>
    </row>
    <row r="199" spans="2:10">
      <c r="B199" s="90"/>
      <c r="C199" s="90"/>
      <c r="D199" s="91"/>
      <c r="E199" s="91"/>
      <c r="F199" s="105"/>
      <c r="G199" s="105"/>
      <c r="H199" s="105"/>
      <c r="I199" s="105"/>
      <c r="J199" s="91"/>
    </row>
    <row r="200" spans="2:10">
      <c r="B200" s="90"/>
      <c r="C200" s="90"/>
      <c r="D200" s="91"/>
      <c r="E200" s="91"/>
      <c r="F200" s="105"/>
      <c r="G200" s="105"/>
      <c r="H200" s="105"/>
      <c r="I200" s="105"/>
      <c r="J200" s="9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8604</v>
      </c>
    </row>
    <row r="6" spans="2:11" ht="26.25" customHeight="1">
      <c r="B6" s="116" t="s">
        <v>142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64" t="s">
        <v>118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0" t="s">
        <v>332</v>
      </c>
      <c r="C10" s="74"/>
      <c r="D10" s="74"/>
      <c r="E10" s="74"/>
      <c r="F10" s="74"/>
      <c r="G10" s="74"/>
      <c r="H10" s="74"/>
      <c r="I10" s="101">
        <v>0</v>
      </c>
      <c r="J10" s="102">
        <v>0</v>
      </c>
      <c r="K10" s="102">
        <v>0</v>
      </c>
    </row>
    <row r="11" spans="2:11" ht="21" customHeight="1">
      <c r="B11" s="112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12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0"/>
      <c r="D110" s="105"/>
      <c r="E110" s="105"/>
      <c r="F110" s="105"/>
      <c r="G110" s="105"/>
      <c r="H110" s="105"/>
      <c r="I110" s="91"/>
      <c r="J110" s="91"/>
      <c r="K110" s="91"/>
    </row>
    <row r="111" spans="2:11">
      <c r="B111" s="90"/>
      <c r="C111" s="90"/>
      <c r="D111" s="105"/>
      <c r="E111" s="105"/>
      <c r="F111" s="105"/>
      <c r="G111" s="105"/>
      <c r="H111" s="105"/>
      <c r="I111" s="91"/>
      <c r="J111" s="91"/>
      <c r="K111" s="91"/>
    </row>
    <row r="112" spans="2:11">
      <c r="B112" s="90"/>
      <c r="C112" s="90"/>
      <c r="D112" s="105"/>
      <c r="E112" s="105"/>
      <c r="F112" s="105"/>
      <c r="G112" s="105"/>
      <c r="H112" s="105"/>
      <c r="I112" s="91"/>
      <c r="J112" s="91"/>
      <c r="K112" s="91"/>
    </row>
    <row r="113" spans="2:11">
      <c r="B113" s="90"/>
      <c r="C113" s="90"/>
      <c r="D113" s="105"/>
      <c r="E113" s="105"/>
      <c r="F113" s="105"/>
      <c r="G113" s="105"/>
      <c r="H113" s="105"/>
      <c r="I113" s="91"/>
      <c r="J113" s="91"/>
      <c r="K113" s="91"/>
    </row>
    <row r="114" spans="2:11">
      <c r="B114" s="90"/>
      <c r="C114" s="90"/>
      <c r="D114" s="105"/>
      <c r="E114" s="105"/>
      <c r="F114" s="105"/>
      <c r="G114" s="105"/>
      <c r="H114" s="105"/>
      <c r="I114" s="91"/>
      <c r="J114" s="91"/>
      <c r="K114" s="91"/>
    </row>
    <row r="115" spans="2:11">
      <c r="B115" s="90"/>
      <c r="C115" s="90"/>
      <c r="D115" s="105"/>
      <c r="E115" s="105"/>
      <c r="F115" s="105"/>
      <c r="G115" s="105"/>
      <c r="H115" s="105"/>
      <c r="I115" s="91"/>
      <c r="J115" s="91"/>
      <c r="K115" s="91"/>
    </row>
    <row r="116" spans="2:11">
      <c r="B116" s="90"/>
      <c r="C116" s="90"/>
      <c r="D116" s="105"/>
      <c r="E116" s="105"/>
      <c r="F116" s="105"/>
      <c r="G116" s="105"/>
      <c r="H116" s="105"/>
      <c r="I116" s="91"/>
      <c r="J116" s="91"/>
      <c r="K116" s="91"/>
    </row>
    <row r="117" spans="2:11">
      <c r="B117" s="90"/>
      <c r="C117" s="90"/>
      <c r="D117" s="105"/>
      <c r="E117" s="105"/>
      <c r="F117" s="105"/>
      <c r="G117" s="105"/>
      <c r="H117" s="105"/>
      <c r="I117" s="91"/>
      <c r="J117" s="91"/>
      <c r="K117" s="91"/>
    </row>
    <row r="118" spans="2:11">
      <c r="B118" s="90"/>
      <c r="C118" s="90"/>
      <c r="D118" s="105"/>
      <c r="E118" s="105"/>
      <c r="F118" s="105"/>
      <c r="G118" s="105"/>
      <c r="H118" s="105"/>
      <c r="I118" s="91"/>
      <c r="J118" s="91"/>
      <c r="K118" s="91"/>
    </row>
    <row r="119" spans="2:11">
      <c r="B119" s="90"/>
      <c r="C119" s="90"/>
      <c r="D119" s="105"/>
      <c r="E119" s="105"/>
      <c r="F119" s="105"/>
      <c r="G119" s="105"/>
      <c r="H119" s="105"/>
      <c r="I119" s="91"/>
      <c r="J119" s="91"/>
      <c r="K119" s="91"/>
    </row>
    <row r="120" spans="2:11">
      <c r="B120" s="90"/>
      <c r="C120" s="90"/>
      <c r="D120" s="105"/>
      <c r="E120" s="105"/>
      <c r="F120" s="105"/>
      <c r="G120" s="105"/>
      <c r="H120" s="105"/>
      <c r="I120" s="91"/>
      <c r="J120" s="91"/>
      <c r="K120" s="91"/>
    </row>
    <row r="121" spans="2:11">
      <c r="B121" s="90"/>
      <c r="C121" s="90"/>
      <c r="D121" s="105"/>
      <c r="E121" s="105"/>
      <c r="F121" s="105"/>
      <c r="G121" s="105"/>
      <c r="H121" s="105"/>
      <c r="I121" s="91"/>
      <c r="J121" s="91"/>
      <c r="K121" s="91"/>
    </row>
    <row r="122" spans="2:11">
      <c r="B122" s="90"/>
      <c r="C122" s="90"/>
      <c r="D122" s="105"/>
      <c r="E122" s="105"/>
      <c r="F122" s="105"/>
      <c r="G122" s="105"/>
      <c r="H122" s="105"/>
      <c r="I122" s="91"/>
      <c r="J122" s="91"/>
      <c r="K122" s="91"/>
    </row>
    <row r="123" spans="2:11">
      <c r="B123" s="90"/>
      <c r="C123" s="90"/>
      <c r="D123" s="105"/>
      <c r="E123" s="105"/>
      <c r="F123" s="105"/>
      <c r="G123" s="105"/>
      <c r="H123" s="105"/>
      <c r="I123" s="91"/>
      <c r="J123" s="91"/>
      <c r="K123" s="91"/>
    </row>
    <row r="124" spans="2:11">
      <c r="B124" s="90"/>
      <c r="C124" s="90"/>
      <c r="D124" s="105"/>
      <c r="E124" s="105"/>
      <c r="F124" s="105"/>
      <c r="G124" s="105"/>
      <c r="H124" s="105"/>
      <c r="I124" s="91"/>
      <c r="J124" s="91"/>
      <c r="K124" s="91"/>
    </row>
    <row r="125" spans="2:11">
      <c r="B125" s="90"/>
      <c r="C125" s="90"/>
      <c r="D125" s="105"/>
      <c r="E125" s="105"/>
      <c r="F125" s="105"/>
      <c r="G125" s="105"/>
      <c r="H125" s="105"/>
      <c r="I125" s="91"/>
      <c r="J125" s="91"/>
      <c r="K125" s="91"/>
    </row>
    <row r="126" spans="2:11">
      <c r="B126" s="90"/>
      <c r="C126" s="90"/>
      <c r="D126" s="105"/>
      <c r="E126" s="105"/>
      <c r="F126" s="105"/>
      <c r="G126" s="105"/>
      <c r="H126" s="105"/>
      <c r="I126" s="91"/>
      <c r="J126" s="91"/>
      <c r="K126" s="91"/>
    </row>
    <row r="127" spans="2:11">
      <c r="B127" s="90"/>
      <c r="C127" s="90"/>
      <c r="D127" s="105"/>
      <c r="E127" s="105"/>
      <c r="F127" s="105"/>
      <c r="G127" s="105"/>
      <c r="H127" s="105"/>
      <c r="I127" s="91"/>
      <c r="J127" s="91"/>
      <c r="K127" s="91"/>
    </row>
    <row r="128" spans="2:11">
      <c r="B128" s="90"/>
      <c r="C128" s="90"/>
      <c r="D128" s="105"/>
      <c r="E128" s="105"/>
      <c r="F128" s="105"/>
      <c r="G128" s="105"/>
      <c r="H128" s="105"/>
      <c r="I128" s="91"/>
      <c r="J128" s="91"/>
      <c r="K128" s="91"/>
    </row>
    <row r="129" spans="2:11">
      <c r="B129" s="90"/>
      <c r="C129" s="90"/>
      <c r="D129" s="105"/>
      <c r="E129" s="105"/>
      <c r="F129" s="105"/>
      <c r="G129" s="105"/>
      <c r="H129" s="105"/>
      <c r="I129" s="91"/>
      <c r="J129" s="91"/>
      <c r="K129" s="91"/>
    </row>
    <row r="130" spans="2:11">
      <c r="B130" s="90"/>
      <c r="C130" s="90"/>
      <c r="D130" s="105"/>
      <c r="E130" s="105"/>
      <c r="F130" s="105"/>
      <c r="G130" s="105"/>
      <c r="H130" s="105"/>
      <c r="I130" s="91"/>
      <c r="J130" s="91"/>
      <c r="K130" s="91"/>
    </row>
    <row r="131" spans="2:11">
      <c r="B131" s="90"/>
      <c r="C131" s="90"/>
      <c r="D131" s="105"/>
      <c r="E131" s="105"/>
      <c r="F131" s="105"/>
      <c r="G131" s="105"/>
      <c r="H131" s="105"/>
      <c r="I131" s="91"/>
      <c r="J131" s="91"/>
      <c r="K131" s="91"/>
    </row>
    <row r="132" spans="2:11">
      <c r="B132" s="90"/>
      <c r="C132" s="90"/>
      <c r="D132" s="105"/>
      <c r="E132" s="105"/>
      <c r="F132" s="105"/>
      <c r="G132" s="105"/>
      <c r="H132" s="105"/>
      <c r="I132" s="91"/>
      <c r="J132" s="91"/>
      <c r="K132" s="91"/>
    </row>
    <row r="133" spans="2:11">
      <c r="B133" s="90"/>
      <c r="C133" s="90"/>
      <c r="D133" s="105"/>
      <c r="E133" s="105"/>
      <c r="F133" s="105"/>
      <c r="G133" s="105"/>
      <c r="H133" s="105"/>
      <c r="I133" s="91"/>
      <c r="J133" s="91"/>
      <c r="K133" s="91"/>
    </row>
    <row r="134" spans="2:11">
      <c r="B134" s="90"/>
      <c r="C134" s="90"/>
      <c r="D134" s="105"/>
      <c r="E134" s="105"/>
      <c r="F134" s="105"/>
      <c r="G134" s="105"/>
      <c r="H134" s="105"/>
      <c r="I134" s="91"/>
      <c r="J134" s="91"/>
      <c r="K134" s="91"/>
    </row>
    <row r="135" spans="2:11">
      <c r="B135" s="90"/>
      <c r="C135" s="90"/>
      <c r="D135" s="105"/>
      <c r="E135" s="105"/>
      <c r="F135" s="105"/>
      <c r="G135" s="105"/>
      <c r="H135" s="105"/>
      <c r="I135" s="91"/>
      <c r="J135" s="91"/>
      <c r="K135" s="91"/>
    </row>
    <row r="136" spans="2:11">
      <c r="B136" s="90"/>
      <c r="C136" s="90"/>
      <c r="D136" s="105"/>
      <c r="E136" s="105"/>
      <c r="F136" s="105"/>
      <c r="G136" s="105"/>
      <c r="H136" s="105"/>
      <c r="I136" s="91"/>
      <c r="J136" s="91"/>
      <c r="K136" s="91"/>
    </row>
    <row r="137" spans="2:11">
      <c r="B137" s="90"/>
      <c r="C137" s="90"/>
      <c r="D137" s="105"/>
      <c r="E137" s="105"/>
      <c r="F137" s="105"/>
      <c r="G137" s="105"/>
      <c r="H137" s="105"/>
      <c r="I137" s="91"/>
      <c r="J137" s="91"/>
      <c r="K137" s="91"/>
    </row>
    <row r="138" spans="2:11">
      <c r="B138" s="90"/>
      <c r="C138" s="90"/>
      <c r="D138" s="105"/>
      <c r="E138" s="105"/>
      <c r="F138" s="105"/>
      <c r="G138" s="105"/>
      <c r="H138" s="105"/>
      <c r="I138" s="91"/>
      <c r="J138" s="91"/>
      <c r="K138" s="91"/>
    </row>
    <row r="139" spans="2:11">
      <c r="B139" s="90"/>
      <c r="C139" s="90"/>
      <c r="D139" s="105"/>
      <c r="E139" s="105"/>
      <c r="F139" s="105"/>
      <c r="G139" s="105"/>
      <c r="H139" s="105"/>
      <c r="I139" s="91"/>
      <c r="J139" s="91"/>
      <c r="K139" s="91"/>
    </row>
    <row r="140" spans="2:11">
      <c r="B140" s="90"/>
      <c r="C140" s="90"/>
      <c r="D140" s="105"/>
      <c r="E140" s="105"/>
      <c r="F140" s="105"/>
      <c r="G140" s="105"/>
      <c r="H140" s="105"/>
      <c r="I140" s="91"/>
      <c r="J140" s="91"/>
      <c r="K140" s="91"/>
    </row>
    <row r="141" spans="2:11">
      <c r="B141" s="90"/>
      <c r="C141" s="90"/>
      <c r="D141" s="105"/>
      <c r="E141" s="105"/>
      <c r="F141" s="105"/>
      <c r="G141" s="105"/>
      <c r="H141" s="105"/>
      <c r="I141" s="91"/>
      <c r="J141" s="91"/>
      <c r="K141" s="91"/>
    </row>
    <row r="142" spans="2:11">
      <c r="B142" s="90"/>
      <c r="C142" s="90"/>
      <c r="D142" s="105"/>
      <c r="E142" s="105"/>
      <c r="F142" s="105"/>
      <c r="G142" s="105"/>
      <c r="H142" s="105"/>
      <c r="I142" s="91"/>
      <c r="J142" s="91"/>
      <c r="K142" s="91"/>
    </row>
    <row r="143" spans="2:11">
      <c r="B143" s="90"/>
      <c r="C143" s="90"/>
      <c r="D143" s="105"/>
      <c r="E143" s="105"/>
      <c r="F143" s="105"/>
      <c r="G143" s="105"/>
      <c r="H143" s="105"/>
      <c r="I143" s="91"/>
      <c r="J143" s="91"/>
      <c r="K143" s="91"/>
    </row>
    <row r="144" spans="2:11">
      <c r="B144" s="90"/>
      <c r="C144" s="90"/>
      <c r="D144" s="105"/>
      <c r="E144" s="105"/>
      <c r="F144" s="105"/>
      <c r="G144" s="105"/>
      <c r="H144" s="105"/>
      <c r="I144" s="91"/>
      <c r="J144" s="91"/>
      <c r="K144" s="91"/>
    </row>
    <row r="145" spans="2:11">
      <c r="B145" s="90"/>
      <c r="C145" s="90"/>
      <c r="D145" s="105"/>
      <c r="E145" s="105"/>
      <c r="F145" s="105"/>
      <c r="G145" s="105"/>
      <c r="H145" s="105"/>
      <c r="I145" s="91"/>
      <c r="J145" s="91"/>
      <c r="K145" s="91"/>
    </row>
    <row r="146" spans="2:11">
      <c r="B146" s="90"/>
      <c r="C146" s="90"/>
      <c r="D146" s="105"/>
      <c r="E146" s="105"/>
      <c r="F146" s="105"/>
      <c r="G146" s="105"/>
      <c r="H146" s="105"/>
      <c r="I146" s="91"/>
      <c r="J146" s="91"/>
      <c r="K146" s="91"/>
    </row>
    <row r="147" spans="2:11">
      <c r="B147" s="90"/>
      <c r="C147" s="90"/>
      <c r="D147" s="105"/>
      <c r="E147" s="105"/>
      <c r="F147" s="105"/>
      <c r="G147" s="105"/>
      <c r="H147" s="105"/>
      <c r="I147" s="91"/>
      <c r="J147" s="91"/>
      <c r="K147" s="91"/>
    </row>
    <row r="148" spans="2:11">
      <c r="B148" s="90"/>
      <c r="C148" s="90"/>
      <c r="D148" s="105"/>
      <c r="E148" s="105"/>
      <c r="F148" s="105"/>
      <c r="G148" s="105"/>
      <c r="H148" s="105"/>
      <c r="I148" s="91"/>
      <c r="J148" s="91"/>
      <c r="K148" s="91"/>
    </row>
    <row r="149" spans="2:11">
      <c r="B149" s="90"/>
      <c r="C149" s="90"/>
      <c r="D149" s="105"/>
      <c r="E149" s="105"/>
      <c r="F149" s="105"/>
      <c r="G149" s="105"/>
      <c r="H149" s="105"/>
      <c r="I149" s="91"/>
      <c r="J149" s="91"/>
      <c r="K149" s="91"/>
    </row>
    <row r="150" spans="2:11">
      <c r="B150" s="90"/>
      <c r="C150" s="90"/>
      <c r="D150" s="105"/>
      <c r="E150" s="105"/>
      <c r="F150" s="105"/>
      <c r="G150" s="105"/>
      <c r="H150" s="105"/>
      <c r="I150" s="91"/>
      <c r="J150" s="91"/>
      <c r="K150" s="91"/>
    </row>
    <row r="151" spans="2:11">
      <c r="B151" s="90"/>
      <c r="C151" s="90"/>
      <c r="D151" s="105"/>
      <c r="E151" s="105"/>
      <c r="F151" s="105"/>
      <c r="G151" s="105"/>
      <c r="H151" s="105"/>
      <c r="I151" s="91"/>
      <c r="J151" s="91"/>
      <c r="K151" s="91"/>
    </row>
    <row r="152" spans="2:11">
      <c r="B152" s="90"/>
      <c r="C152" s="90"/>
      <c r="D152" s="105"/>
      <c r="E152" s="105"/>
      <c r="F152" s="105"/>
      <c r="G152" s="105"/>
      <c r="H152" s="105"/>
      <c r="I152" s="91"/>
      <c r="J152" s="91"/>
      <c r="K152" s="91"/>
    </row>
    <row r="153" spans="2:11">
      <c r="B153" s="90"/>
      <c r="C153" s="90"/>
      <c r="D153" s="105"/>
      <c r="E153" s="105"/>
      <c r="F153" s="105"/>
      <c r="G153" s="105"/>
      <c r="H153" s="105"/>
      <c r="I153" s="91"/>
      <c r="J153" s="91"/>
      <c r="K153" s="91"/>
    </row>
    <row r="154" spans="2:11">
      <c r="B154" s="90"/>
      <c r="C154" s="90"/>
      <c r="D154" s="105"/>
      <c r="E154" s="105"/>
      <c r="F154" s="105"/>
      <c r="G154" s="105"/>
      <c r="H154" s="105"/>
      <c r="I154" s="91"/>
      <c r="J154" s="91"/>
      <c r="K154" s="91"/>
    </row>
    <row r="155" spans="2:11">
      <c r="B155" s="90"/>
      <c r="C155" s="90"/>
      <c r="D155" s="105"/>
      <c r="E155" s="105"/>
      <c r="F155" s="105"/>
      <c r="G155" s="105"/>
      <c r="H155" s="105"/>
      <c r="I155" s="91"/>
      <c r="J155" s="91"/>
      <c r="K155" s="91"/>
    </row>
    <row r="156" spans="2:11">
      <c r="B156" s="90"/>
      <c r="C156" s="90"/>
      <c r="D156" s="105"/>
      <c r="E156" s="105"/>
      <c r="F156" s="105"/>
      <c r="G156" s="105"/>
      <c r="H156" s="105"/>
      <c r="I156" s="91"/>
      <c r="J156" s="91"/>
      <c r="K156" s="91"/>
    </row>
    <row r="157" spans="2:11">
      <c r="B157" s="90"/>
      <c r="C157" s="90"/>
      <c r="D157" s="105"/>
      <c r="E157" s="105"/>
      <c r="F157" s="105"/>
      <c r="G157" s="105"/>
      <c r="H157" s="105"/>
      <c r="I157" s="91"/>
      <c r="J157" s="91"/>
      <c r="K157" s="91"/>
    </row>
    <row r="158" spans="2:11">
      <c r="B158" s="90"/>
      <c r="C158" s="90"/>
      <c r="D158" s="105"/>
      <c r="E158" s="105"/>
      <c r="F158" s="105"/>
      <c r="G158" s="105"/>
      <c r="H158" s="105"/>
      <c r="I158" s="91"/>
      <c r="J158" s="91"/>
      <c r="K158" s="91"/>
    </row>
    <row r="159" spans="2:11">
      <c r="B159" s="90"/>
      <c r="C159" s="90"/>
      <c r="D159" s="105"/>
      <c r="E159" s="105"/>
      <c r="F159" s="105"/>
      <c r="G159" s="105"/>
      <c r="H159" s="105"/>
      <c r="I159" s="91"/>
      <c r="J159" s="91"/>
      <c r="K159" s="91"/>
    </row>
    <row r="160" spans="2:11">
      <c r="B160" s="90"/>
      <c r="C160" s="90"/>
      <c r="D160" s="105"/>
      <c r="E160" s="105"/>
      <c r="F160" s="105"/>
      <c r="G160" s="105"/>
      <c r="H160" s="105"/>
      <c r="I160" s="91"/>
      <c r="J160" s="91"/>
      <c r="K160" s="91"/>
    </row>
    <row r="161" spans="2:11">
      <c r="B161" s="90"/>
      <c r="C161" s="90"/>
      <c r="D161" s="105"/>
      <c r="E161" s="105"/>
      <c r="F161" s="105"/>
      <c r="G161" s="105"/>
      <c r="H161" s="105"/>
      <c r="I161" s="91"/>
      <c r="J161" s="91"/>
      <c r="K161" s="91"/>
    </row>
    <row r="162" spans="2:11">
      <c r="B162" s="90"/>
      <c r="C162" s="90"/>
      <c r="D162" s="105"/>
      <c r="E162" s="105"/>
      <c r="F162" s="105"/>
      <c r="G162" s="105"/>
      <c r="H162" s="105"/>
      <c r="I162" s="91"/>
      <c r="J162" s="91"/>
      <c r="K162" s="91"/>
    </row>
    <row r="163" spans="2:11">
      <c r="B163" s="90"/>
      <c r="C163" s="90"/>
      <c r="D163" s="105"/>
      <c r="E163" s="105"/>
      <c r="F163" s="105"/>
      <c r="G163" s="105"/>
      <c r="H163" s="105"/>
      <c r="I163" s="91"/>
      <c r="J163" s="91"/>
      <c r="K163" s="91"/>
    </row>
    <row r="164" spans="2:11">
      <c r="B164" s="90"/>
      <c r="C164" s="90"/>
      <c r="D164" s="105"/>
      <c r="E164" s="105"/>
      <c r="F164" s="105"/>
      <c r="G164" s="105"/>
      <c r="H164" s="105"/>
      <c r="I164" s="91"/>
      <c r="J164" s="91"/>
      <c r="K164" s="91"/>
    </row>
    <row r="165" spans="2:11">
      <c r="B165" s="90"/>
      <c r="C165" s="90"/>
      <c r="D165" s="105"/>
      <c r="E165" s="105"/>
      <c r="F165" s="105"/>
      <c r="G165" s="105"/>
      <c r="H165" s="105"/>
      <c r="I165" s="91"/>
      <c r="J165" s="91"/>
      <c r="K165" s="91"/>
    </row>
    <row r="166" spans="2:11">
      <c r="B166" s="90"/>
      <c r="C166" s="90"/>
      <c r="D166" s="105"/>
      <c r="E166" s="105"/>
      <c r="F166" s="105"/>
      <c r="G166" s="105"/>
      <c r="H166" s="105"/>
      <c r="I166" s="91"/>
      <c r="J166" s="91"/>
      <c r="K166" s="91"/>
    </row>
    <row r="167" spans="2:11">
      <c r="B167" s="90"/>
      <c r="C167" s="90"/>
      <c r="D167" s="105"/>
      <c r="E167" s="105"/>
      <c r="F167" s="105"/>
      <c r="G167" s="105"/>
      <c r="H167" s="105"/>
      <c r="I167" s="91"/>
      <c r="J167" s="91"/>
      <c r="K167" s="91"/>
    </row>
    <row r="168" spans="2:11">
      <c r="B168" s="90"/>
      <c r="C168" s="90"/>
      <c r="D168" s="105"/>
      <c r="E168" s="105"/>
      <c r="F168" s="105"/>
      <c r="G168" s="105"/>
      <c r="H168" s="105"/>
      <c r="I168" s="91"/>
      <c r="J168" s="91"/>
      <c r="K168" s="91"/>
    </row>
    <row r="169" spans="2:11">
      <c r="B169" s="90"/>
      <c r="C169" s="90"/>
      <c r="D169" s="105"/>
      <c r="E169" s="105"/>
      <c r="F169" s="105"/>
      <c r="G169" s="105"/>
      <c r="H169" s="105"/>
      <c r="I169" s="91"/>
      <c r="J169" s="91"/>
      <c r="K169" s="91"/>
    </row>
    <row r="170" spans="2:11">
      <c r="B170" s="90"/>
      <c r="C170" s="90"/>
      <c r="D170" s="105"/>
      <c r="E170" s="105"/>
      <c r="F170" s="105"/>
      <c r="G170" s="105"/>
      <c r="H170" s="105"/>
      <c r="I170" s="91"/>
      <c r="J170" s="91"/>
      <c r="K170" s="91"/>
    </row>
    <row r="171" spans="2:11">
      <c r="B171" s="90"/>
      <c r="C171" s="90"/>
      <c r="D171" s="105"/>
      <c r="E171" s="105"/>
      <c r="F171" s="105"/>
      <c r="G171" s="105"/>
      <c r="H171" s="105"/>
      <c r="I171" s="91"/>
      <c r="J171" s="91"/>
      <c r="K171" s="91"/>
    </row>
    <row r="172" spans="2:11">
      <c r="B172" s="90"/>
      <c r="C172" s="90"/>
      <c r="D172" s="105"/>
      <c r="E172" s="105"/>
      <c r="F172" s="105"/>
      <c r="G172" s="105"/>
      <c r="H172" s="105"/>
      <c r="I172" s="91"/>
      <c r="J172" s="91"/>
      <c r="K172" s="91"/>
    </row>
    <row r="173" spans="2:11">
      <c r="B173" s="90"/>
      <c r="C173" s="90"/>
      <c r="D173" s="105"/>
      <c r="E173" s="105"/>
      <c r="F173" s="105"/>
      <c r="G173" s="105"/>
      <c r="H173" s="105"/>
      <c r="I173" s="91"/>
      <c r="J173" s="91"/>
      <c r="K173" s="91"/>
    </row>
    <row r="174" spans="2:11">
      <c r="B174" s="90"/>
      <c r="C174" s="90"/>
      <c r="D174" s="105"/>
      <c r="E174" s="105"/>
      <c r="F174" s="105"/>
      <c r="G174" s="105"/>
      <c r="H174" s="105"/>
      <c r="I174" s="91"/>
      <c r="J174" s="91"/>
      <c r="K174" s="91"/>
    </row>
    <row r="175" spans="2:11">
      <c r="B175" s="90"/>
      <c r="C175" s="90"/>
      <c r="D175" s="105"/>
      <c r="E175" s="105"/>
      <c r="F175" s="105"/>
      <c r="G175" s="105"/>
      <c r="H175" s="105"/>
      <c r="I175" s="91"/>
      <c r="J175" s="91"/>
      <c r="K175" s="91"/>
    </row>
    <row r="176" spans="2:11">
      <c r="B176" s="90"/>
      <c r="C176" s="90"/>
      <c r="D176" s="105"/>
      <c r="E176" s="105"/>
      <c r="F176" s="105"/>
      <c r="G176" s="105"/>
      <c r="H176" s="105"/>
      <c r="I176" s="91"/>
      <c r="J176" s="91"/>
      <c r="K176" s="91"/>
    </row>
    <row r="177" spans="2:11">
      <c r="B177" s="90"/>
      <c r="C177" s="90"/>
      <c r="D177" s="105"/>
      <c r="E177" s="105"/>
      <c r="F177" s="105"/>
      <c r="G177" s="105"/>
      <c r="H177" s="105"/>
      <c r="I177" s="91"/>
      <c r="J177" s="91"/>
      <c r="K177" s="91"/>
    </row>
    <row r="178" spans="2:11">
      <c r="B178" s="90"/>
      <c r="C178" s="90"/>
      <c r="D178" s="105"/>
      <c r="E178" s="105"/>
      <c r="F178" s="105"/>
      <c r="G178" s="105"/>
      <c r="H178" s="105"/>
      <c r="I178" s="91"/>
      <c r="J178" s="91"/>
      <c r="K178" s="91"/>
    </row>
    <row r="179" spans="2:11">
      <c r="B179" s="90"/>
      <c r="C179" s="90"/>
      <c r="D179" s="105"/>
      <c r="E179" s="105"/>
      <c r="F179" s="105"/>
      <c r="G179" s="105"/>
      <c r="H179" s="105"/>
      <c r="I179" s="91"/>
      <c r="J179" s="91"/>
      <c r="K179" s="91"/>
    </row>
    <row r="180" spans="2:11">
      <c r="B180" s="90"/>
      <c r="C180" s="90"/>
      <c r="D180" s="105"/>
      <c r="E180" s="105"/>
      <c r="F180" s="105"/>
      <c r="G180" s="105"/>
      <c r="H180" s="105"/>
      <c r="I180" s="91"/>
      <c r="J180" s="91"/>
      <c r="K180" s="91"/>
    </row>
    <row r="181" spans="2:11">
      <c r="B181" s="90"/>
      <c r="C181" s="90"/>
      <c r="D181" s="105"/>
      <c r="E181" s="105"/>
      <c r="F181" s="105"/>
      <c r="G181" s="105"/>
      <c r="H181" s="105"/>
      <c r="I181" s="91"/>
      <c r="J181" s="91"/>
      <c r="K181" s="91"/>
    </row>
    <row r="182" spans="2:11">
      <c r="B182" s="90"/>
      <c r="C182" s="90"/>
      <c r="D182" s="105"/>
      <c r="E182" s="105"/>
      <c r="F182" s="105"/>
      <c r="G182" s="105"/>
      <c r="H182" s="105"/>
      <c r="I182" s="91"/>
      <c r="J182" s="91"/>
      <c r="K182" s="91"/>
    </row>
    <row r="183" spans="2:11">
      <c r="B183" s="90"/>
      <c r="C183" s="90"/>
      <c r="D183" s="105"/>
      <c r="E183" s="105"/>
      <c r="F183" s="105"/>
      <c r="G183" s="105"/>
      <c r="H183" s="105"/>
      <c r="I183" s="91"/>
      <c r="J183" s="91"/>
      <c r="K183" s="91"/>
    </row>
    <row r="184" spans="2:11">
      <c r="B184" s="90"/>
      <c r="C184" s="90"/>
      <c r="D184" s="105"/>
      <c r="E184" s="105"/>
      <c r="F184" s="105"/>
      <c r="G184" s="105"/>
      <c r="H184" s="105"/>
      <c r="I184" s="91"/>
      <c r="J184" s="91"/>
      <c r="K184" s="91"/>
    </row>
    <row r="185" spans="2:11">
      <c r="B185" s="90"/>
      <c r="C185" s="90"/>
      <c r="D185" s="105"/>
      <c r="E185" s="105"/>
      <c r="F185" s="105"/>
      <c r="G185" s="105"/>
      <c r="H185" s="105"/>
      <c r="I185" s="91"/>
      <c r="J185" s="91"/>
      <c r="K185" s="91"/>
    </row>
    <row r="186" spans="2:11">
      <c r="B186" s="90"/>
      <c r="C186" s="90"/>
      <c r="D186" s="105"/>
      <c r="E186" s="105"/>
      <c r="F186" s="105"/>
      <c r="G186" s="105"/>
      <c r="H186" s="105"/>
      <c r="I186" s="91"/>
      <c r="J186" s="91"/>
      <c r="K186" s="91"/>
    </row>
    <row r="187" spans="2:11">
      <c r="B187" s="90"/>
      <c r="C187" s="90"/>
      <c r="D187" s="105"/>
      <c r="E187" s="105"/>
      <c r="F187" s="105"/>
      <c r="G187" s="105"/>
      <c r="H187" s="105"/>
      <c r="I187" s="91"/>
      <c r="J187" s="91"/>
      <c r="K187" s="91"/>
    </row>
    <row r="188" spans="2:11">
      <c r="B188" s="90"/>
      <c r="C188" s="90"/>
      <c r="D188" s="105"/>
      <c r="E188" s="105"/>
      <c r="F188" s="105"/>
      <c r="G188" s="105"/>
      <c r="H188" s="105"/>
      <c r="I188" s="91"/>
      <c r="J188" s="91"/>
      <c r="K188" s="91"/>
    </row>
    <row r="189" spans="2:11">
      <c r="B189" s="90"/>
      <c r="C189" s="90"/>
      <c r="D189" s="105"/>
      <c r="E189" s="105"/>
      <c r="F189" s="105"/>
      <c r="G189" s="105"/>
      <c r="H189" s="105"/>
      <c r="I189" s="91"/>
      <c r="J189" s="91"/>
      <c r="K189" s="91"/>
    </row>
    <row r="190" spans="2:11">
      <c r="B190" s="90"/>
      <c r="C190" s="90"/>
      <c r="D190" s="105"/>
      <c r="E190" s="105"/>
      <c r="F190" s="105"/>
      <c r="G190" s="105"/>
      <c r="H190" s="105"/>
      <c r="I190" s="91"/>
      <c r="J190" s="91"/>
      <c r="K190" s="91"/>
    </row>
    <row r="191" spans="2:11">
      <c r="B191" s="90"/>
      <c r="C191" s="90"/>
      <c r="D191" s="105"/>
      <c r="E191" s="105"/>
      <c r="F191" s="105"/>
      <c r="G191" s="105"/>
      <c r="H191" s="105"/>
      <c r="I191" s="91"/>
      <c r="J191" s="91"/>
      <c r="K191" s="91"/>
    </row>
    <row r="192" spans="2:11">
      <c r="B192" s="90"/>
      <c r="C192" s="90"/>
      <c r="D192" s="105"/>
      <c r="E192" s="105"/>
      <c r="F192" s="105"/>
      <c r="G192" s="105"/>
      <c r="H192" s="105"/>
      <c r="I192" s="91"/>
      <c r="J192" s="91"/>
      <c r="K192" s="91"/>
    </row>
    <row r="193" spans="2:11">
      <c r="B193" s="90"/>
      <c r="C193" s="90"/>
      <c r="D193" s="105"/>
      <c r="E193" s="105"/>
      <c r="F193" s="105"/>
      <c r="G193" s="105"/>
      <c r="H193" s="105"/>
      <c r="I193" s="91"/>
      <c r="J193" s="91"/>
      <c r="K193" s="91"/>
    </row>
    <row r="194" spans="2:11">
      <c r="B194" s="90"/>
      <c r="C194" s="90"/>
      <c r="D194" s="105"/>
      <c r="E194" s="105"/>
      <c r="F194" s="105"/>
      <c r="G194" s="105"/>
      <c r="H194" s="105"/>
      <c r="I194" s="91"/>
      <c r="J194" s="91"/>
      <c r="K194" s="91"/>
    </row>
    <row r="195" spans="2:11">
      <c r="B195" s="90"/>
      <c r="C195" s="90"/>
      <c r="D195" s="105"/>
      <c r="E195" s="105"/>
      <c r="F195" s="105"/>
      <c r="G195" s="105"/>
      <c r="H195" s="105"/>
      <c r="I195" s="91"/>
      <c r="J195" s="91"/>
      <c r="K195" s="91"/>
    </row>
    <row r="196" spans="2:11">
      <c r="B196" s="90"/>
      <c r="C196" s="90"/>
      <c r="D196" s="105"/>
      <c r="E196" s="105"/>
      <c r="F196" s="105"/>
      <c r="G196" s="105"/>
      <c r="H196" s="105"/>
      <c r="I196" s="91"/>
      <c r="J196" s="91"/>
      <c r="K196" s="91"/>
    </row>
    <row r="197" spans="2:11">
      <c r="B197" s="90"/>
      <c r="C197" s="90"/>
      <c r="D197" s="105"/>
      <c r="E197" s="105"/>
      <c r="F197" s="105"/>
      <c r="G197" s="105"/>
      <c r="H197" s="105"/>
      <c r="I197" s="91"/>
      <c r="J197" s="91"/>
      <c r="K197" s="91"/>
    </row>
    <row r="198" spans="2:11">
      <c r="B198" s="90"/>
      <c r="C198" s="90"/>
      <c r="D198" s="105"/>
      <c r="E198" s="105"/>
      <c r="F198" s="105"/>
      <c r="G198" s="105"/>
      <c r="H198" s="105"/>
      <c r="I198" s="91"/>
      <c r="J198" s="91"/>
      <c r="K198" s="91"/>
    </row>
    <row r="199" spans="2:11">
      <c r="B199" s="90"/>
      <c r="C199" s="90"/>
      <c r="D199" s="105"/>
      <c r="E199" s="105"/>
      <c r="F199" s="105"/>
      <c r="G199" s="105"/>
      <c r="H199" s="105"/>
      <c r="I199" s="91"/>
      <c r="J199" s="91"/>
      <c r="K199" s="91"/>
    </row>
    <row r="200" spans="2:11">
      <c r="B200" s="90"/>
      <c r="C200" s="90"/>
      <c r="D200" s="105"/>
      <c r="E200" s="105"/>
      <c r="F200" s="105"/>
      <c r="G200" s="105"/>
      <c r="H200" s="105"/>
      <c r="I200" s="91"/>
      <c r="J200" s="91"/>
      <c r="K200" s="91"/>
    </row>
    <row r="201" spans="2:11">
      <c r="B201" s="90"/>
      <c r="C201" s="90"/>
      <c r="D201" s="105"/>
      <c r="E201" s="105"/>
      <c r="F201" s="105"/>
      <c r="G201" s="105"/>
      <c r="H201" s="105"/>
      <c r="I201" s="91"/>
      <c r="J201" s="91"/>
      <c r="K201" s="91"/>
    </row>
    <row r="202" spans="2:11">
      <c r="B202" s="90"/>
      <c r="C202" s="90"/>
      <c r="D202" s="105"/>
      <c r="E202" s="105"/>
      <c r="F202" s="105"/>
      <c r="G202" s="105"/>
      <c r="H202" s="105"/>
      <c r="I202" s="91"/>
      <c r="J202" s="91"/>
      <c r="K202" s="91"/>
    </row>
    <row r="203" spans="2:11">
      <c r="B203" s="90"/>
      <c r="C203" s="90"/>
      <c r="D203" s="105"/>
      <c r="E203" s="105"/>
      <c r="F203" s="105"/>
      <c r="G203" s="105"/>
      <c r="H203" s="105"/>
      <c r="I203" s="91"/>
      <c r="J203" s="91"/>
      <c r="K203" s="91"/>
    </row>
    <row r="204" spans="2:11">
      <c r="B204" s="90"/>
      <c r="C204" s="90"/>
      <c r="D204" s="105"/>
      <c r="E204" s="105"/>
      <c r="F204" s="105"/>
      <c r="G204" s="105"/>
      <c r="H204" s="105"/>
      <c r="I204" s="91"/>
      <c r="J204" s="91"/>
      <c r="K204" s="91"/>
    </row>
    <row r="205" spans="2:11">
      <c r="B205" s="90"/>
      <c r="C205" s="90"/>
      <c r="D205" s="105"/>
      <c r="E205" s="105"/>
      <c r="F205" s="105"/>
      <c r="G205" s="105"/>
      <c r="H205" s="105"/>
      <c r="I205" s="91"/>
      <c r="J205" s="91"/>
      <c r="K205" s="91"/>
    </row>
    <row r="206" spans="2:11">
      <c r="B206" s="90"/>
      <c r="C206" s="90"/>
      <c r="D206" s="105"/>
      <c r="E206" s="105"/>
      <c r="F206" s="105"/>
      <c r="G206" s="105"/>
      <c r="H206" s="105"/>
      <c r="I206" s="91"/>
      <c r="J206" s="91"/>
      <c r="K206" s="91"/>
    </row>
    <row r="207" spans="2:11">
      <c r="B207" s="90"/>
      <c r="C207" s="90"/>
      <c r="D207" s="105"/>
      <c r="E207" s="105"/>
      <c r="F207" s="105"/>
      <c r="G207" s="105"/>
      <c r="H207" s="105"/>
      <c r="I207" s="91"/>
      <c r="J207" s="91"/>
      <c r="K207" s="91"/>
    </row>
    <row r="208" spans="2:11">
      <c r="B208" s="90"/>
      <c r="C208" s="90"/>
      <c r="D208" s="105"/>
      <c r="E208" s="105"/>
      <c r="F208" s="105"/>
      <c r="G208" s="105"/>
      <c r="H208" s="105"/>
      <c r="I208" s="91"/>
      <c r="J208" s="91"/>
      <c r="K208" s="91"/>
    </row>
    <row r="209" spans="2:11">
      <c r="B209" s="90"/>
      <c r="C209" s="90"/>
      <c r="D209" s="105"/>
      <c r="E209" s="105"/>
      <c r="F209" s="105"/>
      <c r="G209" s="105"/>
      <c r="H209" s="105"/>
      <c r="I209" s="91"/>
      <c r="J209" s="91"/>
      <c r="K209" s="91"/>
    </row>
    <row r="210" spans="2:11">
      <c r="B210" s="90"/>
      <c r="C210" s="90"/>
      <c r="D210" s="105"/>
      <c r="E210" s="105"/>
      <c r="F210" s="105"/>
      <c r="G210" s="105"/>
      <c r="H210" s="105"/>
      <c r="I210" s="91"/>
      <c r="J210" s="91"/>
      <c r="K210" s="91"/>
    </row>
    <row r="211" spans="2:11">
      <c r="B211" s="90"/>
      <c r="C211" s="90"/>
      <c r="D211" s="105"/>
      <c r="E211" s="105"/>
      <c r="F211" s="105"/>
      <c r="G211" s="105"/>
      <c r="H211" s="105"/>
      <c r="I211" s="91"/>
      <c r="J211" s="91"/>
      <c r="K211" s="91"/>
    </row>
    <row r="212" spans="2:11">
      <c r="B212" s="90"/>
      <c r="C212" s="90"/>
      <c r="D212" s="105"/>
      <c r="E212" s="105"/>
      <c r="F212" s="105"/>
      <c r="G212" s="105"/>
      <c r="H212" s="105"/>
      <c r="I212" s="91"/>
      <c r="J212" s="91"/>
      <c r="K212" s="91"/>
    </row>
    <row r="213" spans="2:11">
      <c r="B213" s="90"/>
      <c r="C213" s="90"/>
      <c r="D213" s="105"/>
      <c r="E213" s="105"/>
      <c r="F213" s="105"/>
      <c r="G213" s="105"/>
      <c r="H213" s="105"/>
      <c r="I213" s="91"/>
      <c r="J213" s="91"/>
      <c r="K213" s="91"/>
    </row>
    <row r="214" spans="2:11">
      <c r="B214" s="90"/>
      <c r="C214" s="90"/>
      <c r="D214" s="105"/>
      <c r="E214" s="105"/>
      <c r="F214" s="105"/>
      <c r="G214" s="105"/>
      <c r="H214" s="105"/>
      <c r="I214" s="91"/>
      <c r="J214" s="91"/>
      <c r="K214" s="91"/>
    </row>
    <row r="215" spans="2:11">
      <c r="B215" s="90"/>
      <c r="C215" s="90"/>
      <c r="D215" s="105"/>
      <c r="E215" s="105"/>
      <c r="F215" s="105"/>
      <c r="G215" s="105"/>
      <c r="H215" s="105"/>
      <c r="I215" s="91"/>
      <c r="J215" s="91"/>
      <c r="K215" s="91"/>
    </row>
    <row r="216" spans="2:11">
      <c r="B216" s="90"/>
      <c r="C216" s="90"/>
      <c r="D216" s="105"/>
      <c r="E216" s="105"/>
      <c r="F216" s="105"/>
      <c r="G216" s="105"/>
      <c r="H216" s="105"/>
      <c r="I216" s="91"/>
      <c r="J216" s="91"/>
      <c r="K216" s="91"/>
    </row>
    <row r="217" spans="2:11">
      <c r="B217" s="90"/>
      <c r="C217" s="90"/>
      <c r="D217" s="105"/>
      <c r="E217" s="105"/>
      <c r="F217" s="105"/>
      <c r="G217" s="105"/>
      <c r="H217" s="105"/>
      <c r="I217" s="91"/>
      <c r="J217" s="91"/>
      <c r="K217" s="91"/>
    </row>
    <row r="218" spans="2:11">
      <c r="B218" s="90"/>
      <c r="C218" s="90"/>
      <c r="D218" s="105"/>
      <c r="E218" s="105"/>
      <c r="F218" s="105"/>
      <c r="G218" s="105"/>
      <c r="H218" s="105"/>
      <c r="I218" s="91"/>
      <c r="J218" s="91"/>
      <c r="K218" s="91"/>
    </row>
    <row r="219" spans="2:11">
      <c r="B219" s="90"/>
      <c r="C219" s="90"/>
      <c r="D219" s="105"/>
      <c r="E219" s="105"/>
      <c r="F219" s="105"/>
      <c r="G219" s="105"/>
      <c r="H219" s="105"/>
      <c r="I219" s="91"/>
      <c r="J219" s="91"/>
      <c r="K219" s="91"/>
    </row>
    <row r="220" spans="2:11">
      <c r="B220" s="90"/>
      <c r="C220" s="90"/>
      <c r="D220" s="105"/>
      <c r="E220" s="105"/>
      <c r="F220" s="105"/>
      <c r="G220" s="105"/>
      <c r="H220" s="105"/>
      <c r="I220" s="91"/>
      <c r="J220" s="91"/>
      <c r="K220" s="91"/>
    </row>
    <row r="221" spans="2:11">
      <c r="B221" s="90"/>
      <c r="C221" s="90"/>
      <c r="D221" s="105"/>
      <c r="E221" s="105"/>
      <c r="F221" s="105"/>
      <c r="G221" s="105"/>
      <c r="H221" s="105"/>
      <c r="I221" s="91"/>
      <c r="J221" s="91"/>
      <c r="K221" s="91"/>
    </row>
    <row r="222" spans="2:11">
      <c r="B222" s="90"/>
      <c r="C222" s="90"/>
      <c r="D222" s="105"/>
      <c r="E222" s="105"/>
      <c r="F222" s="105"/>
      <c r="G222" s="105"/>
      <c r="H222" s="105"/>
      <c r="I222" s="91"/>
      <c r="J222" s="91"/>
      <c r="K222" s="91"/>
    </row>
    <row r="223" spans="2:11">
      <c r="B223" s="90"/>
      <c r="C223" s="90"/>
      <c r="D223" s="105"/>
      <c r="E223" s="105"/>
      <c r="F223" s="105"/>
      <c r="G223" s="105"/>
      <c r="H223" s="105"/>
      <c r="I223" s="91"/>
      <c r="J223" s="91"/>
      <c r="K223" s="91"/>
    </row>
    <row r="224" spans="2:11">
      <c r="B224" s="90"/>
      <c r="C224" s="90"/>
      <c r="D224" s="105"/>
      <c r="E224" s="105"/>
      <c r="F224" s="105"/>
      <c r="G224" s="105"/>
      <c r="H224" s="105"/>
      <c r="I224" s="91"/>
      <c r="J224" s="91"/>
      <c r="K224" s="91"/>
    </row>
    <row r="225" spans="2:11">
      <c r="B225" s="90"/>
      <c r="C225" s="90"/>
      <c r="D225" s="105"/>
      <c r="E225" s="105"/>
      <c r="F225" s="105"/>
      <c r="G225" s="105"/>
      <c r="H225" s="105"/>
      <c r="I225" s="91"/>
      <c r="J225" s="91"/>
      <c r="K225" s="91"/>
    </row>
    <row r="226" spans="2:11">
      <c r="B226" s="90"/>
      <c r="C226" s="90"/>
      <c r="D226" s="105"/>
      <c r="E226" s="105"/>
      <c r="F226" s="105"/>
      <c r="G226" s="105"/>
      <c r="H226" s="105"/>
      <c r="I226" s="91"/>
      <c r="J226" s="91"/>
      <c r="K226" s="91"/>
    </row>
    <row r="227" spans="2:11">
      <c r="B227" s="90"/>
      <c r="C227" s="90"/>
      <c r="D227" s="105"/>
      <c r="E227" s="105"/>
      <c r="F227" s="105"/>
      <c r="G227" s="105"/>
      <c r="H227" s="105"/>
      <c r="I227" s="91"/>
      <c r="J227" s="91"/>
      <c r="K227" s="91"/>
    </row>
    <row r="228" spans="2:11">
      <c r="B228" s="90"/>
      <c r="C228" s="90"/>
      <c r="D228" s="105"/>
      <c r="E228" s="105"/>
      <c r="F228" s="105"/>
      <c r="G228" s="105"/>
      <c r="H228" s="105"/>
      <c r="I228" s="91"/>
      <c r="J228" s="91"/>
      <c r="K228" s="91"/>
    </row>
    <row r="229" spans="2:11">
      <c r="B229" s="90"/>
      <c r="C229" s="90"/>
      <c r="D229" s="105"/>
      <c r="E229" s="105"/>
      <c r="F229" s="105"/>
      <c r="G229" s="105"/>
      <c r="H229" s="105"/>
      <c r="I229" s="91"/>
      <c r="J229" s="91"/>
      <c r="K229" s="91"/>
    </row>
    <row r="230" spans="2:11">
      <c r="B230" s="90"/>
      <c r="C230" s="90"/>
      <c r="D230" s="105"/>
      <c r="E230" s="105"/>
      <c r="F230" s="105"/>
      <c r="G230" s="105"/>
      <c r="H230" s="105"/>
      <c r="I230" s="91"/>
      <c r="J230" s="91"/>
      <c r="K230" s="91"/>
    </row>
    <row r="231" spans="2:11">
      <c r="B231" s="90"/>
      <c r="C231" s="90"/>
      <c r="D231" s="105"/>
      <c r="E231" s="105"/>
      <c r="F231" s="105"/>
      <c r="G231" s="105"/>
      <c r="H231" s="105"/>
      <c r="I231" s="91"/>
      <c r="J231" s="91"/>
      <c r="K231" s="91"/>
    </row>
    <row r="232" spans="2:11">
      <c r="B232" s="90"/>
      <c r="C232" s="90"/>
      <c r="D232" s="105"/>
      <c r="E232" s="105"/>
      <c r="F232" s="105"/>
      <c r="G232" s="105"/>
      <c r="H232" s="105"/>
      <c r="I232" s="91"/>
      <c r="J232" s="91"/>
      <c r="K232" s="91"/>
    </row>
    <row r="233" spans="2:11">
      <c r="B233" s="90"/>
      <c r="C233" s="90"/>
      <c r="D233" s="105"/>
      <c r="E233" s="105"/>
      <c r="F233" s="105"/>
      <c r="G233" s="105"/>
      <c r="H233" s="105"/>
      <c r="I233" s="91"/>
      <c r="J233" s="91"/>
      <c r="K233" s="91"/>
    </row>
    <row r="234" spans="2:11">
      <c r="B234" s="90"/>
      <c r="C234" s="90"/>
      <c r="D234" s="105"/>
      <c r="E234" s="105"/>
      <c r="F234" s="105"/>
      <c r="G234" s="105"/>
      <c r="H234" s="105"/>
      <c r="I234" s="91"/>
      <c r="J234" s="91"/>
      <c r="K234" s="91"/>
    </row>
    <row r="235" spans="2:11">
      <c r="B235" s="90"/>
      <c r="C235" s="90"/>
      <c r="D235" s="105"/>
      <c r="E235" s="105"/>
      <c r="F235" s="105"/>
      <c r="G235" s="105"/>
      <c r="H235" s="105"/>
      <c r="I235" s="91"/>
      <c r="J235" s="91"/>
      <c r="K235" s="91"/>
    </row>
    <row r="236" spans="2:11">
      <c r="B236" s="90"/>
      <c r="C236" s="90"/>
      <c r="D236" s="105"/>
      <c r="E236" s="105"/>
      <c r="F236" s="105"/>
      <c r="G236" s="105"/>
      <c r="H236" s="105"/>
      <c r="I236" s="91"/>
      <c r="J236" s="91"/>
      <c r="K236" s="91"/>
    </row>
    <row r="237" spans="2:11">
      <c r="B237" s="90"/>
      <c r="C237" s="90"/>
      <c r="D237" s="105"/>
      <c r="E237" s="105"/>
      <c r="F237" s="105"/>
      <c r="G237" s="105"/>
      <c r="H237" s="105"/>
      <c r="I237" s="91"/>
      <c r="J237" s="91"/>
      <c r="K237" s="91"/>
    </row>
    <row r="238" spans="2:11">
      <c r="B238" s="90"/>
      <c r="C238" s="90"/>
      <c r="D238" s="105"/>
      <c r="E238" s="105"/>
      <c r="F238" s="105"/>
      <c r="G238" s="105"/>
      <c r="H238" s="105"/>
      <c r="I238" s="91"/>
      <c r="J238" s="91"/>
      <c r="K238" s="91"/>
    </row>
    <row r="239" spans="2:11">
      <c r="B239" s="90"/>
      <c r="C239" s="90"/>
      <c r="D239" s="105"/>
      <c r="E239" s="105"/>
      <c r="F239" s="105"/>
      <c r="G239" s="105"/>
      <c r="H239" s="105"/>
      <c r="I239" s="91"/>
      <c r="J239" s="91"/>
      <c r="K239" s="91"/>
    </row>
    <row r="240" spans="2:11">
      <c r="B240" s="90"/>
      <c r="C240" s="90"/>
      <c r="D240" s="105"/>
      <c r="E240" s="105"/>
      <c r="F240" s="105"/>
      <c r="G240" s="105"/>
      <c r="H240" s="105"/>
      <c r="I240" s="91"/>
      <c r="J240" s="91"/>
      <c r="K240" s="91"/>
    </row>
    <row r="241" spans="2:11">
      <c r="B241" s="90"/>
      <c r="C241" s="90"/>
      <c r="D241" s="105"/>
      <c r="E241" s="105"/>
      <c r="F241" s="105"/>
      <c r="G241" s="105"/>
      <c r="H241" s="105"/>
      <c r="I241" s="91"/>
      <c r="J241" s="91"/>
      <c r="K241" s="91"/>
    </row>
    <row r="242" spans="2:11">
      <c r="B242" s="90"/>
      <c r="C242" s="90"/>
      <c r="D242" s="105"/>
      <c r="E242" s="105"/>
      <c r="F242" s="105"/>
      <c r="G242" s="105"/>
      <c r="H242" s="105"/>
      <c r="I242" s="91"/>
      <c r="J242" s="91"/>
      <c r="K242" s="91"/>
    </row>
    <row r="243" spans="2:11">
      <c r="B243" s="90"/>
      <c r="C243" s="90"/>
      <c r="D243" s="105"/>
      <c r="E243" s="105"/>
      <c r="F243" s="105"/>
      <c r="G243" s="105"/>
      <c r="H243" s="105"/>
      <c r="I243" s="91"/>
      <c r="J243" s="91"/>
      <c r="K243" s="91"/>
    </row>
    <row r="244" spans="2:11">
      <c r="B244" s="90"/>
      <c r="C244" s="90"/>
      <c r="D244" s="105"/>
      <c r="E244" s="105"/>
      <c r="F244" s="105"/>
      <c r="G244" s="105"/>
      <c r="H244" s="105"/>
      <c r="I244" s="91"/>
      <c r="J244" s="91"/>
      <c r="K244" s="91"/>
    </row>
    <row r="245" spans="2:11">
      <c r="B245" s="90"/>
      <c r="C245" s="90"/>
      <c r="D245" s="105"/>
      <c r="E245" s="105"/>
      <c r="F245" s="105"/>
      <c r="G245" s="105"/>
      <c r="H245" s="105"/>
      <c r="I245" s="91"/>
      <c r="J245" s="91"/>
      <c r="K245" s="91"/>
    </row>
    <row r="246" spans="2:11">
      <c r="B246" s="90"/>
      <c r="C246" s="90"/>
      <c r="D246" s="105"/>
      <c r="E246" s="105"/>
      <c r="F246" s="105"/>
      <c r="G246" s="105"/>
      <c r="H246" s="105"/>
      <c r="I246" s="91"/>
      <c r="J246" s="91"/>
      <c r="K246" s="91"/>
    </row>
    <row r="247" spans="2:11">
      <c r="B247" s="90"/>
      <c r="C247" s="90"/>
      <c r="D247" s="105"/>
      <c r="E247" s="105"/>
      <c r="F247" s="105"/>
      <c r="G247" s="105"/>
      <c r="H247" s="105"/>
      <c r="I247" s="91"/>
      <c r="J247" s="91"/>
      <c r="K247" s="91"/>
    </row>
    <row r="248" spans="2:11">
      <c r="B248" s="90"/>
      <c r="C248" s="90"/>
      <c r="D248" s="105"/>
      <c r="E248" s="105"/>
      <c r="F248" s="105"/>
      <c r="G248" s="105"/>
      <c r="H248" s="105"/>
      <c r="I248" s="91"/>
      <c r="J248" s="91"/>
      <c r="K248" s="91"/>
    </row>
    <row r="249" spans="2:11">
      <c r="B249" s="90"/>
      <c r="C249" s="90"/>
      <c r="D249" s="105"/>
      <c r="E249" s="105"/>
      <c r="F249" s="105"/>
      <c r="G249" s="105"/>
      <c r="H249" s="105"/>
      <c r="I249" s="91"/>
      <c r="J249" s="91"/>
      <c r="K249" s="91"/>
    </row>
    <row r="250" spans="2:11">
      <c r="B250" s="90"/>
      <c r="C250" s="90"/>
      <c r="D250" s="105"/>
      <c r="E250" s="105"/>
      <c r="F250" s="105"/>
      <c r="G250" s="105"/>
      <c r="H250" s="105"/>
      <c r="I250" s="91"/>
      <c r="J250" s="91"/>
      <c r="K250" s="91"/>
    </row>
    <row r="251" spans="2:11">
      <c r="B251" s="90"/>
      <c r="C251" s="90"/>
      <c r="D251" s="105"/>
      <c r="E251" s="105"/>
      <c r="F251" s="105"/>
      <c r="G251" s="105"/>
      <c r="H251" s="105"/>
      <c r="I251" s="91"/>
      <c r="J251" s="91"/>
      <c r="K251" s="91"/>
    </row>
    <row r="252" spans="2:11">
      <c r="B252" s="90"/>
      <c r="C252" s="90"/>
      <c r="D252" s="105"/>
      <c r="E252" s="105"/>
      <c r="F252" s="105"/>
      <c r="G252" s="105"/>
      <c r="H252" s="105"/>
      <c r="I252" s="91"/>
      <c r="J252" s="91"/>
      <c r="K252" s="91"/>
    </row>
    <row r="253" spans="2:11">
      <c r="B253" s="90"/>
      <c r="C253" s="90"/>
      <c r="D253" s="105"/>
      <c r="E253" s="105"/>
      <c r="F253" s="105"/>
      <c r="G253" s="105"/>
      <c r="H253" s="105"/>
      <c r="I253" s="91"/>
      <c r="J253" s="91"/>
      <c r="K253" s="91"/>
    </row>
    <row r="254" spans="2:11">
      <c r="B254" s="90"/>
      <c r="C254" s="90"/>
      <c r="D254" s="105"/>
      <c r="E254" s="105"/>
      <c r="F254" s="105"/>
      <c r="G254" s="105"/>
      <c r="H254" s="105"/>
      <c r="I254" s="91"/>
      <c r="J254" s="91"/>
      <c r="K254" s="91"/>
    </row>
    <row r="255" spans="2:11">
      <c r="B255" s="90"/>
      <c r="C255" s="90"/>
      <c r="D255" s="105"/>
      <c r="E255" s="105"/>
      <c r="F255" s="105"/>
      <c r="G255" s="105"/>
      <c r="H255" s="105"/>
      <c r="I255" s="91"/>
      <c r="J255" s="91"/>
      <c r="K255" s="91"/>
    </row>
    <row r="256" spans="2:11">
      <c r="B256" s="90"/>
      <c r="C256" s="90"/>
      <c r="D256" s="105"/>
      <c r="E256" s="105"/>
      <c r="F256" s="105"/>
      <c r="G256" s="105"/>
      <c r="H256" s="105"/>
      <c r="I256" s="91"/>
      <c r="J256" s="91"/>
      <c r="K256" s="91"/>
    </row>
    <row r="257" spans="2:11">
      <c r="B257" s="90"/>
      <c r="C257" s="90"/>
      <c r="D257" s="105"/>
      <c r="E257" s="105"/>
      <c r="F257" s="105"/>
      <c r="G257" s="105"/>
      <c r="H257" s="105"/>
      <c r="I257" s="91"/>
      <c r="J257" s="91"/>
      <c r="K257" s="91"/>
    </row>
    <row r="258" spans="2:11">
      <c r="B258" s="90"/>
      <c r="C258" s="90"/>
      <c r="D258" s="105"/>
      <c r="E258" s="105"/>
      <c r="F258" s="105"/>
      <c r="G258" s="105"/>
      <c r="H258" s="105"/>
      <c r="I258" s="91"/>
      <c r="J258" s="91"/>
      <c r="K258" s="91"/>
    </row>
    <row r="259" spans="2:11">
      <c r="B259" s="90"/>
      <c r="C259" s="90"/>
      <c r="D259" s="105"/>
      <c r="E259" s="105"/>
      <c r="F259" s="105"/>
      <c r="G259" s="105"/>
      <c r="H259" s="105"/>
      <c r="I259" s="91"/>
      <c r="J259" s="91"/>
      <c r="K259" s="91"/>
    </row>
    <row r="260" spans="2:11">
      <c r="B260" s="90"/>
      <c r="C260" s="90"/>
      <c r="D260" s="105"/>
      <c r="E260" s="105"/>
      <c r="F260" s="105"/>
      <c r="G260" s="105"/>
      <c r="H260" s="105"/>
      <c r="I260" s="91"/>
      <c r="J260" s="91"/>
      <c r="K260" s="91"/>
    </row>
    <row r="261" spans="2:11">
      <c r="B261" s="90"/>
      <c r="C261" s="90"/>
      <c r="D261" s="105"/>
      <c r="E261" s="105"/>
      <c r="F261" s="105"/>
      <c r="G261" s="105"/>
      <c r="H261" s="105"/>
      <c r="I261" s="91"/>
      <c r="J261" s="91"/>
      <c r="K261" s="91"/>
    </row>
    <row r="262" spans="2:11">
      <c r="B262" s="90"/>
      <c r="C262" s="90"/>
      <c r="D262" s="105"/>
      <c r="E262" s="105"/>
      <c r="F262" s="105"/>
      <c r="G262" s="105"/>
      <c r="H262" s="105"/>
      <c r="I262" s="91"/>
      <c r="J262" s="91"/>
      <c r="K262" s="91"/>
    </row>
    <row r="263" spans="2:11">
      <c r="B263" s="90"/>
      <c r="C263" s="90"/>
      <c r="D263" s="105"/>
      <c r="E263" s="105"/>
      <c r="F263" s="105"/>
      <c r="G263" s="105"/>
      <c r="H263" s="105"/>
      <c r="I263" s="91"/>
      <c r="J263" s="91"/>
      <c r="K263" s="91"/>
    </row>
    <row r="264" spans="2:11">
      <c r="B264" s="90"/>
      <c r="C264" s="90"/>
      <c r="D264" s="105"/>
      <c r="E264" s="105"/>
      <c r="F264" s="105"/>
      <c r="G264" s="105"/>
      <c r="H264" s="105"/>
      <c r="I264" s="91"/>
      <c r="J264" s="91"/>
      <c r="K264" s="91"/>
    </row>
    <row r="265" spans="2:11">
      <c r="B265" s="90"/>
      <c r="C265" s="90"/>
      <c r="D265" s="105"/>
      <c r="E265" s="105"/>
      <c r="F265" s="105"/>
      <c r="G265" s="105"/>
      <c r="H265" s="105"/>
      <c r="I265" s="91"/>
      <c r="J265" s="91"/>
      <c r="K265" s="91"/>
    </row>
    <row r="266" spans="2:11">
      <c r="B266" s="90"/>
      <c r="C266" s="90"/>
      <c r="D266" s="105"/>
      <c r="E266" s="105"/>
      <c r="F266" s="105"/>
      <c r="G266" s="105"/>
      <c r="H266" s="105"/>
      <c r="I266" s="91"/>
      <c r="J266" s="91"/>
      <c r="K266" s="91"/>
    </row>
    <row r="267" spans="2:11">
      <c r="B267" s="90"/>
      <c r="C267" s="90"/>
      <c r="D267" s="105"/>
      <c r="E267" s="105"/>
      <c r="F267" s="105"/>
      <c r="G267" s="105"/>
      <c r="H267" s="105"/>
      <c r="I267" s="91"/>
      <c r="J267" s="91"/>
      <c r="K267" s="91"/>
    </row>
    <row r="268" spans="2:11">
      <c r="B268" s="90"/>
      <c r="C268" s="90"/>
      <c r="D268" s="105"/>
      <c r="E268" s="105"/>
      <c r="F268" s="105"/>
      <c r="G268" s="105"/>
      <c r="H268" s="105"/>
      <c r="I268" s="91"/>
      <c r="J268" s="91"/>
      <c r="K268" s="91"/>
    </row>
    <row r="269" spans="2:11">
      <c r="B269" s="90"/>
      <c r="C269" s="90"/>
      <c r="D269" s="105"/>
      <c r="E269" s="105"/>
      <c r="F269" s="105"/>
      <c r="G269" s="105"/>
      <c r="H269" s="105"/>
      <c r="I269" s="91"/>
      <c r="J269" s="91"/>
      <c r="K269" s="91"/>
    </row>
    <row r="270" spans="2:11">
      <c r="B270" s="90"/>
      <c r="C270" s="90"/>
      <c r="D270" s="105"/>
      <c r="E270" s="105"/>
      <c r="F270" s="105"/>
      <c r="G270" s="105"/>
      <c r="H270" s="105"/>
      <c r="I270" s="91"/>
      <c r="J270" s="91"/>
      <c r="K270" s="91"/>
    </row>
    <row r="271" spans="2:11">
      <c r="B271" s="90"/>
      <c r="C271" s="90"/>
      <c r="D271" s="105"/>
      <c r="E271" s="105"/>
      <c r="F271" s="105"/>
      <c r="G271" s="105"/>
      <c r="H271" s="105"/>
      <c r="I271" s="91"/>
      <c r="J271" s="91"/>
      <c r="K271" s="91"/>
    </row>
    <row r="272" spans="2:11">
      <c r="B272" s="90"/>
      <c r="C272" s="90"/>
      <c r="D272" s="105"/>
      <c r="E272" s="105"/>
      <c r="F272" s="105"/>
      <c r="G272" s="105"/>
      <c r="H272" s="105"/>
      <c r="I272" s="91"/>
      <c r="J272" s="91"/>
      <c r="K272" s="91"/>
    </row>
    <row r="273" spans="2:11">
      <c r="B273" s="90"/>
      <c r="C273" s="90"/>
      <c r="D273" s="105"/>
      <c r="E273" s="105"/>
      <c r="F273" s="105"/>
      <c r="G273" s="105"/>
      <c r="H273" s="105"/>
      <c r="I273" s="91"/>
      <c r="J273" s="91"/>
      <c r="K273" s="91"/>
    </row>
    <row r="274" spans="2:11">
      <c r="B274" s="90"/>
      <c r="C274" s="90"/>
      <c r="D274" s="105"/>
      <c r="E274" s="105"/>
      <c r="F274" s="105"/>
      <c r="G274" s="105"/>
      <c r="H274" s="105"/>
      <c r="I274" s="91"/>
      <c r="J274" s="91"/>
      <c r="K274" s="91"/>
    </row>
    <row r="275" spans="2:11">
      <c r="B275" s="90"/>
      <c r="C275" s="90"/>
      <c r="D275" s="105"/>
      <c r="E275" s="105"/>
      <c r="F275" s="105"/>
      <c r="G275" s="105"/>
      <c r="H275" s="105"/>
      <c r="I275" s="91"/>
      <c r="J275" s="91"/>
      <c r="K275" s="91"/>
    </row>
    <row r="276" spans="2:11">
      <c r="B276" s="90"/>
      <c r="C276" s="90"/>
      <c r="D276" s="105"/>
      <c r="E276" s="105"/>
      <c r="F276" s="105"/>
      <c r="G276" s="105"/>
      <c r="H276" s="105"/>
      <c r="I276" s="91"/>
      <c r="J276" s="91"/>
      <c r="K276" s="91"/>
    </row>
    <row r="277" spans="2:11">
      <c r="B277" s="90"/>
      <c r="C277" s="90"/>
      <c r="D277" s="105"/>
      <c r="E277" s="105"/>
      <c r="F277" s="105"/>
      <c r="G277" s="105"/>
      <c r="H277" s="105"/>
      <c r="I277" s="91"/>
      <c r="J277" s="91"/>
      <c r="K277" s="91"/>
    </row>
    <row r="278" spans="2:11">
      <c r="B278" s="90"/>
      <c r="C278" s="90"/>
      <c r="D278" s="105"/>
      <c r="E278" s="105"/>
      <c r="F278" s="105"/>
      <c r="G278" s="105"/>
      <c r="H278" s="105"/>
      <c r="I278" s="91"/>
      <c r="J278" s="91"/>
      <c r="K278" s="91"/>
    </row>
    <row r="279" spans="2:11">
      <c r="B279" s="90"/>
      <c r="C279" s="90"/>
      <c r="D279" s="105"/>
      <c r="E279" s="105"/>
      <c r="F279" s="105"/>
      <c r="G279" s="105"/>
      <c r="H279" s="105"/>
      <c r="I279" s="91"/>
      <c r="J279" s="91"/>
      <c r="K279" s="91"/>
    </row>
    <row r="280" spans="2:11">
      <c r="B280" s="90"/>
      <c r="C280" s="90"/>
      <c r="D280" s="105"/>
      <c r="E280" s="105"/>
      <c r="F280" s="105"/>
      <c r="G280" s="105"/>
      <c r="H280" s="105"/>
      <c r="I280" s="91"/>
      <c r="J280" s="91"/>
      <c r="K280" s="91"/>
    </row>
    <row r="281" spans="2:11">
      <c r="B281" s="90"/>
      <c r="C281" s="90"/>
      <c r="D281" s="105"/>
      <c r="E281" s="105"/>
      <c r="F281" s="105"/>
      <c r="G281" s="105"/>
      <c r="H281" s="105"/>
      <c r="I281" s="91"/>
      <c r="J281" s="91"/>
      <c r="K281" s="91"/>
    </row>
    <row r="282" spans="2:11">
      <c r="B282" s="90"/>
      <c r="C282" s="90"/>
      <c r="D282" s="105"/>
      <c r="E282" s="105"/>
      <c r="F282" s="105"/>
      <c r="G282" s="105"/>
      <c r="H282" s="105"/>
      <c r="I282" s="91"/>
      <c r="J282" s="91"/>
      <c r="K282" s="91"/>
    </row>
    <row r="283" spans="2:11">
      <c r="B283" s="90"/>
      <c r="C283" s="90"/>
      <c r="D283" s="105"/>
      <c r="E283" s="105"/>
      <c r="F283" s="105"/>
      <c r="G283" s="105"/>
      <c r="H283" s="105"/>
      <c r="I283" s="91"/>
      <c r="J283" s="91"/>
      <c r="K283" s="91"/>
    </row>
    <row r="284" spans="2:11">
      <c r="B284" s="90"/>
      <c r="C284" s="90"/>
      <c r="D284" s="105"/>
      <c r="E284" s="105"/>
      <c r="F284" s="105"/>
      <c r="G284" s="105"/>
      <c r="H284" s="105"/>
      <c r="I284" s="91"/>
      <c r="J284" s="91"/>
      <c r="K284" s="91"/>
    </row>
    <row r="285" spans="2:11">
      <c r="B285" s="90"/>
      <c r="C285" s="90"/>
      <c r="D285" s="105"/>
      <c r="E285" s="105"/>
      <c r="F285" s="105"/>
      <c r="G285" s="105"/>
      <c r="H285" s="105"/>
      <c r="I285" s="91"/>
      <c r="J285" s="91"/>
      <c r="K285" s="91"/>
    </row>
    <row r="286" spans="2:11">
      <c r="B286" s="90"/>
      <c r="C286" s="90"/>
      <c r="D286" s="105"/>
      <c r="E286" s="105"/>
      <c r="F286" s="105"/>
      <c r="G286" s="105"/>
      <c r="H286" s="105"/>
      <c r="I286" s="91"/>
      <c r="J286" s="91"/>
      <c r="K286" s="91"/>
    </row>
    <row r="287" spans="2:11">
      <c r="B287" s="90"/>
      <c r="C287" s="90"/>
      <c r="D287" s="105"/>
      <c r="E287" s="105"/>
      <c r="F287" s="105"/>
      <c r="G287" s="105"/>
      <c r="H287" s="105"/>
      <c r="I287" s="91"/>
      <c r="J287" s="91"/>
      <c r="K287" s="91"/>
    </row>
    <row r="288" spans="2:11">
      <c r="B288" s="90"/>
      <c r="C288" s="90"/>
      <c r="D288" s="105"/>
      <c r="E288" s="105"/>
      <c r="F288" s="105"/>
      <c r="G288" s="105"/>
      <c r="H288" s="105"/>
      <c r="I288" s="91"/>
      <c r="J288" s="91"/>
      <c r="K288" s="91"/>
    </row>
    <row r="289" spans="2:11">
      <c r="B289" s="90"/>
      <c r="C289" s="90"/>
      <c r="D289" s="105"/>
      <c r="E289" s="105"/>
      <c r="F289" s="105"/>
      <c r="G289" s="105"/>
      <c r="H289" s="105"/>
      <c r="I289" s="91"/>
      <c r="J289" s="91"/>
      <c r="K289" s="91"/>
    </row>
    <row r="290" spans="2:11">
      <c r="B290" s="90"/>
      <c r="C290" s="90"/>
      <c r="D290" s="105"/>
      <c r="E290" s="105"/>
      <c r="F290" s="105"/>
      <c r="G290" s="105"/>
      <c r="H290" s="105"/>
      <c r="I290" s="91"/>
      <c r="J290" s="91"/>
      <c r="K290" s="91"/>
    </row>
    <row r="291" spans="2:11">
      <c r="B291" s="90"/>
      <c r="C291" s="90"/>
      <c r="D291" s="105"/>
      <c r="E291" s="105"/>
      <c r="F291" s="105"/>
      <c r="G291" s="105"/>
      <c r="H291" s="105"/>
      <c r="I291" s="91"/>
      <c r="J291" s="91"/>
      <c r="K291" s="91"/>
    </row>
    <row r="292" spans="2:11">
      <c r="B292" s="90"/>
      <c r="C292" s="90"/>
      <c r="D292" s="105"/>
      <c r="E292" s="105"/>
      <c r="F292" s="105"/>
      <c r="G292" s="105"/>
      <c r="H292" s="105"/>
      <c r="I292" s="91"/>
      <c r="J292" s="91"/>
      <c r="K292" s="91"/>
    </row>
    <row r="293" spans="2:11">
      <c r="B293" s="90"/>
      <c r="C293" s="90"/>
      <c r="D293" s="105"/>
      <c r="E293" s="105"/>
      <c r="F293" s="105"/>
      <c r="G293" s="105"/>
      <c r="H293" s="105"/>
      <c r="I293" s="91"/>
      <c r="J293" s="91"/>
      <c r="K293" s="91"/>
    </row>
    <row r="294" spans="2:11">
      <c r="B294" s="90"/>
      <c r="C294" s="90"/>
      <c r="D294" s="105"/>
      <c r="E294" s="105"/>
      <c r="F294" s="105"/>
      <c r="G294" s="105"/>
      <c r="H294" s="105"/>
      <c r="I294" s="91"/>
      <c r="J294" s="91"/>
      <c r="K294" s="91"/>
    </row>
    <row r="295" spans="2:11">
      <c r="B295" s="90"/>
      <c r="C295" s="90"/>
      <c r="D295" s="105"/>
      <c r="E295" s="105"/>
      <c r="F295" s="105"/>
      <c r="G295" s="105"/>
      <c r="H295" s="105"/>
      <c r="I295" s="91"/>
      <c r="J295" s="91"/>
      <c r="K295" s="91"/>
    </row>
    <row r="296" spans="2:11">
      <c r="B296" s="90"/>
      <c r="C296" s="90"/>
      <c r="D296" s="105"/>
      <c r="E296" s="105"/>
      <c r="F296" s="105"/>
      <c r="G296" s="105"/>
      <c r="H296" s="105"/>
      <c r="I296" s="91"/>
      <c r="J296" s="91"/>
      <c r="K296" s="91"/>
    </row>
    <row r="297" spans="2:11">
      <c r="B297" s="90"/>
      <c r="C297" s="90"/>
      <c r="D297" s="105"/>
      <c r="E297" s="105"/>
      <c r="F297" s="105"/>
      <c r="G297" s="105"/>
      <c r="H297" s="105"/>
      <c r="I297" s="91"/>
      <c r="J297" s="91"/>
      <c r="K297" s="91"/>
    </row>
    <row r="298" spans="2:11">
      <c r="B298" s="90"/>
      <c r="C298" s="90"/>
      <c r="D298" s="105"/>
      <c r="E298" s="105"/>
      <c r="F298" s="105"/>
      <c r="G298" s="105"/>
      <c r="H298" s="105"/>
      <c r="I298" s="91"/>
      <c r="J298" s="91"/>
      <c r="K298" s="91"/>
    </row>
    <row r="299" spans="2:11">
      <c r="B299" s="90"/>
      <c r="C299" s="90"/>
      <c r="D299" s="105"/>
      <c r="E299" s="105"/>
      <c r="F299" s="105"/>
      <c r="G299" s="105"/>
      <c r="H299" s="105"/>
      <c r="I299" s="91"/>
      <c r="J299" s="91"/>
      <c r="K299" s="91"/>
    </row>
    <row r="300" spans="2:11">
      <c r="B300" s="90"/>
      <c r="C300" s="90"/>
      <c r="D300" s="105"/>
      <c r="E300" s="105"/>
      <c r="F300" s="105"/>
      <c r="G300" s="105"/>
      <c r="H300" s="105"/>
      <c r="I300" s="91"/>
      <c r="J300" s="91"/>
      <c r="K300" s="91"/>
    </row>
    <row r="301" spans="2:11">
      <c r="B301" s="90"/>
      <c r="C301" s="90"/>
      <c r="D301" s="105"/>
      <c r="E301" s="105"/>
      <c r="F301" s="105"/>
      <c r="G301" s="105"/>
      <c r="H301" s="105"/>
      <c r="I301" s="91"/>
      <c r="J301" s="91"/>
      <c r="K301" s="91"/>
    </row>
    <row r="302" spans="2:11">
      <c r="B302" s="90"/>
      <c r="C302" s="90"/>
      <c r="D302" s="105"/>
      <c r="E302" s="105"/>
      <c r="F302" s="105"/>
      <c r="G302" s="105"/>
      <c r="H302" s="105"/>
      <c r="I302" s="91"/>
      <c r="J302" s="91"/>
      <c r="K302" s="91"/>
    </row>
    <row r="303" spans="2:11">
      <c r="B303" s="90"/>
      <c r="C303" s="90"/>
      <c r="D303" s="105"/>
      <c r="E303" s="105"/>
      <c r="F303" s="105"/>
      <c r="G303" s="105"/>
      <c r="H303" s="105"/>
      <c r="I303" s="91"/>
      <c r="J303" s="91"/>
      <c r="K303" s="91"/>
    </row>
    <row r="304" spans="2:11">
      <c r="B304" s="90"/>
      <c r="C304" s="90"/>
      <c r="D304" s="105"/>
      <c r="E304" s="105"/>
      <c r="F304" s="105"/>
      <c r="G304" s="105"/>
      <c r="H304" s="105"/>
      <c r="I304" s="91"/>
      <c r="J304" s="91"/>
      <c r="K304" s="91"/>
    </row>
    <row r="305" spans="2:11">
      <c r="B305" s="90"/>
      <c r="C305" s="90"/>
      <c r="D305" s="105"/>
      <c r="E305" s="105"/>
      <c r="F305" s="105"/>
      <c r="G305" s="105"/>
      <c r="H305" s="105"/>
      <c r="I305" s="91"/>
      <c r="J305" s="91"/>
      <c r="K305" s="91"/>
    </row>
    <row r="306" spans="2:11">
      <c r="B306" s="90"/>
      <c r="C306" s="90"/>
      <c r="D306" s="105"/>
      <c r="E306" s="105"/>
      <c r="F306" s="105"/>
      <c r="G306" s="105"/>
      <c r="H306" s="105"/>
      <c r="I306" s="91"/>
      <c r="J306" s="91"/>
      <c r="K306" s="91"/>
    </row>
    <row r="307" spans="2:11">
      <c r="B307" s="90"/>
      <c r="C307" s="90"/>
      <c r="D307" s="105"/>
      <c r="E307" s="105"/>
      <c r="F307" s="105"/>
      <c r="G307" s="105"/>
      <c r="H307" s="105"/>
      <c r="I307" s="91"/>
      <c r="J307" s="91"/>
      <c r="K307" s="91"/>
    </row>
    <row r="308" spans="2:11">
      <c r="B308" s="90"/>
      <c r="C308" s="90"/>
      <c r="D308" s="105"/>
      <c r="E308" s="105"/>
      <c r="F308" s="105"/>
      <c r="G308" s="105"/>
      <c r="H308" s="105"/>
      <c r="I308" s="91"/>
      <c r="J308" s="91"/>
      <c r="K308" s="91"/>
    </row>
    <row r="309" spans="2:11">
      <c r="B309" s="90"/>
      <c r="C309" s="90"/>
      <c r="D309" s="105"/>
      <c r="E309" s="105"/>
      <c r="F309" s="105"/>
      <c r="G309" s="105"/>
      <c r="H309" s="105"/>
      <c r="I309" s="91"/>
      <c r="J309" s="91"/>
      <c r="K309" s="91"/>
    </row>
    <row r="310" spans="2:11">
      <c r="B310" s="90"/>
      <c r="C310" s="90"/>
      <c r="D310" s="105"/>
      <c r="E310" s="105"/>
      <c r="F310" s="105"/>
      <c r="G310" s="105"/>
      <c r="H310" s="105"/>
      <c r="I310" s="91"/>
      <c r="J310" s="91"/>
      <c r="K310" s="91"/>
    </row>
    <row r="311" spans="2:11">
      <c r="B311" s="90"/>
      <c r="C311" s="90"/>
      <c r="D311" s="105"/>
      <c r="E311" s="105"/>
      <c r="F311" s="105"/>
      <c r="G311" s="105"/>
      <c r="H311" s="105"/>
      <c r="I311" s="91"/>
      <c r="J311" s="91"/>
      <c r="K311" s="91"/>
    </row>
    <row r="312" spans="2:11">
      <c r="B312" s="90"/>
      <c r="C312" s="90"/>
      <c r="D312" s="105"/>
      <c r="E312" s="105"/>
      <c r="F312" s="105"/>
      <c r="G312" s="105"/>
      <c r="H312" s="105"/>
      <c r="I312" s="91"/>
      <c r="J312" s="91"/>
      <c r="K312" s="9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5" s="3" customFormat="1" ht="63">
      <c r="B7" s="47" t="s">
        <v>90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51" t="s">
        <v>118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0" t="s">
        <v>333</v>
      </c>
      <c r="C10" s="74"/>
      <c r="D10" s="74"/>
      <c r="E10" s="74"/>
      <c r="F10" s="74"/>
      <c r="G10" s="74"/>
      <c r="H10" s="74"/>
      <c r="I10" s="101">
        <v>0</v>
      </c>
      <c r="J10" s="102">
        <v>0</v>
      </c>
      <c r="K10" s="102">
        <v>0</v>
      </c>
      <c r="O10" s="1"/>
    </row>
    <row r="11" spans="2:15" ht="21" customHeight="1">
      <c r="B11" s="112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12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1"/>
      <c r="D110" s="105"/>
      <c r="E110" s="105"/>
      <c r="F110" s="105"/>
      <c r="G110" s="105"/>
      <c r="H110" s="105"/>
      <c r="I110" s="91"/>
      <c r="J110" s="91"/>
      <c r="K110" s="91"/>
    </row>
    <row r="111" spans="2:11">
      <c r="B111" s="90"/>
      <c r="C111" s="91"/>
      <c r="D111" s="105"/>
      <c r="E111" s="105"/>
      <c r="F111" s="105"/>
      <c r="G111" s="105"/>
      <c r="H111" s="105"/>
      <c r="I111" s="91"/>
      <c r="J111" s="91"/>
      <c r="K111" s="91"/>
    </row>
    <row r="112" spans="2:11">
      <c r="B112" s="90"/>
      <c r="C112" s="91"/>
      <c r="D112" s="105"/>
      <c r="E112" s="105"/>
      <c r="F112" s="105"/>
      <c r="G112" s="105"/>
      <c r="H112" s="105"/>
      <c r="I112" s="91"/>
      <c r="J112" s="91"/>
      <c r="K112" s="91"/>
    </row>
    <row r="113" spans="2:11">
      <c r="B113" s="90"/>
      <c r="C113" s="91"/>
      <c r="D113" s="105"/>
      <c r="E113" s="105"/>
      <c r="F113" s="105"/>
      <c r="G113" s="105"/>
      <c r="H113" s="105"/>
      <c r="I113" s="91"/>
      <c r="J113" s="91"/>
      <c r="K113" s="91"/>
    </row>
    <row r="114" spans="2:11">
      <c r="B114" s="90"/>
      <c r="C114" s="91"/>
      <c r="D114" s="105"/>
      <c r="E114" s="105"/>
      <c r="F114" s="105"/>
      <c r="G114" s="105"/>
      <c r="H114" s="105"/>
      <c r="I114" s="91"/>
      <c r="J114" s="91"/>
      <c r="K114" s="91"/>
    </row>
    <row r="115" spans="2:11">
      <c r="B115" s="90"/>
      <c r="C115" s="91"/>
      <c r="D115" s="105"/>
      <c r="E115" s="105"/>
      <c r="F115" s="105"/>
      <c r="G115" s="105"/>
      <c r="H115" s="105"/>
      <c r="I115" s="91"/>
      <c r="J115" s="91"/>
      <c r="K115" s="91"/>
    </row>
    <row r="116" spans="2:11">
      <c r="B116" s="90"/>
      <c r="C116" s="91"/>
      <c r="D116" s="105"/>
      <c r="E116" s="105"/>
      <c r="F116" s="105"/>
      <c r="G116" s="105"/>
      <c r="H116" s="105"/>
      <c r="I116" s="91"/>
      <c r="J116" s="91"/>
      <c r="K116" s="91"/>
    </row>
    <row r="117" spans="2:11">
      <c r="B117" s="90"/>
      <c r="C117" s="91"/>
      <c r="D117" s="105"/>
      <c r="E117" s="105"/>
      <c r="F117" s="105"/>
      <c r="G117" s="105"/>
      <c r="H117" s="105"/>
      <c r="I117" s="91"/>
      <c r="J117" s="91"/>
      <c r="K117" s="91"/>
    </row>
    <row r="118" spans="2:11">
      <c r="B118" s="90"/>
      <c r="C118" s="91"/>
      <c r="D118" s="105"/>
      <c r="E118" s="105"/>
      <c r="F118" s="105"/>
      <c r="G118" s="105"/>
      <c r="H118" s="105"/>
      <c r="I118" s="91"/>
      <c r="J118" s="91"/>
      <c r="K118" s="91"/>
    </row>
    <row r="119" spans="2:11">
      <c r="B119" s="90"/>
      <c r="C119" s="91"/>
      <c r="D119" s="105"/>
      <c r="E119" s="105"/>
      <c r="F119" s="105"/>
      <c r="G119" s="105"/>
      <c r="H119" s="105"/>
      <c r="I119" s="91"/>
      <c r="J119" s="91"/>
      <c r="K119" s="91"/>
    </row>
    <row r="120" spans="2:11">
      <c r="B120" s="90"/>
      <c r="C120" s="91"/>
      <c r="D120" s="105"/>
      <c r="E120" s="105"/>
      <c r="F120" s="105"/>
      <c r="G120" s="105"/>
      <c r="H120" s="105"/>
      <c r="I120" s="91"/>
      <c r="J120" s="91"/>
      <c r="K120" s="91"/>
    </row>
    <row r="121" spans="2:11">
      <c r="B121" s="90"/>
      <c r="C121" s="91"/>
      <c r="D121" s="105"/>
      <c r="E121" s="105"/>
      <c r="F121" s="105"/>
      <c r="G121" s="105"/>
      <c r="H121" s="105"/>
      <c r="I121" s="91"/>
      <c r="J121" s="91"/>
      <c r="K121" s="91"/>
    </row>
    <row r="122" spans="2:11">
      <c r="B122" s="90"/>
      <c r="C122" s="91"/>
      <c r="D122" s="105"/>
      <c r="E122" s="105"/>
      <c r="F122" s="105"/>
      <c r="G122" s="105"/>
      <c r="H122" s="105"/>
      <c r="I122" s="91"/>
      <c r="J122" s="91"/>
      <c r="K122" s="91"/>
    </row>
    <row r="123" spans="2:11">
      <c r="B123" s="90"/>
      <c r="C123" s="91"/>
      <c r="D123" s="105"/>
      <c r="E123" s="105"/>
      <c r="F123" s="105"/>
      <c r="G123" s="105"/>
      <c r="H123" s="105"/>
      <c r="I123" s="91"/>
      <c r="J123" s="91"/>
      <c r="K123" s="91"/>
    </row>
    <row r="124" spans="2:11">
      <c r="B124" s="90"/>
      <c r="C124" s="91"/>
      <c r="D124" s="105"/>
      <c r="E124" s="105"/>
      <c r="F124" s="105"/>
      <c r="G124" s="105"/>
      <c r="H124" s="105"/>
      <c r="I124" s="91"/>
      <c r="J124" s="91"/>
      <c r="K124" s="91"/>
    </row>
    <row r="125" spans="2:11">
      <c r="B125" s="90"/>
      <c r="C125" s="91"/>
      <c r="D125" s="105"/>
      <c r="E125" s="105"/>
      <c r="F125" s="105"/>
      <c r="G125" s="105"/>
      <c r="H125" s="105"/>
      <c r="I125" s="91"/>
      <c r="J125" s="91"/>
      <c r="K125" s="91"/>
    </row>
    <row r="126" spans="2:11">
      <c r="B126" s="90"/>
      <c r="C126" s="91"/>
      <c r="D126" s="105"/>
      <c r="E126" s="105"/>
      <c r="F126" s="105"/>
      <c r="G126" s="105"/>
      <c r="H126" s="105"/>
      <c r="I126" s="91"/>
      <c r="J126" s="91"/>
      <c r="K126" s="91"/>
    </row>
    <row r="127" spans="2:11">
      <c r="B127" s="90"/>
      <c r="C127" s="91"/>
      <c r="D127" s="105"/>
      <c r="E127" s="105"/>
      <c r="F127" s="105"/>
      <c r="G127" s="105"/>
      <c r="H127" s="105"/>
      <c r="I127" s="91"/>
      <c r="J127" s="91"/>
      <c r="K127" s="91"/>
    </row>
    <row r="128" spans="2:11">
      <c r="B128" s="90"/>
      <c r="C128" s="91"/>
      <c r="D128" s="105"/>
      <c r="E128" s="105"/>
      <c r="F128" s="105"/>
      <c r="G128" s="105"/>
      <c r="H128" s="105"/>
      <c r="I128" s="91"/>
      <c r="J128" s="91"/>
      <c r="K128" s="91"/>
    </row>
    <row r="129" spans="2:11">
      <c r="B129" s="90"/>
      <c r="C129" s="91"/>
      <c r="D129" s="105"/>
      <c r="E129" s="105"/>
      <c r="F129" s="105"/>
      <c r="G129" s="105"/>
      <c r="H129" s="105"/>
      <c r="I129" s="91"/>
      <c r="J129" s="91"/>
      <c r="K129" s="91"/>
    </row>
    <row r="130" spans="2:11">
      <c r="B130" s="90"/>
      <c r="C130" s="91"/>
      <c r="D130" s="105"/>
      <c r="E130" s="105"/>
      <c r="F130" s="105"/>
      <c r="G130" s="105"/>
      <c r="H130" s="105"/>
      <c r="I130" s="91"/>
      <c r="J130" s="91"/>
      <c r="K130" s="91"/>
    </row>
    <row r="131" spans="2:11">
      <c r="B131" s="90"/>
      <c r="C131" s="91"/>
      <c r="D131" s="105"/>
      <c r="E131" s="105"/>
      <c r="F131" s="105"/>
      <c r="G131" s="105"/>
      <c r="H131" s="105"/>
      <c r="I131" s="91"/>
      <c r="J131" s="91"/>
      <c r="K131" s="91"/>
    </row>
    <row r="132" spans="2:11">
      <c r="B132" s="90"/>
      <c r="C132" s="91"/>
      <c r="D132" s="105"/>
      <c r="E132" s="105"/>
      <c r="F132" s="105"/>
      <c r="G132" s="105"/>
      <c r="H132" s="105"/>
      <c r="I132" s="91"/>
      <c r="J132" s="91"/>
      <c r="K132" s="91"/>
    </row>
    <row r="133" spans="2:11">
      <c r="B133" s="90"/>
      <c r="C133" s="91"/>
      <c r="D133" s="105"/>
      <c r="E133" s="105"/>
      <c r="F133" s="105"/>
      <c r="G133" s="105"/>
      <c r="H133" s="105"/>
      <c r="I133" s="91"/>
      <c r="J133" s="91"/>
      <c r="K133" s="91"/>
    </row>
    <row r="134" spans="2:11">
      <c r="B134" s="90"/>
      <c r="C134" s="91"/>
      <c r="D134" s="105"/>
      <c r="E134" s="105"/>
      <c r="F134" s="105"/>
      <c r="G134" s="105"/>
      <c r="H134" s="105"/>
      <c r="I134" s="91"/>
      <c r="J134" s="91"/>
      <c r="K134" s="91"/>
    </row>
    <row r="135" spans="2:11">
      <c r="B135" s="90"/>
      <c r="C135" s="91"/>
      <c r="D135" s="105"/>
      <c r="E135" s="105"/>
      <c r="F135" s="105"/>
      <c r="G135" s="105"/>
      <c r="H135" s="105"/>
      <c r="I135" s="91"/>
      <c r="J135" s="91"/>
      <c r="K135" s="91"/>
    </row>
    <row r="136" spans="2:11">
      <c r="B136" s="90"/>
      <c r="C136" s="91"/>
      <c r="D136" s="105"/>
      <c r="E136" s="105"/>
      <c r="F136" s="105"/>
      <c r="G136" s="105"/>
      <c r="H136" s="105"/>
      <c r="I136" s="91"/>
      <c r="J136" s="91"/>
      <c r="K136" s="91"/>
    </row>
    <row r="137" spans="2:11">
      <c r="B137" s="90"/>
      <c r="C137" s="91"/>
      <c r="D137" s="105"/>
      <c r="E137" s="105"/>
      <c r="F137" s="105"/>
      <c r="G137" s="105"/>
      <c r="H137" s="105"/>
      <c r="I137" s="91"/>
      <c r="J137" s="91"/>
      <c r="K137" s="91"/>
    </row>
    <row r="138" spans="2:11">
      <c r="B138" s="90"/>
      <c r="C138" s="91"/>
      <c r="D138" s="105"/>
      <c r="E138" s="105"/>
      <c r="F138" s="105"/>
      <c r="G138" s="105"/>
      <c r="H138" s="105"/>
      <c r="I138" s="91"/>
      <c r="J138" s="91"/>
      <c r="K138" s="91"/>
    </row>
    <row r="139" spans="2:11">
      <c r="B139" s="90"/>
      <c r="C139" s="91"/>
      <c r="D139" s="105"/>
      <c r="E139" s="105"/>
      <c r="F139" s="105"/>
      <c r="G139" s="105"/>
      <c r="H139" s="105"/>
      <c r="I139" s="91"/>
      <c r="J139" s="91"/>
      <c r="K139" s="91"/>
    </row>
    <row r="140" spans="2:11">
      <c r="B140" s="90"/>
      <c r="C140" s="91"/>
      <c r="D140" s="105"/>
      <c r="E140" s="105"/>
      <c r="F140" s="105"/>
      <c r="G140" s="105"/>
      <c r="H140" s="105"/>
      <c r="I140" s="91"/>
      <c r="J140" s="91"/>
      <c r="K140" s="91"/>
    </row>
    <row r="141" spans="2:11">
      <c r="B141" s="90"/>
      <c r="C141" s="91"/>
      <c r="D141" s="105"/>
      <c r="E141" s="105"/>
      <c r="F141" s="105"/>
      <c r="G141" s="105"/>
      <c r="H141" s="105"/>
      <c r="I141" s="91"/>
      <c r="J141" s="91"/>
      <c r="K141" s="91"/>
    </row>
    <row r="142" spans="2:11">
      <c r="B142" s="90"/>
      <c r="C142" s="91"/>
      <c r="D142" s="105"/>
      <c r="E142" s="105"/>
      <c r="F142" s="105"/>
      <c r="G142" s="105"/>
      <c r="H142" s="105"/>
      <c r="I142" s="91"/>
      <c r="J142" s="91"/>
      <c r="K142" s="91"/>
    </row>
    <row r="143" spans="2:11">
      <c r="B143" s="90"/>
      <c r="C143" s="91"/>
      <c r="D143" s="105"/>
      <c r="E143" s="105"/>
      <c r="F143" s="105"/>
      <c r="G143" s="105"/>
      <c r="H143" s="105"/>
      <c r="I143" s="91"/>
      <c r="J143" s="91"/>
      <c r="K143" s="91"/>
    </row>
    <row r="144" spans="2:11">
      <c r="B144" s="90"/>
      <c r="C144" s="91"/>
      <c r="D144" s="105"/>
      <c r="E144" s="105"/>
      <c r="F144" s="105"/>
      <c r="G144" s="105"/>
      <c r="H144" s="105"/>
      <c r="I144" s="91"/>
      <c r="J144" s="91"/>
      <c r="K144" s="91"/>
    </row>
    <row r="145" spans="2:11">
      <c r="B145" s="90"/>
      <c r="C145" s="91"/>
      <c r="D145" s="105"/>
      <c r="E145" s="105"/>
      <c r="F145" s="105"/>
      <c r="G145" s="105"/>
      <c r="H145" s="105"/>
      <c r="I145" s="91"/>
      <c r="J145" s="91"/>
      <c r="K145" s="91"/>
    </row>
    <row r="146" spans="2:11">
      <c r="B146" s="90"/>
      <c r="C146" s="91"/>
      <c r="D146" s="105"/>
      <c r="E146" s="105"/>
      <c r="F146" s="105"/>
      <c r="G146" s="105"/>
      <c r="H146" s="105"/>
      <c r="I146" s="91"/>
      <c r="J146" s="91"/>
      <c r="K146" s="91"/>
    </row>
    <row r="147" spans="2:11">
      <c r="B147" s="90"/>
      <c r="C147" s="91"/>
      <c r="D147" s="105"/>
      <c r="E147" s="105"/>
      <c r="F147" s="105"/>
      <c r="G147" s="105"/>
      <c r="H147" s="105"/>
      <c r="I147" s="91"/>
      <c r="J147" s="91"/>
      <c r="K147" s="91"/>
    </row>
    <row r="148" spans="2:11">
      <c r="B148" s="90"/>
      <c r="C148" s="91"/>
      <c r="D148" s="105"/>
      <c r="E148" s="105"/>
      <c r="F148" s="105"/>
      <c r="G148" s="105"/>
      <c r="H148" s="105"/>
      <c r="I148" s="91"/>
      <c r="J148" s="91"/>
      <c r="K148" s="91"/>
    </row>
    <row r="149" spans="2:11">
      <c r="B149" s="90"/>
      <c r="C149" s="91"/>
      <c r="D149" s="105"/>
      <c r="E149" s="105"/>
      <c r="F149" s="105"/>
      <c r="G149" s="105"/>
      <c r="H149" s="105"/>
      <c r="I149" s="91"/>
      <c r="J149" s="91"/>
      <c r="K149" s="91"/>
    </row>
    <row r="150" spans="2:11">
      <c r="B150" s="90"/>
      <c r="C150" s="91"/>
      <c r="D150" s="105"/>
      <c r="E150" s="105"/>
      <c r="F150" s="105"/>
      <c r="G150" s="105"/>
      <c r="H150" s="105"/>
      <c r="I150" s="91"/>
      <c r="J150" s="91"/>
      <c r="K150" s="91"/>
    </row>
    <row r="151" spans="2:11">
      <c r="B151" s="90"/>
      <c r="C151" s="91"/>
      <c r="D151" s="105"/>
      <c r="E151" s="105"/>
      <c r="F151" s="105"/>
      <c r="G151" s="105"/>
      <c r="H151" s="105"/>
      <c r="I151" s="91"/>
      <c r="J151" s="91"/>
      <c r="K151" s="91"/>
    </row>
    <row r="152" spans="2:11">
      <c r="B152" s="90"/>
      <c r="C152" s="91"/>
      <c r="D152" s="105"/>
      <c r="E152" s="105"/>
      <c r="F152" s="105"/>
      <c r="G152" s="105"/>
      <c r="H152" s="105"/>
      <c r="I152" s="91"/>
      <c r="J152" s="91"/>
      <c r="K152" s="91"/>
    </row>
    <row r="153" spans="2:11">
      <c r="B153" s="90"/>
      <c r="C153" s="91"/>
      <c r="D153" s="105"/>
      <c r="E153" s="105"/>
      <c r="F153" s="105"/>
      <c r="G153" s="105"/>
      <c r="H153" s="105"/>
      <c r="I153" s="91"/>
      <c r="J153" s="91"/>
      <c r="K153" s="91"/>
    </row>
    <row r="154" spans="2:11">
      <c r="B154" s="90"/>
      <c r="C154" s="91"/>
      <c r="D154" s="105"/>
      <c r="E154" s="105"/>
      <c r="F154" s="105"/>
      <c r="G154" s="105"/>
      <c r="H154" s="105"/>
      <c r="I154" s="91"/>
      <c r="J154" s="91"/>
      <c r="K154" s="91"/>
    </row>
    <row r="155" spans="2:11">
      <c r="B155" s="90"/>
      <c r="C155" s="91"/>
      <c r="D155" s="105"/>
      <c r="E155" s="105"/>
      <c r="F155" s="105"/>
      <c r="G155" s="105"/>
      <c r="H155" s="105"/>
      <c r="I155" s="91"/>
      <c r="J155" s="91"/>
      <c r="K155" s="91"/>
    </row>
    <row r="156" spans="2:11">
      <c r="B156" s="90"/>
      <c r="C156" s="91"/>
      <c r="D156" s="105"/>
      <c r="E156" s="105"/>
      <c r="F156" s="105"/>
      <c r="G156" s="105"/>
      <c r="H156" s="105"/>
      <c r="I156" s="91"/>
      <c r="J156" s="91"/>
      <c r="K156" s="91"/>
    </row>
    <row r="157" spans="2:11">
      <c r="B157" s="90"/>
      <c r="C157" s="91"/>
      <c r="D157" s="105"/>
      <c r="E157" s="105"/>
      <c r="F157" s="105"/>
      <c r="G157" s="105"/>
      <c r="H157" s="105"/>
      <c r="I157" s="91"/>
      <c r="J157" s="91"/>
      <c r="K157" s="91"/>
    </row>
    <row r="158" spans="2:11">
      <c r="B158" s="90"/>
      <c r="C158" s="91"/>
      <c r="D158" s="105"/>
      <c r="E158" s="105"/>
      <c r="F158" s="105"/>
      <c r="G158" s="105"/>
      <c r="H158" s="105"/>
      <c r="I158" s="91"/>
      <c r="J158" s="91"/>
      <c r="K158" s="91"/>
    </row>
    <row r="159" spans="2:11">
      <c r="B159" s="90"/>
      <c r="C159" s="91"/>
      <c r="D159" s="105"/>
      <c r="E159" s="105"/>
      <c r="F159" s="105"/>
      <c r="G159" s="105"/>
      <c r="H159" s="105"/>
      <c r="I159" s="91"/>
      <c r="J159" s="91"/>
      <c r="K159" s="91"/>
    </row>
    <row r="160" spans="2:11">
      <c r="B160" s="90"/>
      <c r="C160" s="91"/>
      <c r="D160" s="105"/>
      <c r="E160" s="105"/>
      <c r="F160" s="105"/>
      <c r="G160" s="105"/>
      <c r="H160" s="105"/>
      <c r="I160" s="91"/>
      <c r="J160" s="91"/>
      <c r="K160" s="91"/>
    </row>
    <row r="161" spans="2:11">
      <c r="B161" s="90"/>
      <c r="C161" s="91"/>
      <c r="D161" s="105"/>
      <c r="E161" s="105"/>
      <c r="F161" s="105"/>
      <c r="G161" s="105"/>
      <c r="H161" s="105"/>
      <c r="I161" s="91"/>
      <c r="J161" s="91"/>
      <c r="K161" s="91"/>
    </row>
    <row r="162" spans="2:11">
      <c r="B162" s="90"/>
      <c r="C162" s="91"/>
      <c r="D162" s="105"/>
      <c r="E162" s="105"/>
      <c r="F162" s="105"/>
      <c r="G162" s="105"/>
      <c r="H162" s="105"/>
      <c r="I162" s="91"/>
      <c r="J162" s="91"/>
      <c r="K162" s="91"/>
    </row>
    <row r="163" spans="2:11">
      <c r="B163" s="90"/>
      <c r="C163" s="91"/>
      <c r="D163" s="105"/>
      <c r="E163" s="105"/>
      <c r="F163" s="105"/>
      <c r="G163" s="105"/>
      <c r="H163" s="105"/>
      <c r="I163" s="91"/>
      <c r="J163" s="91"/>
      <c r="K163" s="91"/>
    </row>
    <row r="164" spans="2:11">
      <c r="B164" s="90"/>
      <c r="C164" s="91"/>
      <c r="D164" s="105"/>
      <c r="E164" s="105"/>
      <c r="F164" s="105"/>
      <c r="G164" s="105"/>
      <c r="H164" s="105"/>
      <c r="I164" s="91"/>
      <c r="J164" s="91"/>
      <c r="K164" s="91"/>
    </row>
    <row r="165" spans="2:11">
      <c r="B165" s="90"/>
      <c r="C165" s="91"/>
      <c r="D165" s="105"/>
      <c r="E165" s="105"/>
      <c r="F165" s="105"/>
      <c r="G165" s="105"/>
      <c r="H165" s="105"/>
      <c r="I165" s="91"/>
      <c r="J165" s="91"/>
      <c r="K165" s="91"/>
    </row>
    <row r="166" spans="2:11">
      <c r="B166" s="90"/>
      <c r="C166" s="91"/>
      <c r="D166" s="105"/>
      <c r="E166" s="105"/>
      <c r="F166" s="105"/>
      <c r="G166" s="105"/>
      <c r="H166" s="105"/>
      <c r="I166" s="91"/>
      <c r="J166" s="91"/>
      <c r="K166" s="91"/>
    </row>
    <row r="167" spans="2:11">
      <c r="B167" s="90"/>
      <c r="C167" s="91"/>
      <c r="D167" s="105"/>
      <c r="E167" s="105"/>
      <c r="F167" s="105"/>
      <c r="G167" s="105"/>
      <c r="H167" s="105"/>
      <c r="I167" s="91"/>
      <c r="J167" s="91"/>
      <c r="K167" s="91"/>
    </row>
    <row r="168" spans="2:11">
      <c r="B168" s="90"/>
      <c r="C168" s="91"/>
      <c r="D168" s="105"/>
      <c r="E168" s="105"/>
      <c r="F168" s="105"/>
      <c r="G168" s="105"/>
      <c r="H168" s="105"/>
      <c r="I168" s="91"/>
      <c r="J168" s="91"/>
      <c r="K168" s="91"/>
    </row>
    <row r="169" spans="2:11">
      <c r="B169" s="90"/>
      <c r="C169" s="91"/>
      <c r="D169" s="105"/>
      <c r="E169" s="105"/>
      <c r="F169" s="105"/>
      <c r="G169" s="105"/>
      <c r="H169" s="105"/>
      <c r="I169" s="91"/>
      <c r="J169" s="91"/>
      <c r="K169" s="91"/>
    </row>
    <row r="170" spans="2:11">
      <c r="B170" s="90"/>
      <c r="C170" s="91"/>
      <c r="D170" s="105"/>
      <c r="E170" s="105"/>
      <c r="F170" s="105"/>
      <c r="G170" s="105"/>
      <c r="H170" s="105"/>
      <c r="I170" s="91"/>
      <c r="J170" s="91"/>
      <c r="K170" s="91"/>
    </row>
    <row r="171" spans="2:11">
      <c r="B171" s="90"/>
      <c r="C171" s="91"/>
      <c r="D171" s="105"/>
      <c r="E171" s="105"/>
      <c r="F171" s="105"/>
      <c r="G171" s="105"/>
      <c r="H171" s="105"/>
      <c r="I171" s="91"/>
      <c r="J171" s="91"/>
      <c r="K171" s="91"/>
    </row>
    <row r="172" spans="2:11">
      <c r="B172" s="90"/>
      <c r="C172" s="91"/>
      <c r="D172" s="105"/>
      <c r="E172" s="105"/>
      <c r="F172" s="105"/>
      <c r="G172" s="105"/>
      <c r="H172" s="105"/>
      <c r="I172" s="91"/>
      <c r="J172" s="91"/>
      <c r="K172" s="91"/>
    </row>
    <row r="173" spans="2:11">
      <c r="B173" s="90"/>
      <c r="C173" s="91"/>
      <c r="D173" s="105"/>
      <c r="E173" s="105"/>
      <c r="F173" s="105"/>
      <c r="G173" s="105"/>
      <c r="H173" s="105"/>
      <c r="I173" s="91"/>
      <c r="J173" s="91"/>
      <c r="K173" s="91"/>
    </row>
    <row r="174" spans="2:11">
      <c r="B174" s="90"/>
      <c r="C174" s="91"/>
      <c r="D174" s="105"/>
      <c r="E174" s="105"/>
      <c r="F174" s="105"/>
      <c r="G174" s="105"/>
      <c r="H174" s="105"/>
      <c r="I174" s="91"/>
      <c r="J174" s="91"/>
      <c r="K174" s="91"/>
    </row>
    <row r="175" spans="2:11">
      <c r="B175" s="90"/>
      <c r="C175" s="91"/>
      <c r="D175" s="105"/>
      <c r="E175" s="105"/>
      <c r="F175" s="105"/>
      <c r="G175" s="105"/>
      <c r="H175" s="105"/>
      <c r="I175" s="91"/>
      <c r="J175" s="91"/>
      <c r="K175" s="91"/>
    </row>
    <row r="176" spans="2:11">
      <c r="B176" s="90"/>
      <c r="C176" s="91"/>
      <c r="D176" s="105"/>
      <c r="E176" s="105"/>
      <c r="F176" s="105"/>
      <c r="G176" s="105"/>
      <c r="H176" s="105"/>
      <c r="I176" s="91"/>
      <c r="J176" s="91"/>
      <c r="K176" s="91"/>
    </row>
    <row r="177" spans="2:11">
      <c r="B177" s="90"/>
      <c r="C177" s="91"/>
      <c r="D177" s="105"/>
      <c r="E177" s="105"/>
      <c r="F177" s="105"/>
      <c r="G177" s="105"/>
      <c r="H177" s="105"/>
      <c r="I177" s="91"/>
      <c r="J177" s="91"/>
      <c r="K177" s="91"/>
    </row>
    <row r="178" spans="2:11">
      <c r="B178" s="90"/>
      <c r="C178" s="91"/>
      <c r="D178" s="105"/>
      <c r="E178" s="105"/>
      <c r="F178" s="105"/>
      <c r="G178" s="105"/>
      <c r="H178" s="105"/>
      <c r="I178" s="91"/>
      <c r="J178" s="91"/>
      <c r="K178" s="91"/>
    </row>
    <row r="179" spans="2:11">
      <c r="B179" s="90"/>
      <c r="C179" s="91"/>
      <c r="D179" s="105"/>
      <c r="E179" s="105"/>
      <c r="F179" s="105"/>
      <c r="G179" s="105"/>
      <c r="H179" s="105"/>
      <c r="I179" s="91"/>
      <c r="J179" s="91"/>
      <c r="K179" s="91"/>
    </row>
    <row r="180" spans="2:11">
      <c r="B180" s="90"/>
      <c r="C180" s="91"/>
      <c r="D180" s="105"/>
      <c r="E180" s="105"/>
      <c r="F180" s="105"/>
      <c r="G180" s="105"/>
      <c r="H180" s="105"/>
      <c r="I180" s="91"/>
      <c r="J180" s="91"/>
      <c r="K180" s="91"/>
    </row>
    <row r="181" spans="2:11">
      <c r="B181" s="90"/>
      <c r="C181" s="91"/>
      <c r="D181" s="105"/>
      <c r="E181" s="105"/>
      <c r="F181" s="105"/>
      <c r="G181" s="105"/>
      <c r="H181" s="105"/>
      <c r="I181" s="91"/>
      <c r="J181" s="91"/>
      <c r="K181" s="91"/>
    </row>
    <row r="182" spans="2:11">
      <c r="B182" s="90"/>
      <c r="C182" s="91"/>
      <c r="D182" s="105"/>
      <c r="E182" s="105"/>
      <c r="F182" s="105"/>
      <c r="G182" s="105"/>
      <c r="H182" s="105"/>
      <c r="I182" s="91"/>
      <c r="J182" s="91"/>
      <c r="K182" s="91"/>
    </row>
    <row r="183" spans="2:11">
      <c r="B183" s="90"/>
      <c r="C183" s="91"/>
      <c r="D183" s="105"/>
      <c r="E183" s="105"/>
      <c r="F183" s="105"/>
      <c r="G183" s="105"/>
      <c r="H183" s="105"/>
      <c r="I183" s="91"/>
      <c r="J183" s="91"/>
      <c r="K183" s="91"/>
    </row>
    <row r="184" spans="2:11">
      <c r="B184" s="90"/>
      <c r="C184" s="91"/>
      <c r="D184" s="105"/>
      <c r="E184" s="105"/>
      <c r="F184" s="105"/>
      <c r="G184" s="105"/>
      <c r="H184" s="105"/>
      <c r="I184" s="91"/>
      <c r="J184" s="91"/>
      <c r="K184" s="91"/>
    </row>
    <row r="185" spans="2:11">
      <c r="B185" s="90"/>
      <c r="C185" s="91"/>
      <c r="D185" s="105"/>
      <c r="E185" s="105"/>
      <c r="F185" s="105"/>
      <c r="G185" s="105"/>
      <c r="H185" s="105"/>
      <c r="I185" s="91"/>
      <c r="J185" s="91"/>
      <c r="K185" s="91"/>
    </row>
    <row r="186" spans="2:11">
      <c r="B186" s="90"/>
      <c r="C186" s="91"/>
      <c r="D186" s="105"/>
      <c r="E186" s="105"/>
      <c r="F186" s="105"/>
      <c r="G186" s="105"/>
      <c r="H186" s="105"/>
      <c r="I186" s="91"/>
      <c r="J186" s="91"/>
      <c r="K186" s="91"/>
    </row>
    <row r="187" spans="2:11">
      <c r="B187" s="90"/>
      <c r="C187" s="91"/>
      <c r="D187" s="105"/>
      <c r="E187" s="105"/>
      <c r="F187" s="105"/>
      <c r="G187" s="105"/>
      <c r="H187" s="105"/>
      <c r="I187" s="91"/>
      <c r="J187" s="91"/>
      <c r="K187" s="91"/>
    </row>
    <row r="188" spans="2:11">
      <c r="B188" s="90"/>
      <c r="C188" s="91"/>
      <c r="D188" s="105"/>
      <c r="E188" s="105"/>
      <c r="F188" s="105"/>
      <c r="G188" s="105"/>
      <c r="H188" s="105"/>
      <c r="I188" s="91"/>
      <c r="J188" s="91"/>
      <c r="K188" s="91"/>
    </row>
    <row r="189" spans="2:11">
      <c r="B189" s="90"/>
      <c r="C189" s="91"/>
      <c r="D189" s="105"/>
      <c r="E189" s="105"/>
      <c r="F189" s="105"/>
      <c r="G189" s="105"/>
      <c r="H189" s="105"/>
      <c r="I189" s="91"/>
      <c r="J189" s="91"/>
      <c r="K189" s="91"/>
    </row>
    <row r="190" spans="2:11">
      <c r="B190" s="90"/>
      <c r="C190" s="91"/>
      <c r="D190" s="105"/>
      <c r="E190" s="105"/>
      <c r="F190" s="105"/>
      <c r="G190" s="105"/>
      <c r="H190" s="105"/>
      <c r="I190" s="91"/>
      <c r="J190" s="91"/>
      <c r="K190" s="91"/>
    </row>
    <row r="191" spans="2:11">
      <c r="B191" s="90"/>
      <c r="C191" s="91"/>
      <c r="D191" s="105"/>
      <c r="E191" s="105"/>
      <c r="F191" s="105"/>
      <c r="G191" s="105"/>
      <c r="H191" s="105"/>
      <c r="I191" s="91"/>
      <c r="J191" s="91"/>
      <c r="K191" s="91"/>
    </row>
    <row r="192" spans="2:11">
      <c r="B192" s="90"/>
      <c r="C192" s="91"/>
      <c r="D192" s="105"/>
      <c r="E192" s="105"/>
      <c r="F192" s="105"/>
      <c r="G192" s="105"/>
      <c r="H192" s="105"/>
      <c r="I192" s="91"/>
      <c r="J192" s="91"/>
      <c r="K192" s="91"/>
    </row>
    <row r="193" spans="2:11">
      <c r="B193" s="90"/>
      <c r="C193" s="91"/>
      <c r="D193" s="105"/>
      <c r="E193" s="105"/>
      <c r="F193" s="105"/>
      <c r="G193" s="105"/>
      <c r="H193" s="105"/>
      <c r="I193" s="91"/>
      <c r="J193" s="91"/>
      <c r="K193" s="91"/>
    </row>
    <row r="194" spans="2:11">
      <c r="B194" s="90"/>
      <c r="C194" s="91"/>
      <c r="D194" s="105"/>
      <c r="E194" s="105"/>
      <c r="F194" s="105"/>
      <c r="G194" s="105"/>
      <c r="H194" s="105"/>
      <c r="I194" s="91"/>
      <c r="J194" s="91"/>
      <c r="K194" s="91"/>
    </row>
    <row r="195" spans="2:11">
      <c r="B195" s="90"/>
      <c r="C195" s="91"/>
      <c r="D195" s="105"/>
      <c r="E195" s="105"/>
      <c r="F195" s="105"/>
      <c r="G195" s="105"/>
      <c r="H195" s="105"/>
      <c r="I195" s="91"/>
      <c r="J195" s="91"/>
      <c r="K195" s="91"/>
    </row>
    <row r="196" spans="2:11">
      <c r="B196" s="90"/>
      <c r="C196" s="91"/>
      <c r="D196" s="105"/>
      <c r="E196" s="105"/>
      <c r="F196" s="105"/>
      <c r="G196" s="105"/>
      <c r="H196" s="105"/>
      <c r="I196" s="91"/>
      <c r="J196" s="91"/>
      <c r="K196" s="91"/>
    </row>
    <row r="197" spans="2:11">
      <c r="B197" s="90"/>
      <c r="C197" s="91"/>
      <c r="D197" s="105"/>
      <c r="E197" s="105"/>
      <c r="F197" s="105"/>
      <c r="G197" s="105"/>
      <c r="H197" s="105"/>
      <c r="I197" s="91"/>
      <c r="J197" s="91"/>
      <c r="K197" s="91"/>
    </row>
    <row r="198" spans="2:11">
      <c r="B198" s="90"/>
      <c r="C198" s="91"/>
      <c r="D198" s="105"/>
      <c r="E198" s="105"/>
      <c r="F198" s="105"/>
      <c r="G198" s="105"/>
      <c r="H198" s="105"/>
      <c r="I198" s="91"/>
      <c r="J198" s="91"/>
      <c r="K198" s="91"/>
    </row>
    <row r="199" spans="2:11">
      <c r="B199" s="90"/>
      <c r="C199" s="91"/>
      <c r="D199" s="105"/>
      <c r="E199" s="105"/>
      <c r="F199" s="105"/>
      <c r="G199" s="105"/>
      <c r="H199" s="105"/>
      <c r="I199" s="91"/>
      <c r="J199" s="91"/>
      <c r="K199" s="91"/>
    </row>
    <row r="200" spans="2:11">
      <c r="B200" s="90"/>
      <c r="C200" s="91"/>
      <c r="D200" s="105"/>
      <c r="E200" s="105"/>
      <c r="F200" s="105"/>
      <c r="G200" s="105"/>
      <c r="H200" s="105"/>
      <c r="I200" s="91"/>
      <c r="J200" s="91"/>
      <c r="K200" s="91"/>
    </row>
    <row r="201" spans="2:11">
      <c r="B201" s="90"/>
      <c r="C201" s="91"/>
      <c r="D201" s="105"/>
      <c r="E201" s="105"/>
      <c r="F201" s="105"/>
      <c r="G201" s="105"/>
      <c r="H201" s="105"/>
      <c r="I201" s="91"/>
      <c r="J201" s="91"/>
      <c r="K201" s="91"/>
    </row>
    <row r="202" spans="2:11">
      <c r="B202" s="90"/>
      <c r="C202" s="91"/>
      <c r="D202" s="105"/>
      <c r="E202" s="105"/>
      <c r="F202" s="105"/>
      <c r="G202" s="105"/>
      <c r="H202" s="105"/>
      <c r="I202" s="91"/>
      <c r="J202" s="91"/>
      <c r="K202" s="91"/>
    </row>
    <row r="203" spans="2:11">
      <c r="B203" s="90"/>
      <c r="C203" s="91"/>
      <c r="D203" s="105"/>
      <c r="E203" s="105"/>
      <c r="F203" s="105"/>
      <c r="G203" s="105"/>
      <c r="H203" s="105"/>
      <c r="I203" s="91"/>
      <c r="J203" s="91"/>
      <c r="K203" s="91"/>
    </row>
    <row r="204" spans="2:11">
      <c r="B204" s="90"/>
      <c r="C204" s="91"/>
      <c r="D204" s="105"/>
      <c r="E204" s="105"/>
      <c r="F204" s="105"/>
      <c r="G204" s="105"/>
      <c r="H204" s="105"/>
      <c r="I204" s="91"/>
      <c r="J204" s="91"/>
      <c r="K204" s="91"/>
    </row>
    <row r="205" spans="2:11">
      <c r="B205" s="90"/>
      <c r="C205" s="91"/>
      <c r="D205" s="105"/>
      <c r="E205" s="105"/>
      <c r="F205" s="105"/>
      <c r="G205" s="105"/>
      <c r="H205" s="105"/>
      <c r="I205" s="91"/>
      <c r="J205" s="91"/>
      <c r="K205" s="91"/>
    </row>
    <row r="206" spans="2:11">
      <c r="B206" s="90"/>
      <c r="C206" s="91"/>
      <c r="D206" s="105"/>
      <c r="E206" s="105"/>
      <c r="F206" s="105"/>
      <c r="G206" s="105"/>
      <c r="H206" s="105"/>
      <c r="I206" s="91"/>
      <c r="J206" s="91"/>
      <c r="K206" s="91"/>
    </row>
    <row r="207" spans="2:11">
      <c r="B207" s="90"/>
      <c r="C207" s="91"/>
      <c r="D207" s="105"/>
      <c r="E207" s="105"/>
      <c r="F207" s="105"/>
      <c r="G207" s="105"/>
      <c r="H207" s="105"/>
      <c r="I207" s="91"/>
      <c r="J207" s="91"/>
      <c r="K207" s="91"/>
    </row>
    <row r="208" spans="2:11">
      <c r="B208" s="90"/>
      <c r="C208" s="91"/>
      <c r="D208" s="105"/>
      <c r="E208" s="105"/>
      <c r="F208" s="105"/>
      <c r="G208" s="105"/>
      <c r="H208" s="105"/>
      <c r="I208" s="91"/>
      <c r="J208" s="91"/>
      <c r="K208" s="91"/>
    </row>
    <row r="209" spans="2:11">
      <c r="B209" s="90"/>
      <c r="C209" s="91"/>
      <c r="D209" s="105"/>
      <c r="E209" s="105"/>
      <c r="F209" s="105"/>
      <c r="G209" s="105"/>
      <c r="H209" s="105"/>
      <c r="I209" s="91"/>
      <c r="J209" s="91"/>
      <c r="K209" s="91"/>
    </row>
    <row r="210" spans="2:11">
      <c r="B210" s="90"/>
      <c r="C210" s="91"/>
      <c r="D210" s="105"/>
      <c r="E210" s="105"/>
      <c r="F210" s="105"/>
      <c r="G210" s="105"/>
      <c r="H210" s="105"/>
      <c r="I210" s="91"/>
      <c r="J210" s="91"/>
      <c r="K210" s="91"/>
    </row>
    <row r="211" spans="2:11">
      <c r="B211" s="90"/>
      <c r="C211" s="91"/>
      <c r="D211" s="105"/>
      <c r="E211" s="105"/>
      <c r="F211" s="105"/>
      <c r="G211" s="105"/>
      <c r="H211" s="105"/>
      <c r="I211" s="91"/>
      <c r="J211" s="91"/>
      <c r="K211" s="91"/>
    </row>
    <row r="212" spans="2:11">
      <c r="B212" s="90"/>
      <c r="C212" s="91"/>
      <c r="D212" s="105"/>
      <c r="E212" s="105"/>
      <c r="F212" s="105"/>
      <c r="G212" s="105"/>
      <c r="H212" s="105"/>
      <c r="I212" s="91"/>
      <c r="J212" s="91"/>
      <c r="K212" s="91"/>
    </row>
    <row r="213" spans="2:11">
      <c r="B213" s="90"/>
      <c r="C213" s="91"/>
      <c r="D213" s="105"/>
      <c r="E213" s="105"/>
      <c r="F213" s="105"/>
      <c r="G213" s="105"/>
      <c r="H213" s="105"/>
      <c r="I213" s="91"/>
      <c r="J213" s="91"/>
      <c r="K213" s="91"/>
    </row>
    <row r="214" spans="2:11">
      <c r="B214" s="90"/>
      <c r="C214" s="91"/>
      <c r="D214" s="105"/>
      <c r="E214" s="105"/>
      <c r="F214" s="105"/>
      <c r="G214" s="105"/>
      <c r="H214" s="105"/>
      <c r="I214" s="91"/>
      <c r="J214" s="91"/>
      <c r="K214" s="91"/>
    </row>
    <row r="215" spans="2:11">
      <c r="B215" s="90"/>
      <c r="C215" s="91"/>
      <c r="D215" s="105"/>
      <c r="E215" s="105"/>
      <c r="F215" s="105"/>
      <c r="G215" s="105"/>
      <c r="H215" s="105"/>
      <c r="I215" s="91"/>
      <c r="J215" s="91"/>
      <c r="K215" s="91"/>
    </row>
    <row r="216" spans="2:11">
      <c r="B216" s="90"/>
      <c r="C216" s="91"/>
      <c r="D216" s="105"/>
      <c r="E216" s="105"/>
      <c r="F216" s="105"/>
      <c r="G216" s="105"/>
      <c r="H216" s="105"/>
      <c r="I216" s="91"/>
      <c r="J216" s="91"/>
      <c r="K216" s="91"/>
    </row>
    <row r="217" spans="2:11">
      <c r="B217" s="90"/>
      <c r="C217" s="91"/>
      <c r="D217" s="105"/>
      <c r="E217" s="105"/>
      <c r="F217" s="105"/>
      <c r="G217" s="105"/>
      <c r="H217" s="105"/>
      <c r="I217" s="91"/>
      <c r="J217" s="91"/>
      <c r="K217" s="91"/>
    </row>
    <row r="218" spans="2:11">
      <c r="B218" s="90"/>
      <c r="C218" s="91"/>
      <c r="D218" s="105"/>
      <c r="E218" s="105"/>
      <c r="F218" s="105"/>
      <c r="G218" s="105"/>
      <c r="H218" s="105"/>
      <c r="I218" s="91"/>
      <c r="J218" s="91"/>
      <c r="K218" s="91"/>
    </row>
    <row r="219" spans="2:11">
      <c r="B219" s="90"/>
      <c r="C219" s="91"/>
      <c r="D219" s="105"/>
      <c r="E219" s="105"/>
      <c r="F219" s="105"/>
      <c r="G219" s="105"/>
      <c r="H219" s="105"/>
      <c r="I219" s="91"/>
      <c r="J219" s="91"/>
      <c r="K219" s="91"/>
    </row>
    <row r="220" spans="2:11">
      <c r="B220" s="90"/>
      <c r="C220" s="91"/>
      <c r="D220" s="105"/>
      <c r="E220" s="105"/>
      <c r="F220" s="105"/>
      <c r="G220" s="105"/>
      <c r="H220" s="105"/>
      <c r="I220" s="91"/>
      <c r="J220" s="91"/>
      <c r="K220" s="91"/>
    </row>
    <row r="221" spans="2:11">
      <c r="B221" s="90"/>
      <c r="C221" s="91"/>
      <c r="D221" s="105"/>
      <c r="E221" s="105"/>
      <c r="F221" s="105"/>
      <c r="G221" s="105"/>
      <c r="H221" s="105"/>
      <c r="I221" s="91"/>
      <c r="J221" s="91"/>
      <c r="K221" s="91"/>
    </row>
    <row r="222" spans="2:11">
      <c r="B222" s="90"/>
      <c r="C222" s="91"/>
      <c r="D222" s="105"/>
      <c r="E222" s="105"/>
      <c r="F222" s="105"/>
      <c r="G222" s="105"/>
      <c r="H222" s="105"/>
      <c r="I222" s="91"/>
      <c r="J222" s="91"/>
      <c r="K222" s="91"/>
    </row>
    <row r="223" spans="2:11">
      <c r="B223" s="90"/>
      <c r="C223" s="91"/>
      <c r="D223" s="105"/>
      <c r="E223" s="105"/>
      <c r="F223" s="105"/>
      <c r="G223" s="105"/>
      <c r="H223" s="105"/>
      <c r="I223" s="91"/>
      <c r="J223" s="91"/>
      <c r="K223" s="91"/>
    </row>
    <row r="224" spans="2:11">
      <c r="B224" s="90"/>
      <c r="C224" s="91"/>
      <c r="D224" s="105"/>
      <c r="E224" s="105"/>
      <c r="F224" s="105"/>
      <c r="G224" s="105"/>
      <c r="H224" s="105"/>
      <c r="I224" s="91"/>
      <c r="J224" s="91"/>
      <c r="K224" s="91"/>
    </row>
    <row r="225" spans="2:11">
      <c r="B225" s="90"/>
      <c r="C225" s="91"/>
      <c r="D225" s="105"/>
      <c r="E225" s="105"/>
      <c r="F225" s="105"/>
      <c r="G225" s="105"/>
      <c r="H225" s="105"/>
      <c r="I225" s="91"/>
      <c r="J225" s="91"/>
      <c r="K225" s="91"/>
    </row>
    <row r="226" spans="2:11">
      <c r="B226" s="90"/>
      <c r="C226" s="91"/>
      <c r="D226" s="105"/>
      <c r="E226" s="105"/>
      <c r="F226" s="105"/>
      <c r="G226" s="105"/>
      <c r="H226" s="105"/>
      <c r="I226" s="91"/>
      <c r="J226" s="91"/>
      <c r="K226" s="91"/>
    </row>
    <row r="227" spans="2:11">
      <c r="B227" s="90"/>
      <c r="C227" s="91"/>
      <c r="D227" s="105"/>
      <c r="E227" s="105"/>
      <c r="F227" s="105"/>
      <c r="G227" s="105"/>
      <c r="H227" s="105"/>
      <c r="I227" s="91"/>
      <c r="J227" s="91"/>
      <c r="K227" s="91"/>
    </row>
    <row r="228" spans="2:11">
      <c r="B228" s="90"/>
      <c r="C228" s="91"/>
      <c r="D228" s="105"/>
      <c r="E228" s="105"/>
      <c r="F228" s="105"/>
      <c r="G228" s="105"/>
      <c r="H228" s="105"/>
      <c r="I228" s="91"/>
      <c r="J228" s="91"/>
      <c r="K228" s="91"/>
    </row>
    <row r="229" spans="2:11">
      <c r="B229" s="90"/>
      <c r="C229" s="91"/>
      <c r="D229" s="105"/>
      <c r="E229" s="105"/>
      <c r="F229" s="105"/>
      <c r="G229" s="105"/>
      <c r="H229" s="105"/>
      <c r="I229" s="91"/>
      <c r="J229" s="91"/>
      <c r="K229" s="91"/>
    </row>
    <row r="230" spans="2:11">
      <c r="B230" s="90"/>
      <c r="C230" s="91"/>
      <c r="D230" s="105"/>
      <c r="E230" s="105"/>
      <c r="F230" s="105"/>
      <c r="G230" s="105"/>
      <c r="H230" s="105"/>
      <c r="I230" s="91"/>
      <c r="J230" s="91"/>
      <c r="K230" s="91"/>
    </row>
    <row r="231" spans="2:11">
      <c r="B231" s="90"/>
      <c r="C231" s="91"/>
      <c r="D231" s="105"/>
      <c r="E231" s="105"/>
      <c r="F231" s="105"/>
      <c r="G231" s="105"/>
      <c r="H231" s="105"/>
      <c r="I231" s="91"/>
      <c r="J231" s="91"/>
      <c r="K231" s="91"/>
    </row>
    <row r="232" spans="2:11">
      <c r="B232" s="90"/>
      <c r="C232" s="91"/>
      <c r="D232" s="105"/>
      <c r="E232" s="105"/>
      <c r="F232" s="105"/>
      <c r="G232" s="105"/>
      <c r="H232" s="105"/>
      <c r="I232" s="91"/>
      <c r="J232" s="91"/>
      <c r="K232" s="91"/>
    </row>
    <row r="233" spans="2:11">
      <c r="B233" s="90"/>
      <c r="C233" s="91"/>
      <c r="D233" s="105"/>
      <c r="E233" s="105"/>
      <c r="F233" s="105"/>
      <c r="G233" s="105"/>
      <c r="H233" s="105"/>
      <c r="I233" s="91"/>
      <c r="J233" s="91"/>
      <c r="K233" s="91"/>
    </row>
    <row r="234" spans="2:11">
      <c r="B234" s="90"/>
      <c r="C234" s="91"/>
      <c r="D234" s="105"/>
      <c r="E234" s="105"/>
      <c r="F234" s="105"/>
      <c r="G234" s="105"/>
      <c r="H234" s="105"/>
      <c r="I234" s="91"/>
      <c r="J234" s="91"/>
      <c r="K234" s="91"/>
    </row>
    <row r="235" spans="2:11">
      <c r="B235" s="90"/>
      <c r="C235" s="91"/>
      <c r="D235" s="105"/>
      <c r="E235" s="105"/>
      <c r="F235" s="105"/>
      <c r="G235" s="105"/>
      <c r="H235" s="105"/>
      <c r="I235" s="91"/>
      <c r="J235" s="91"/>
      <c r="K235" s="91"/>
    </row>
    <row r="236" spans="2:11">
      <c r="B236" s="90"/>
      <c r="C236" s="91"/>
      <c r="D236" s="105"/>
      <c r="E236" s="105"/>
      <c r="F236" s="105"/>
      <c r="G236" s="105"/>
      <c r="H236" s="105"/>
      <c r="I236" s="91"/>
      <c r="J236" s="91"/>
      <c r="K236" s="91"/>
    </row>
    <row r="237" spans="2:11">
      <c r="B237" s="90"/>
      <c r="C237" s="91"/>
      <c r="D237" s="105"/>
      <c r="E237" s="105"/>
      <c r="F237" s="105"/>
      <c r="G237" s="105"/>
      <c r="H237" s="105"/>
      <c r="I237" s="91"/>
      <c r="J237" s="91"/>
      <c r="K237" s="91"/>
    </row>
    <row r="238" spans="2:11">
      <c r="B238" s="90"/>
      <c r="C238" s="91"/>
      <c r="D238" s="105"/>
      <c r="E238" s="105"/>
      <c r="F238" s="105"/>
      <c r="G238" s="105"/>
      <c r="H238" s="105"/>
      <c r="I238" s="91"/>
      <c r="J238" s="91"/>
      <c r="K238" s="91"/>
    </row>
    <row r="239" spans="2:11">
      <c r="B239" s="90"/>
      <c r="C239" s="91"/>
      <c r="D239" s="105"/>
      <c r="E239" s="105"/>
      <c r="F239" s="105"/>
      <c r="G239" s="105"/>
      <c r="H239" s="105"/>
      <c r="I239" s="91"/>
      <c r="J239" s="91"/>
      <c r="K239" s="91"/>
    </row>
    <row r="240" spans="2:11">
      <c r="B240" s="90"/>
      <c r="C240" s="91"/>
      <c r="D240" s="105"/>
      <c r="E240" s="105"/>
      <c r="F240" s="105"/>
      <c r="G240" s="105"/>
      <c r="H240" s="105"/>
      <c r="I240" s="91"/>
      <c r="J240" s="91"/>
      <c r="K240" s="91"/>
    </row>
    <row r="241" spans="2:11">
      <c r="B241" s="90"/>
      <c r="C241" s="91"/>
      <c r="D241" s="105"/>
      <c r="E241" s="105"/>
      <c r="F241" s="105"/>
      <c r="G241" s="105"/>
      <c r="H241" s="105"/>
      <c r="I241" s="91"/>
      <c r="J241" s="91"/>
      <c r="K241" s="91"/>
    </row>
    <row r="242" spans="2:11">
      <c r="B242" s="90"/>
      <c r="C242" s="91"/>
      <c r="D242" s="105"/>
      <c r="E242" s="105"/>
      <c r="F242" s="105"/>
      <c r="G242" s="105"/>
      <c r="H242" s="105"/>
      <c r="I242" s="91"/>
      <c r="J242" s="91"/>
      <c r="K242" s="91"/>
    </row>
    <row r="243" spans="2:11">
      <c r="B243" s="90"/>
      <c r="C243" s="91"/>
      <c r="D243" s="105"/>
      <c r="E243" s="105"/>
      <c r="F243" s="105"/>
      <c r="G243" s="105"/>
      <c r="H243" s="105"/>
      <c r="I243" s="91"/>
      <c r="J243" s="91"/>
      <c r="K243" s="91"/>
    </row>
    <row r="244" spans="2:11">
      <c r="B244" s="90"/>
      <c r="C244" s="91"/>
      <c r="D244" s="105"/>
      <c r="E244" s="105"/>
      <c r="F244" s="105"/>
      <c r="G244" s="105"/>
      <c r="H244" s="105"/>
      <c r="I244" s="91"/>
      <c r="J244" s="91"/>
      <c r="K244" s="91"/>
    </row>
    <row r="245" spans="2:11">
      <c r="B245" s="90"/>
      <c r="C245" s="91"/>
      <c r="D245" s="105"/>
      <c r="E245" s="105"/>
      <c r="F245" s="105"/>
      <c r="G245" s="105"/>
      <c r="H245" s="105"/>
      <c r="I245" s="91"/>
      <c r="J245" s="91"/>
      <c r="K245" s="91"/>
    </row>
    <row r="246" spans="2:11">
      <c r="B246" s="90"/>
      <c r="C246" s="91"/>
      <c r="D246" s="105"/>
      <c r="E246" s="105"/>
      <c r="F246" s="105"/>
      <c r="G246" s="105"/>
      <c r="H246" s="105"/>
      <c r="I246" s="91"/>
      <c r="J246" s="91"/>
      <c r="K246" s="91"/>
    </row>
    <row r="247" spans="2:11">
      <c r="B247" s="90"/>
      <c r="C247" s="91"/>
      <c r="D247" s="105"/>
      <c r="E247" s="105"/>
      <c r="F247" s="105"/>
      <c r="G247" s="105"/>
      <c r="H247" s="105"/>
      <c r="I247" s="91"/>
      <c r="J247" s="91"/>
      <c r="K247" s="91"/>
    </row>
    <row r="248" spans="2:11">
      <c r="B248" s="90"/>
      <c r="C248" s="91"/>
      <c r="D248" s="105"/>
      <c r="E248" s="105"/>
      <c r="F248" s="105"/>
      <c r="G248" s="105"/>
      <c r="H248" s="105"/>
      <c r="I248" s="91"/>
      <c r="J248" s="91"/>
      <c r="K248" s="91"/>
    </row>
    <row r="249" spans="2:11">
      <c r="B249" s="90"/>
      <c r="C249" s="91"/>
      <c r="D249" s="105"/>
      <c r="E249" s="105"/>
      <c r="F249" s="105"/>
      <c r="G249" s="105"/>
      <c r="H249" s="105"/>
      <c r="I249" s="91"/>
      <c r="J249" s="91"/>
      <c r="K249" s="91"/>
    </row>
    <row r="250" spans="2:11">
      <c r="B250" s="90"/>
      <c r="C250" s="91"/>
      <c r="D250" s="105"/>
      <c r="E250" s="105"/>
      <c r="F250" s="105"/>
      <c r="G250" s="105"/>
      <c r="H250" s="105"/>
      <c r="I250" s="91"/>
      <c r="J250" s="91"/>
      <c r="K250" s="91"/>
    </row>
    <row r="251" spans="2:11">
      <c r="B251" s="90"/>
      <c r="C251" s="91"/>
      <c r="D251" s="105"/>
      <c r="E251" s="105"/>
      <c r="F251" s="105"/>
      <c r="G251" s="105"/>
      <c r="H251" s="105"/>
      <c r="I251" s="91"/>
      <c r="J251" s="91"/>
      <c r="K251" s="91"/>
    </row>
    <row r="252" spans="2:11">
      <c r="B252" s="90"/>
      <c r="C252" s="91"/>
      <c r="D252" s="105"/>
      <c r="E252" s="105"/>
      <c r="F252" s="105"/>
      <c r="G252" s="105"/>
      <c r="H252" s="105"/>
      <c r="I252" s="91"/>
      <c r="J252" s="91"/>
      <c r="K252" s="91"/>
    </row>
    <row r="253" spans="2:11">
      <c r="B253" s="90"/>
      <c r="C253" s="91"/>
      <c r="D253" s="105"/>
      <c r="E253" s="105"/>
      <c r="F253" s="105"/>
      <c r="G253" s="105"/>
      <c r="H253" s="105"/>
      <c r="I253" s="91"/>
      <c r="J253" s="91"/>
      <c r="K253" s="91"/>
    </row>
    <row r="254" spans="2:11">
      <c r="B254" s="90"/>
      <c r="C254" s="91"/>
      <c r="D254" s="105"/>
      <c r="E254" s="105"/>
      <c r="F254" s="105"/>
      <c r="G254" s="105"/>
      <c r="H254" s="105"/>
      <c r="I254" s="91"/>
      <c r="J254" s="91"/>
      <c r="K254" s="91"/>
    </row>
    <row r="255" spans="2:11">
      <c r="B255" s="90"/>
      <c r="C255" s="91"/>
      <c r="D255" s="105"/>
      <c r="E255" s="105"/>
      <c r="F255" s="105"/>
      <c r="G255" s="105"/>
      <c r="H255" s="105"/>
      <c r="I255" s="91"/>
      <c r="J255" s="91"/>
      <c r="K255" s="91"/>
    </row>
    <row r="256" spans="2:11">
      <c r="B256" s="90"/>
      <c r="C256" s="91"/>
      <c r="D256" s="105"/>
      <c r="E256" s="105"/>
      <c r="F256" s="105"/>
      <c r="G256" s="105"/>
      <c r="H256" s="105"/>
      <c r="I256" s="91"/>
      <c r="J256" s="91"/>
      <c r="K256" s="91"/>
    </row>
    <row r="257" spans="2:11">
      <c r="B257" s="90"/>
      <c r="C257" s="91"/>
      <c r="D257" s="105"/>
      <c r="E257" s="105"/>
      <c r="F257" s="105"/>
      <c r="G257" s="105"/>
      <c r="H257" s="105"/>
      <c r="I257" s="91"/>
      <c r="J257" s="91"/>
      <c r="K257" s="91"/>
    </row>
    <row r="258" spans="2:11">
      <c r="B258" s="90"/>
      <c r="C258" s="91"/>
      <c r="D258" s="105"/>
      <c r="E258" s="105"/>
      <c r="F258" s="105"/>
      <c r="G258" s="105"/>
      <c r="H258" s="105"/>
      <c r="I258" s="91"/>
      <c r="J258" s="91"/>
      <c r="K258" s="91"/>
    </row>
    <row r="259" spans="2:11">
      <c r="B259" s="90"/>
      <c r="C259" s="91"/>
      <c r="D259" s="105"/>
      <c r="E259" s="105"/>
      <c r="F259" s="105"/>
      <c r="G259" s="105"/>
      <c r="H259" s="105"/>
      <c r="I259" s="91"/>
      <c r="J259" s="91"/>
      <c r="K259" s="91"/>
    </row>
    <row r="260" spans="2:11">
      <c r="B260" s="90"/>
      <c r="C260" s="91"/>
      <c r="D260" s="105"/>
      <c r="E260" s="105"/>
      <c r="F260" s="105"/>
      <c r="G260" s="105"/>
      <c r="H260" s="105"/>
      <c r="I260" s="91"/>
      <c r="J260" s="91"/>
      <c r="K260" s="91"/>
    </row>
    <row r="261" spans="2:11">
      <c r="B261" s="90"/>
      <c r="C261" s="91"/>
      <c r="D261" s="105"/>
      <c r="E261" s="105"/>
      <c r="F261" s="105"/>
      <c r="G261" s="105"/>
      <c r="H261" s="105"/>
      <c r="I261" s="91"/>
      <c r="J261" s="91"/>
      <c r="K261" s="91"/>
    </row>
    <row r="262" spans="2:11">
      <c r="B262" s="90"/>
      <c r="C262" s="91"/>
      <c r="D262" s="105"/>
      <c r="E262" s="105"/>
      <c r="F262" s="105"/>
      <c r="G262" s="105"/>
      <c r="H262" s="105"/>
      <c r="I262" s="91"/>
      <c r="J262" s="91"/>
      <c r="K262" s="91"/>
    </row>
    <row r="263" spans="2:11">
      <c r="B263" s="90"/>
      <c r="C263" s="91"/>
      <c r="D263" s="105"/>
      <c r="E263" s="105"/>
      <c r="F263" s="105"/>
      <c r="G263" s="105"/>
      <c r="H263" s="105"/>
      <c r="I263" s="91"/>
      <c r="J263" s="91"/>
      <c r="K263" s="91"/>
    </row>
    <row r="264" spans="2:11">
      <c r="B264" s="90"/>
      <c r="C264" s="91"/>
      <c r="D264" s="105"/>
      <c r="E264" s="105"/>
      <c r="F264" s="105"/>
      <c r="G264" s="105"/>
      <c r="H264" s="105"/>
      <c r="I264" s="91"/>
      <c r="J264" s="91"/>
      <c r="K264" s="91"/>
    </row>
    <row r="265" spans="2:11">
      <c r="B265" s="90"/>
      <c r="C265" s="91"/>
      <c r="D265" s="105"/>
      <c r="E265" s="105"/>
      <c r="F265" s="105"/>
      <c r="G265" s="105"/>
      <c r="H265" s="105"/>
      <c r="I265" s="91"/>
      <c r="J265" s="91"/>
      <c r="K265" s="91"/>
    </row>
    <row r="266" spans="2:11">
      <c r="B266" s="90"/>
      <c r="C266" s="91"/>
      <c r="D266" s="105"/>
      <c r="E266" s="105"/>
      <c r="F266" s="105"/>
      <c r="G266" s="105"/>
      <c r="H266" s="105"/>
      <c r="I266" s="91"/>
      <c r="J266" s="91"/>
      <c r="K266" s="91"/>
    </row>
    <row r="267" spans="2:11">
      <c r="B267" s="90"/>
      <c r="C267" s="91"/>
      <c r="D267" s="105"/>
      <c r="E267" s="105"/>
      <c r="F267" s="105"/>
      <c r="G267" s="105"/>
      <c r="H267" s="105"/>
      <c r="I267" s="91"/>
      <c r="J267" s="91"/>
      <c r="K267" s="91"/>
    </row>
    <row r="268" spans="2:11">
      <c r="B268" s="90"/>
      <c r="C268" s="91"/>
      <c r="D268" s="105"/>
      <c r="E268" s="105"/>
      <c r="F268" s="105"/>
      <c r="G268" s="105"/>
      <c r="H268" s="105"/>
      <c r="I268" s="91"/>
      <c r="J268" s="91"/>
      <c r="K268" s="91"/>
    </row>
    <row r="269" spans="2:11">
      <c r="B269" s="90"/>
      <c r="C269" s="91"/>
      <c r="D269" s="105"/>
      <c r="E269" s="105"/>
      <c r="F269" s="105"/>
      <c r="G269" s="105"/>
      <c r="H269" s="105"/>
      <c r="I269" s="91"/>
      <c r="J269" s="91"/>
      <c r="K269" s="91"/>
    </row>
    <row r="270" spans="2:11">
      <c r="B270" s="90"/>
      <c r="C270" s="91"/>
      <c r="D270" s="105"/>
      <c r="E270" s="105"/>
      <c r="F270" s="105"/>
      <c r="G270" s="105"/>
      <c r="H270" s="105"/>
      <c r="I270" s="91"/>
      <c r="J270" s="91"/>
      <c r="K270" s="91"/>
    </row>
    <row r="271" spans="2:11">
      <c r="B271" s="90"/>
      <c r="C271" s="91"/>
      <c r="D271" s="105"/>
      <c r="E271" s="105"/>
      <c r="F271" s="105"/>
      <c r="G271" s="105"/>
      <c r="H271" s="105"/>
      <c r="I271" s="91"/>
      <c r="J271" s="91"/>
      <c r="K271" s="91"/>
    </row>
    <row r="272" spans="2:11">
      <c r="B272" s="90"/>
      <c r="C272" s="91"/>
      <c r="D272" s="105"/>
      <c r="E272" s="105"/>
      <c r="F272" s="105"/>
      <c r="G272" s="105"/>
      <c r="H272" s="105"/>
      <c r="I272" s="91"/>
      <c r="J272" s="91"/>
      <c r="K272" s="91"/>
    </row>
    <row r="273" spans="2:11">
      <c r="B273" s="90"/>
      <c r="C273" s="91"/>
      <c r="D273" s="105"/>
      <c r="E273" s="105"/>
      <c r="F273" s="105"/>
      <c r="G273" s="105"/>
      <c r="H273" s="105"/>
      <c r="I273" s="91"/>
      <c r="J273" s="91"/>
      <c r="K273" s="91"/>
    </row>
    <row r="274" spans="2:11">
      <c r="B274" s="90"/>
      <c r="C274" s="91"/>
      <c r="D274" s="105"/>
      <c r="E274" s="105"/>
      <c r="F274" s="105"/>
      <c r="G274" s="105"/>
      <c r="H274" s="105"/>
      <c r="I274" s="91"/>
      <c r="J274" s="91"/>
      <c r="K274" s="91"/>
    </row>
    <row r="275" spans="2:11">
      <c r="B275" s="90"/>
      <c r="C275" s="91"/>
      <c r="D275" s="105"/>
      <c r="E275" s="105"/>
      <c r="F275" s="105"/>
      <c r="G275" s="105"/>
      <c r="H275" s="105"/>
      <c r="I275" s="91"/>
      <c r="J275" s="91"/>
      <c r="K275" s="91"/>
    </row>
    <row r="276" spans="2:11">
      <c r="B276" s="90"/>
      <c r="C276" s="91"/>
      <c r="D276" s="105"/>
      <c r="E276" s="105"/>
      <c r="F276" s="105"/>
      <c r="G276" s="105"/>
      <c r="H276" s="105"/>
      <c r="I276" s="91"/>
      <c r="J276" s="91"/>
      <c r="K276" s="91"/>
    </row>
    <row r="277" spans="2:11">
      <c r="B277" s="90"/>
      <c r="C277" s="91"/>
      <c r="D277" s="105"/>
      <c r="E277" s="105"/>
      <c r="F277" s="105"/>
      <c r="G277" s="105"/>
      <c r="H277" s="105"/>
      <c r="I277" s="91"/>
      <c r="J277" s="91"/>
      <c r="K277" s="91"/>
    </row>
    <row r="278" spans="2:11">
      <c r="B278" s="90"/>
      <c r="C278" s="91"/>
      <c r="D278" s="105"/>
      <c r="E278" s="105"/>
      <c r="F278" s="105"/>
      <c r="G278" s="105"/>
      <c r="H278" s="105"/>
      <c r="I278" s="91"/>
      <c r="J278" s="91"/>
      <c r="K278" s="91"/>
    </row>
    <row r="279" spans="2:11">
      <c r="B279" s="90"/>
      <c r="C279" s="91"/>
      <c r="D279" s="105"/>
      <c r="E279" s="105"/>
      <c r="F279" s="105"/>
      <c r="G279" s="105"/>
      <c r="H279" s="105"/>
      <c r="I279" s="91"/>
      <c r="J279" s="91"/>
      <c r="K279" s="91"/>
    </row>
    <row r="280" spans="2:11">
      <c r="B280" s="90"/>
      <c r="C280" s="91"/>
      <c r="D280" s="105"/>
      <c r="E280" s="105"/>
      <c r="F280" s="105"/>
      <c r="G280" s="105"/>
      <c r="H280" s="105"/>
      <c r="I280" s="91"/>
      <c r="J280" s="91"/>
      <c r="K280" s="91"/>
    </row>
    <row r="281" spans="2:11">
      <c r="B281" s="90"/>
      <c r="C281" s="91"/>
      <c r="D281" s="105"/>
      <c r="E281" s="105"/>
      <c r="F281" s="105"/>
      <c r="G281" s="105"/>
      <c r="H281" s="105"/>
      <c r="I281" s="91"/>
      <c r="J281" s="91"/>
      <c r="K281" s="91"/>
    </row>
    <row r="282" spans="2:11">
      <c r="B282" s="90"/>
      <c r="C282" s="91"/>
      <c r="D282" s="105"/>
      <c r="E282" s="105"/>
      <c r="F282" s="105"/>
      <c r="G282" s="105"/>
      <c r="H282" s="105"/>
      <c r="I282" s="91"/>
      <c r="J282" s="91"/>
      <c r="K282" s="91"/>
    </row>
    <row r="283" spans="2:11">
      <c r="B283" s="90"/>
      <c r="C283" s="91"/>
      <c r="D283" s="105"/>
      <c r="E283" s="105"/>
      <c r="F283" s="105"/>
      <c r="G283" s="105"/>
      <c r="H283" s="105"/>
      <c r="I283" s="91"/>
      <c r="J283" s="91"/>
      <c r="K283" s="91"/>
    </row>
    <row r="284" spans="2:11">
      <c r="B284" s="90"/>
      <c r="C284" s="91"/>
      <c r="D284" s="105"/>
      <c r="E284" s="105"/>
      <c r="F284" s="105"/>
      <c r="G284" s="105"/>
      <c r="H284" s="105"/>
      <c r="I284" s="91"/>
      <c r="J284" s="91"/>
      <c r="K284" s="91"/>
    </row>
    <row r="285" spans="2:11">
      <c r="B285" s="90"/>
      <c r="C285" s="91"/>
      <c r="D285" s="105"/>
      <c r="E285" s="105"/>
      <c r="F285" s="105"/>
      <c r="G285" s="105"/>
      <c r="H285" s="105"/>
      <c r="I285" s="91"/>
      <c r="J285" s="91"/>
      <c r="K285" s="91"/>
    </row>
    <row r="286" spans="2:11">
      <c r="B286" s="90"/>
      <c r="C286" s="91"/>
      <c r="D286" s="105"/>
      <c r="E286" s="105"/>
      <c r="F286" s="105"/>
      <c r="G286" s="105"/>
      <c r="H286" s="105"/>
      <c r="I286" s="91"/>
      <c r="J286" s="91"/>
      <c r="K286" s="91"/>
    </row>
    <row r="287" spans="2:11">
      <c r="B287" s="90"/>
      <c r="C287" s="91"/>
      <c r="D287" s="105"/>
      <c r="E287" s="105"/>
      <c r="F287" s="105"/>
      <c r="G287" s="105"/>
      <c r="H287" s="105"/>
      <c r="I287" s="91"/>
      <c r="J287" s="91"/>
      <c r="K287" s="91"/>
    </row>
    <row r="288" spans="2:11">
      <c r="B288" s="90"/>
      <c r="C288" s="91"/>
      <c r="D288" s="105"/>
      <c r="E288" s="105"/>
      <c r="F288" s="105"/>
      <c r="G288" s="105"/>
      <c r="H288" s="105"/>
      <c r="I288" s="91"/>
      <c r="J288" s="91"/>
      <c r="K288" s="91"/>
    </row>
    <row r="289" spans="2:11">
      <c r="B289" s="90"/>
      <c r="C289" s="91"/>
      <c r="D289" s="105"/>
      <c r="E289" s="105"/>
      <c r="F289" s="105"/>
      <c r="G289" s="105"/>
      <c r="H289" s="105"/>
      <c r="I289" s="91"/>
      <c r="J289" s="91"/>
      <c r="K289" s="91"/>
    </row>
    <row r="290" spans="2:11">
      <c r="B290" s="90"/>
      <c r="C290" s="91"/>
      <c r="D290" s="105"/>
      <c r="E290" s="105"/>
      <c r="F290" s="105"/>
      <c r="G290" s="105"/>
      <c r="H290" s="105"/>
      <c r="I290" s="91"/>
      <c r="J290" s="91"/>
      <c r="K290" s="91"/>
    </row>
    <row r="291" spans="2:11">
      <c r="B291" s="90"/>
      <c r="C291" s="91"/>
      <c r="D291" s="105"/>
      <c r="E291" s="105"/>
      <c r="F291" s="105"/>
      <c r="G291" s="105"/>
      <c r="H291" s="105"/>
      <c r="I291" s="91"/>
      <c r="J291" s="91"/>
      <c r="K291" s="91"/>
    </row>
    <row r="292" spans="2:11">
      <c r="B292" s="90"/>
      <c r="C292" s="91"/>
      <c r="D292" s="105"/>
      <c r="E292" s="105"/>
      <c r="F292" s="105"/>
      <c r="G292" s="105"/>
      <c r="H292" s="105"/>
      <c r="I292" s="91"/>
      <c r="J292" s="91"/>
      <c r="K292" s="91"/>
    </row>
    <row r="293" spans="2:11">
      <c r="B293" s="90"/>
      <c r="C293" s="91"/>
      <c r="D293" s="105"/>
      <c r="E293" s="105"/>
      <c r="F293" s="105"/>
      <c r="G293" s="105"/>
      <c r="H293" s="105"/>
      <c r="I293" s="91"/>
      <c r="J293" s="91"/>
      <c r="K293" s="91"/>
    </row>
    <row r="294" spans="2:11">
      <c r="B294" s="90"/>
      <c r="C294" s="91"/>
      <c r="D294" s="105"/>
      <c r="E294" s="105"/>
      <c r="F294" s="105"/>
      <c r="G294" s="105"/>
      <c r="H294" s="105"/>
      <c r="I294" s="91"/>
      <c r="J294" s="91"/>
      <c r="K294" s="91"/>
    </row>
    <row r="295" spans="2:11">
      <c r="B295" s="90"/>
      <c r="C295" s="91"/>
      <c r="D295" s="105"/>
      <c r="E295" s="105"/>
      <c r="F295" s="105"/>
      <c r="G295" s="105"/>
      <c r="H295" s="105"/>
      <c r="I295" s="91"/>
      <c r="J295" s="91"/>
      <c r="K295" s="91"/>
    </row>
    <row r="296" spans="2:11">
      <c r="B296" s="90"/>
      <c r="C296" s="91"/>
      <c r="D296" s="105"/>
      <c r="E296" s="105"/>
      <c r="F296" s="105"/>
      <c r="G296" s="105"/>
      <c r="H296" s="105"/>
      <c r="I296" s="91"/>
      <c r="J296" s="91"/>
      <c r="K296" s="91"/>
    </row>
    <row r="297" spans="2:11">
      <c r="B297" s="90"/>
      <c r="C297" s="91"/>
      <c r="D297" s="105"/>
      <c r="E297" s="105"/>
      <c r="F297" s="105"/>
      <c r="G297" s="105"/>
      <c r="H297" s="105"/>
      <c r="I297" s="91"/>
      <c r="J297" s="91"/>
      <c r="K297" s="91"/>
    </row>
    <row r="298" spans="2:11">
      <c r="B298" s="90"/>
      <c r="C298" s="91"/>
      <c r="D298" s="105"/>
      <c r="E298" s="105"/>
      <c r="F298" s="105"/>
      <c r="G298" s="105"/>
      <c r="H298" s="105"/>
      <c r="I298" s="91"/>
      <c r="J298" s="91"/>
      <c r="K298" s="91"/>
    </row>
    <row r="299" spans="2:11">
      <c r="B299" s="90"/>
      <c r="C299" s="91"/>
      <c r="D299" s="105"/>
      <c r="E299" s="105"/>
      <c r="F299" s="105"/>
      <c r="G299" s="105"/>
      <c r="H299" s="105"/>
      <c r="I299" s="91"/>
      <c r="J299" s="91"/>
      <c r="K299" s="91"/>
    </row>
    <row r="300" spans="2:11">
      <c r="B300" s="90"/>
      <c r="C300" s="91"/>
      <c r="D300" s="105"/>
      <c r="E300" s="105"/>
      <c r="F300" s="105"/>
      <c r="G300" s="105"/>
      <c r="H300" s="105"/>
      <c r="I300" s="91"/>
      <c r="J300" s="91"/>
      <c r="K300" s="91"/>
    </row>
    <row r="301" spans="2:11">
      <c r="B301" s="90"/>
      <c r="C301" s="91"/>
      <c r="D301" s="105"/>
      <c r="E301" s="105"/>
      <c r="F301" s="105"/>
      <c r="G301" s="105"/>
      <c r="H301" s="105"/>
      <c r="I301" s="91"/>
      <c r="J301" s="91"/>
      <c r="K301" s="91"/>
    </row>
    <row r="302" spans="2:11">
      <c r="B302" s="90"/>
      <c r="C302" s="91"/>
      <c r="D302" s="105"/>
      <c r="E302" s="105"/>
      <c r="F302" s="105"/>
      <c r="G302" s="105"/>
      <c r="H302" s="105"/>
      <c r="I302" s="91"/>
      <c r="J302" s="91"/>
      <c r="K302" s="91"/>
    </row>
    <row r="303" spans="2:11">
      <c r="B303" s="90"/>
      <c r="C303" s="91"/>
      <c r="D303" s="105"/>
      <c r="E303" s="105"/>
      <c r="F303" s="105"/>
      <c r="G303" s="105"/>
      <c r="H303" s="105"/>
      <c r="I303" s="91"/>
      <c r="J303" s="91"/>
      <c r="K303" s="9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5.28515625" style="1" bestFit="1" customWidth="1"/>
    <col min="4" max="4" width="11.85546875" style="1" customWidth="1"/>
    <col min="5" max="16384" width="9.140625" style="1"/>
  </cols>
  <sheetData>
    <row r="1" spans="2:6">
      <c r="B1" s="46" t="s">
        <v>114</v>
      </c>
      <c r="C1" s="46" t="s" vm="1">
        <v>184</v>
      </c>
    </row>
    <row r="2" spans="2:6">
      <c r="B2" s="46" t="s">
        <v>113</v>
      </c>
      <c r="C2" s="46" t="s">
        <v>185</v>
      </c>
    </row>
    <row r="3" spans="2:6">
      <c r="B3" s="46" t="s">
        <v>115</v>
      </c>
      <c r="C3" s="46" t="s">
        <v>186</v>
      </c>
    </row>
    <row r="4" spans="2:6">
      <c r="B4" s="46" t="s">
        <v>116</v>
      </c>
      <c r="C4" s="46">
        <v>8604</v>
      </c>
    </row>
    <row r="6" spans="2:6" ht="26.25" customHeight="1">
      <c r="B6" s="116" t="s">
        <v>144</v>
      </c>
      <c r="C6" s="117"/>
      <c r="D6" s="118"/>
    </row>
    <row r="7" spans="2:6" s="3" customFormat="1" ht="31.5">
      <c r="B7" s="47" t="s">
        <v>90</v>
      </c>
      <c r="C7" s="52" t="s">
        <v>82</v>
      </c>
      <c r="D7" s="53" t="s">
        <v>81</v>
      </c>
    </row>
    <row r="8" spans="2:6" s="3" customFormat="1">
      <c r="B8" s="14"/>
      <c r="C8" s="31" t="s">
        <v>163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0" t="s">
        <v>334</v>
      </c>
      <c r="C10" s="101">
        <v>0</v>
      </c>
      <c r="D10" s="74"/>
    </row>
    <row r="11" spans="2:6">
      <c r="B11" s="112"/>
      <c r="C11" s="74"/>
      <c r="D11" s="74"/>
    </row>
    <row r="12" spans="2:6">
      <c r="B12" s="112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0"/>
      <c r="C110" s="91"/>
      <c r="D110" s="91"/>
    </row>
    <row r="111" spans="2:4">
      <c r="B111" s="90"/>
      <c r="C111" s="91"/>
      <c r="D111" s="91"/>
    </row>
    <row r="112" spans="2:4">
      <c r="B112" s="90"/>
      <c r="C112" s="91"/>
      <c r="D112" s="91"/>
    </row>
    <row r="113" spans="2:4">
      <c r="B113" s="90"/>
      <c r="C113" s="91"/>
      <c r="D113" s="91"/>
    </row>
    <row r="114" spans="2:4">
      <c r="B114" s="90"/>
      <c r="C114" s="91"/>
      <c r="D114" s="91"/>
    </row>
    <row r="115" spans="2:4">
      <c r="B115" s="90"/>
      <c r="C115" s="91"/>
      <c r="D115" s="91"/>
    </row>
    <row r="116" spans="2:4">
      <c r="B116" s="90"/>
      <c r="C116" s="91"/>
      <c r="D116" s="91"/>
    </row>
    <row r="117" spans="2:4">
      <c r="B117" s="90"/>
      <c r="C117" s="91"/>
      <c r="D117" s="91"/>
    </row>
    <row r="118" spans="2:4">
      <c r="B118" s="90"/>
      <c r="C118" s="91"/>
      <c r="D118" s="91"/>
    </row>
    <row r="119" spans="2:4">
      <c r="B119" s="90"/>
      <c r="C119" s="91"/>
      <c r="D119" s="91"/>
    </row>
    <row r="120" spans="2:4">
      <c r="B120" s="90"/>
      <c r="C120" s="91"/>
      <c r="D120" s="91"/>
    </row>
    <row r="121" spans="2:4">
      <c r="B121" s="90"/>
      <c r="C121" s="91"/>
      <c r="D121" s="91"/>
    </row>
    <row r="122" spans="2:4">
      <c r="B122" s="90"/>
      <c r="C122" s="91"/>
      <c r="D122" s="91"/>
    </row>
    <row r="123" spans="2:4">
      <c r="B123" s="90"/>
      <c r="C123" s="91"/>
      <c r="D123" s="91"/>
    </row>
    <row r="124" spans="2:4">
      <c r="B124" s="90"/>
      <c r="C124" s="91"/>
      <c r="D124" s="91"/>
    </row>
    <row r="125" spans="2:4">
      <c r="B125" s="90"/>
      <c r="C125" s="91"/>
      <c r="D125" s="91"/>
    </row>
    <row r="126" spans="2:4">
      <c r="B126" s="90"/>
      <c r="C126" s="91"/>
      <c r="D126" s="91"/>
    </row>
    <row r="127" spans="2:4">
      <c r="B127" s="90"/>
      <c r="C127" s="91"/>
      <c r="D127" s="91"/>
    </row>
    <row r="128" spans="2:4">
      <c r="B128" s="90"/>
      <c r="C128" s="91"/>
      <c r="D128" s="91"/>
    </row>
    <row r="129" spans="2:4">
      <c r="B129" s="90"/>
      <c r="C129" s="91"/>
      <c r="D129" s="91"/>
    </row>
    <row r="130" spans="2:4">
      <c r="B130" s="90"/>
      <c r="C130" s="91"/>
      <c r="D130" s="91"/>
    </row>
    <row r="131" spans="2:4">
      <c r="B131" s="90"/>
      <c r="C131" s="91"/>
      <c r="D131" s="91"/>
    </row>
    <row r="132" spans="2:4">
      <c r="B132" s="90"/>
      <c r="C132" s="91"/>
      <c r="D132" s="91"/>
    </row>
    <row r="133" spans="2:4">
      <c r="B133" s="90"/>
      <c r="C133" s="91"/>
      <c r="D133" s="91"/>
    </row>
    <row r="134" spans="2:4">
      <c r="B134" s="90"/>
      <c r="C134" s="91"/>
      <c r="D134" s="91"/>
    </row>
    <row r="135" spans="2:4">
      <c r="B135" s="90"/>
      <c r="C135" s="91"/>
      <c r="D135" s="91"/>
    </row>
    <row r="136" spans="2:4">
      <c r="B136" s="90"/>
      <c r="C136" s="91"/>
      <c r="D136" s="91"/>
    </row>
    <row r="137" spans="2:4">
      <c r="B137" s="90"/>
      <c r="C137" s="91"/>
      <c r="D137" s="91"/>
    </row>
    <row r="138" spans="2:4">
      <c r="B138" s="90"/>
      <c r="C138" s="91"/>
      <c r="D138" s="91"/>
    </row>
    <row r="139" spans="2:4">
      <c r="B139" s="90"/>
      <c r="C139" s="91"/>
      <c r="D139" s="91"/>
    </row>
    <row r="140" spans="2:4">
      <c r="B140" s="90"/>
      <c r="C140" s="91"/>
      <c r="D140" s="91"/>
    </row>
    <row r="141" spans="2:4">
      <c r="B141" s="90"/>
      <c r="C141" s="91"/>
      <c r="D141" s="91"/>
    </row>
    <row r="142" spans="2:4">
      <c r="B142" s="90"/>
      <c r="C142" s="91"/>
      <c r="D142" s="91"/>
    </row>
    <row r="143" spans="2:4">
      <c r="B143" s="90"/>
      <c r="C143" s="91"/>
      <c r="D143" s="91"/>
    </row>
    <row r="144" spans="2:4">
      <c r="B144" s="90"/>
      <c r="C144" s="91"/>
      <c r="D144" s="91"/>
    </row>
    <row r="145" spans="2:4">
      <c r="B145" s="90"/>
      <c r="C145" s="91"/>
      <c r="D145" s="91"/>
    </row>
    <row r="146" spans="2:4">
      <c r="B146" s="90"/>
      <c r="C146" s="91"/>
      <c r="D146" s="91"/>
    </row>
    <row r="147" spans="2:4">
      <c r="B147" s="90"/>
      <c r="C147" s="91"/>
      <c r="D147" s="91"/>
    </row>
    <row r="148" spans="2:4">
      <c r="B148" s="90"/>
      <c r="C148" s="91"/>
      <c r="D148" s="91"/>
    </row>
    <row r="149" spans="2:4">
      <c r="B149" s="90"/>
      <c r="C149" s="91"/>
      <c r="D149" s="91"/>
    </row>
    <row r="150" spans="2:4">
      <c r="B150" s="90"/>
      <c r="C150" s="91"/>
      <c r="D150" s="91"/>
    </row>
    <row r="151" spans="2:4">
      <c r="B151" s="90"/>
      <c r="C151" s="91"/>
      <c r="D151" s="91"/>
    </row>
    <row r="152" spans="2:4">
      <c r="B152" s="90"/>
      <c r="C152" s="91"/>
      <c r="D152" s="91"/>
    </row>
    <row r="153" spans="2:4">
      <c r="B153" s="90"/>
      <c r="C153" s="91"/>
      <c r="D153" s="91"/>
    </row>
    <row r="154" spans="2:4">
      <c r="B154" s="90"/>
      <c r="C154" s="91"/>
      <c r="D154" s="91"/>
    </row>
    <row r="155" spans="2:4">
      <c r="B155" s="90"/>
      <c r="C155" s="91"/>
      <c r="D155" s="91"/>
    </row>
    <row r="156" spans="2:4">
      <c r="B156" s="90"/>
      <c r="C156" s="91"/>
      <c r="D156" s="91"/>
    </row>
    <row r="157" spans="2:4">
      <c r="B157" s="90"/>
      <c r="C157" s="91"/>
      <c r="D157" s="91"/>
    </row>
    <row r="158" spans="2:4">
      <c r="B158" s="90"/>
      <c r="C158" s="91"/>
      <c r="D158" s="91"/>
    </row>
    <row r="159" spans="2:4">
      <c r="B159" s="90"/>
      <c r="C159" s="91"/>
      <c r="D159" s="91"/>
    </row>
    <row r="160" spans="2:4">
      <c r="B160" s="90"/>
      <c r="C160" s="91"/>
      <c r="D160" s="91"/>
    </row>
    <row r="161" spans="2:4">
      <c r="B161" s="90"/>
      <c r="C161" s="91"/>
      <c r="D161" s="91"/>
    </row>
    <row r="162" spans="2:4">
      <c r="B162" s="90"/>
      <c r="C162" s="91"/>
      <c r="D162" s="91"/>
    </row>
    <row r="163" spans="2:4">
      <c r="B163" s="90"/>
      <c r="C163" s="91"/>
      <c r="D163" s="91"/>
    </row>
    <row r="164" spans="2:4">
      <c r="B164" s="90"/>
      <c r="C164" s="91"/>
      <c r="D164" s="91"/>
    </row>
    <row r="165" spans="2:4">
      <c r="B165" s="90"/>
      <c r="C165" s="91"/>
      <c r="D165" s="91"/>
    </row>
    <row r="166" spans="2:4">
      <c r="B166" s="90"/>
      <c r="C166" s="91"/>
      <c r="D166" s="91"/>
    </row>
    <row r="167" spans="2:4">
      <c r="B167" s="90"/>
      <c r="C167" s="91"/>
      <c r="D167" s="91"/>
    </row>
    <row r="168" spans="2:4">
      <c r="B168" s="90"/>
      <c r="C168" s="91"/>
      <c r="D168" s="91"/>
    </row>
    <row r="169" spans="2:4">
      <c r="B169" s="90"/>
      <c r="C169" s="91"/>
      <c r="D169" s="91"/>
    </row>
    <row r="170" spans="2:4">
      <c r="B170" s="90"/>
      <c r="C170" s="91"/>
      <c r="D170" s="91"/>
    </row>
    <row r="171" spans="2:4">
      <c r="B171" s="90"/>
      <c r="C171" s="91"/>
      <c r="D171" s="91"/>
    </row>
    <row r="172" spans="2:4">
      <c r="B172" s="90"/>
      <c r="C172" s="91"/>
      <c r="D172" s="91"/>
    </row>
    <row r="173" spans="2:4">
      <c r="B173" s="90"/>
      <c r="C173" s="91"/>
      <c r="D173" s="91"/>
    </row>
    <row r="174" spans="2:4">
      <c r="B174" s="90"/>
      <c r="C174" s="91"/>
      <c r="D174" s="91"/>
    </row>
    <row r="175" spans="2:4">
      <c r="B175" s="90"/>
      <c r="C175" s="91"/>
      <c r="D175" s="91"/>
    </row>
    <row r="176" spans="2:4">
      <c r="B176" s="90"/>
      <c r="C176" s="91"/>
      <c r="D176" s="91"/>
    </row>
    <row r="177" spans="2:4">
      <c r="B177" s="90"/>
      <c r="C177" s="91"/>
      <c r="D177" s="91"/>
    </row>
    <row r="178" spans="2:4">
      <c r="B178" s="90"/>
      <c r="C178" s="91"/>
      <c r="D178" s="91"/>
    </row>
    <row r="179" spans="2:4">
      <c r="B179" s="90"/>
      <c r="C179" s="91"/>
      <c r="D179" s="91"/>
    </row>
    <row r="180" spans="2:4">
      <c r="B180" s="90"/>
      <c r="C180" s="91"/>
      <c r="D180" s="91"/>
    </row>
    <row r="181" spans="2:4">
      <c r="B181" s="90"/>
      <c r="C181" s="91"/>
      <c r="D181" s="91"/>
    </row>
    <row r="182" spans="2:4">
      <c r="B182" s="90"/>
      <c r="C182" s="91"/>
      <c r="D182" s="91"/>
    </row>
    <row r="183" spans="2:4">
      <c r="B183" s="90"/>
      <c r="C183" s="91"/>
      <c r="D183" s="91"/>
    </row>
    <row r="184" spans="2:4">
      <c r="B184" s="90"/>
      <c r="C184" s="91"/>
      <c r="D184" s="91"/>
    </row>
    <row r="185" spans="2:4">
      <c r="B185" s="90"/>
      <c r="C185" s="91"/>
      <c r="D185" s="91"/>
    </row>
    <row r="186" spans="2:4">
      <c r="B186" s="90"/>
      <c r="C186" s="91"/>
      <c r="D186" s="91"/>
    </row>
    <row r="187" spans="2:4">
      <c r="B187" s="90"/>
      <c r="C187" s="91"/>
      <c r="D187" s="91"/>
    </row>
    <row r="188" spans="2:4">
      <c r="B188" s="90"/>
      <c r="C188" s="91"/>
      <c r="D188" s="91"/>
    </row>
    <row r="189" spans="2:4">
      <c r="B189" s="90"/>
      <c r="C189" s="91"/>
      <c r="D189" s="91"/>
    </row>
    <row r="190" spans="2:4">
      <c r="B190" s="90"/>
      <c r="C190" s="91"/>
      <c r="D190" s="91"/>
    </row>
    <row r="191" spans="2:4">
      <c r="B191" s="90"/>
      <c r="C191" s="91"/>
      <c r="D191" s="91"/>
    </row>
    <row r="192" spans="2:4">
      <c r="B192" s="90"/>
      <c r="C192" s="91"/>
      <c r="D192" s="91"/>
    </row>
    <row r="193" spans="2:4">
      <c r="B193" s="90"/>
      <c r="C193" s="91"/>
      <c r="D193" s="91"/>
    </row>
    <row r="194" spans="2:4">
      <c r="B194" s="90"/>
      <c r="C194" s="91"/>
      <c r="D194" s="91"/>
    </row>
    <row r="195" spans="2:4">
      <c r="B195" s="90"/>
      <c r="C195" s="91"/>
      <c r="D195" s="91"/>
    </row>
    <row r="196" spans="2:4">
      <c r="B196" s="90"/>
      <c r="C196" s="91"/>
      <c r="D196" s="91"/>
    </row>
    <row r="197" spans="2:4">
      <c r="B197" s="90"/>
      <c r="C197" s="91"/>
      <c r="D197" s="91"/>
    </row>
    <row r="198" spans="2:4">
      <c r="B198" s="90"/>
      <c r="C198" s="91"/>
      <c r="D198" s="91"/>
    </row>
    <row r="199" spans="2:4">
      <c r="B199" s="90"/>
      <c r="C199" s="91"/>
      <c r="D199" s="91"/>
    </row>
    <row r="200" spans="2:4">
      <c r="B200" s="90"/>
      <c r="C200" s="91"/>
      <c r="D200" s="91"/>
    </row>
    <row r="201" spans="2:4">
      <c r="B201" s="90"/>
      <c r="C201" s="91"/>
      <c r="D201" s="91"/>
    </row>
    <row r="202" spans="2:4">
      <c r="B202" s="90"/>
      <c r="C202" s="91"/>
      <c r="D202" s="91"/>
    </row>
    <row r="203" spans="2:4">
      <c r="B203" s="90"/>
      <c r="C203" s="91"/>
      <c r="D203" s="91"/>
    </row>
    <row r="204" spans="2:4">
      <c r="B204" s="90"/>
      <c r="C204" s="91"/>
      <c r="D204" s="91"/>
    </row>
    <row r="205" spans="2:4">
      <c r="B205" s="90"/>
      <c r="C205" s="91"/>
      <c r="D205" s="91"/>
    </row>
    <row r="206" spans="2:4">
      <c r="B206" s="90"/>
      <c r="C206" s="91"/>
      <c r="D206" s="91"/>
    </row>
    <row r="207" spans="2:4">
      <c r="B207" s="90"/>
      <c r="C207" s="91"/>
      <c r="D207" s="91"/>
    </row>
    <row r="208" spans="2:4">
      <c r="B208" s="90"/>
      <c r="C208" s="91"/>
      <c r="D208" s="91"/>
    </row>
    <row r="209" spans="2:4">
      <c r="B209" s="90"/>
      <c r="C209" s="91"/>
      <c r="D209" s="91"/>
    </row>
    <row r="210" spans="2:4">
      <c r="B210" s="90"/>
      <c r="C210" s="91"/>
      <c r="D210" s="91"/>
    </row>
    <row r="211" spans="2:4">
      <c r="B211" s="90"/>
      <c r="C211" s="91"/>
      <c r="D211" s="91"/>
    </row>
    <row r="212" spans="2:4">
      <c r="B212" s="90"/>
      <c r="C212" s="91"/>
      <c r="D212" s="91"/>
    </row>
    <row r="213" spans="2:4">
      <c r="B213" s="90"/>
      <c r="C213" s="91"/>
      <c r="D213" s="91"/>
    </row>
    <row r="214" spans="2:4">
      <c r="B214" s="90"/>
      <c r="C214" s="91"/>
      <c r="D214" s="91"/>
    </row>
    <row r="215" spans="2:4">
      <c r="B215" s="90"/>
      <c r="C215" s="91"/>
      <c r="D215" s="91"/>
    </row>
    <row r="216" spans="2:4">
      <c r="B216" s="90"/>
      <c r="C216" s="91"/>
      <c r="D216" s="91"/>
    </row>
    <row r="217" spans="2:4">
      <c r="B217" s="90"/>
      <c r="C217" s="91"/>
      <c r="D217" s="91"/>
    </row>
    <row r="218" spans="2:4">
      <c r="B218" s="90"/>
      <c r="C218" s="91"/>
      <c r="D218" s="91"/>
    </row>
    <row r="219" spans="2:4">
      <c r="B219" s="90"/>
      <c r="C219" s="91"/>
      <c r="D219" s="91"/>
    </row>
    <row r="220" spans="2:4">
      <c r="B220" s="90"/>
      <c r="C220" s="91"/>
      <c r="D220" s="91"/>
    </row>
    <row r="221" spans="2:4">
      <c r="B221" s="90"/>
      <c r="C221" s="91"/>
      <c r="D221" s="91"/>
    </row>
    <row r="222" spans="2:4">
      <c r="B222" s="90"/>
      <c r="C222" s="91"/>
      <c r="D222" s="91"/>
    </row>
    <row r="223" spans="2:4">
      <c r="B223" s="90"/>
      <c r="C223" s="91"/>
      <c r="D223" s="91"/>
    </row>
    <row r="224" spans="2:4">
      <c r="B224" s="90"/>
      <c r="C224" s="91"/>
      <c r="D224" s="91"/>
    </row>
    <row r="225" spans="2:4">
      <c r="B225" s="90"/>
      <c r="C225" s="91"/>
      <c r="D225" s="91"/>
    </row>
    <row r="226" spans="2:4">
      <c r="B226" s="90"/>
      <c r="C226" s="91"/>
      <c r="D226" s="91"/>
    </row>
    <row r="227" spans="2:4">
      <c r="B227" s="90"/>
      <c r="C227" s="91"/>
      <c r="D227" s="91"/>
    </row>
    <row r="228" spans="2:4">
      <c r="B228" s="90"/>
      <c r="C228" s="91"/>
      <c r="D228" s="91"/>
    </row>
    <row r="229" spans="2:4">
      <c r="B229" s="90"/>
      <c r="C229" s="91"/>
      <c r="D229" s="91"/>
    </row>
    <row r="230" spans="2:4">
      <c r="B230" s="90"/>
      <c r="C230" s="91"/>
      <c r="D230" s="91"/>
    </row>
    <row r="231" spans="2:4">
      <c r="B231" s="90"/>
      <c r="C231" s="91"/>
      <c r="D231" s="91"/>
    </row>
    <row r="232" spans="2:4">
      <c r="B232" s="90"/>
      <c r="C232" s="91"/>
      <c r="D232" s="91"/>
    </row>
    <row r="233" spans="2:4">
      <c r="B233" s="90"/>
      <c r="C233" s="91"/>
      <c r="D233" s="91"/>
    </row>
    <row r="234" spans="2:4">
      <c r="B234" s="90"/>
      <c r="C234" s="91"/>
      <c r="D234" s="91"/>
    </row>
    <row r="235" spans="2:4">
      <c r="B235" s="90"/>
      <c r="C235" s="91"/>
      <c r="D235" s="91"/>
    </row>
    <row r="236" spans="2:4">
      <c r="B236" s="90"/>
      <c r="C236" s="91"/>
      <c r="D236" s="91"/>
    </row>
    <row r="237" spans="2:4">
      <c r="B237" s="90"/>
      <c r="C237" s="91"/>
      <c r="D237" s="91"/>
    </row>
    <row r="238" spans="2:4">
      <c r="B238" s="90"/>
      <c r="C238" s="91"/>
      <c r="D238" s="91"/>
    </row>
    <row r="239" spans="2:4">
      <c r="B239" s="90"/>
      <c r="C239" s="91"/>
      <c r="D239" s="91"/>
    </row>
    <row r="240" spans="2:4">
      <c r="B240" s="90"/>
      <c r="C240" s="91"/>
      <c r="D240" s="91"/>
    </row>
    <row r="241" spans="2:4">
      <c r="B241" s="90"/>
      <c r="C241" s="91"/>
      <c r="D241" s="91"/>
    </row>
    <row r="242" spans="2:4">
      <c r="B242" s="90"/>
      <c r="C242" s="91"/>
      <c r="D242" s="91"/>
    </row>
    <row r="243" spans="2:4">
      <c r="B243" s="90"/>
      <c r="C243" s="91"/>
      <c r="D243" s="91"/>
    </row>
    <row r="244" spans="2:4">
      <c r="B244" s="90"/>
      <c r="C244" s="91"/>
      <c r="D244" s="91"/>
    </row>
    <row r="245" spans="2:4">
      <c r="B245" s="90"/>
      <c r="C245" s="91"/>
      <c r="D245" s="91"/>
    </row>
    <row r="246" spans="2:4">
      <c r="B246" s="90"/>
      <c r="C246" s="91"/>
      <c r="D246" s="91"/>
    </row>
    <row r="247" spans="2:4">
      <c r="B247" s="90"/>
      <c r="C247" s="91"/>
      <c r="D247" s="91"/>
    </row>
    <row r="248" spans="2:4">
      <c r="B248" s="90"/>
      <c r="C248" s="91"/>
      <c r="D248" s="91"/>
    </row>
    <row r="249" spans="2:4">
      <c r="B249" s="90"/>
      <c r="C249" s="91"/>
      <c r="D249" s="91"/>
    </row>
    <row r="250" spans="2:4">
      <c r="B250" s="90"/>
      <c r="C250" s="91"/>
      <c r="D250" s="91"/>
    </row>
    <row r="251" spans="2:4">
      <c r="B251" s="90"/>
      <c r="C251" s="91"/>
      <c r="D251" s="91"/>
    </row>
    <row r="252" spans="2:4">
      <c r="B252" s="90"/>
      <c r="C252" s="91"/>
      <c r="D252" s="91"/>
    </row>
    <row r="253" spans="2:4">
      <c r="B253" s="90"/>
      <c r="C253" s="91"/>
      <c r="D253" s="91"/>
    </row>
    <row r="254" spans="2:4">
      <c r="B254" s="90"/>
      <c r="C254" s="91"/>
      <c r="D254" s="91"/>
    </row>
    <row r="255" spans="2:4">
      <c r="B255" s="90"/>
      <c r="C255" s="91"/>
      <c r="D255" s="91"/>
    </row>
    <row r="256" spans="2:4">
      <c r="B256" s="90"/>
      <c r="C256" s="91"/>
      <c r="D256" s="91"/>
    </row>
    <row r="257" spans="2:4">
      <c r="B257" s="90"/>
      <c r="C257" s="91"/>
      <c r="D257" s="91"/>
    </row>
    <row r="258" spans="2:4">
      <c r="B258" s="90"/>
      <c r="C258" s="91"/>
      <c r="D258" s="91"/>
    </row>
    <row r="259" spans="2:4">
      <c r="B259" s="90"/>
      <c r="C259" s="91"/>
      <c r="D259" s="91"/>
    </row>
    <row r="260" spans="2:4">
      <c r="B260" s="90"/>
      <c r="C260" s="91"/>
      <c r="D260" s="91"/>
    </row>
    <row r="261" spans="2:4">
      <c r="B261" s="90"/>
      <c r="C261" s="91"/>
      <c r="D261" s="91"/>
    </row>
    <row r="262" spans="2:4">
      <c r="B262" s="90"/>
      <c r="C262" s="91"/>
      <c r="D262" s="91"/>
    </row>
    <row r="263" spans="2:4">
      <c r="B263" s="90"/>
      <c r="C263" s="91"/>
      <c r="D263" s="91"/>
    </row>
    <row r="264" spans="2:4">
      <c r="B264" s="90"/>
      <c r="C264" s="91"/>
      <c r="D264" s="91"/>
    </row>
    <row r="265" spans="2:4">
      <c r="B265" s="90"/>
      <c r="C265" s="91"/>
      <c r="D265" s="91"/>
    </row>
    <row r="266" spans="2:4">
      <c r="B266" s="90"/>
      <c r="C266" s="91"/>
      <c r="D266" s="91"/>
    </row>
    <row r="267" spans="2:4">
      <c r="B267" s="90"/>
      <c r="C267" s="91"/>
      <c r="D267" s="91"/>
    </row>
    <row r="268" spans="2:4">
      <c r="B268" s="90"/>
      <c r="C268" s="91"/>
      <c r="D268" s="91"/>
    </row>
    <row r="269" spans="2:4">
      <c r="B269" s="90"/>
      <c r="C269" s="91"/>
      <c r="D269" s="91"/>
    </row>
    <row r="270" spans="2:4">
      <c r="B270" s="90"/>
      <c r="C270" s="91"/>
      <c r="D270" s="91"/>
    </row>
    <row r="271" spans="2:4">
      <c r="B271" s="90"/>
      <c r="C271" s="91"/>
      <c r="D271" s="91"/>
    </row>
    <row r="272" spans="2:4">
      <c r="B272" s="90"/>
      <c r="C272" s="91"/>
      <c r="D272" s="91"/>
    </row>
    <row r="273" spans="2:4">
      <c r="B273" s="90"/>
      <c r="C273" s="91"/>
      <c r="D273" s="91"/>
    </row>
    <row r="274" spans="2:4">
      <c r="B274" s="90"/>
      <c r="C274" s="91"/>
      <c r="D274" s="91"/>
    </row>
    <row r="275" spans="2:4">
      <c r="B275" s="90"/>
      <c r="C275" s="91"/>
      <c r="D275" s="91"/>
    </row>
    <row r="276" spans="2:4">
      <c r="B276" s="90"/>
      <c r="C276" s="91"/>
      <c r="D276" s="91"/>
    </row>
    <row r="277" spans="2:4">
      <c r="B277" s="90"/>
      <c r="C277" s="91"/>
      <c r="D277" s="91"/>
    </row>
    <row r="278" spans="2:4">
      <c r="B278" s="90"/>
      <c r="C278" s="91"/>
      <c r="D278" s="91"/>
    </row>
    <row r="279" spans="2:4">
      <c r="B279" s="90"/>
      <c r="C279" s="91"/>
      <c r="D279" s="91"/>
    </row>
    <row r="280" spans="2:4">
      <c r="B280" s="90"/>
      <c r="C280" s="91"/>
      <c r="D280" s="91"/>
    </row>
    <row r="281" spans="2:4">
      <c r="B281" s="90"/>
      <c r="C281" s="91"/>
      <c r="D281" s="91"/>
    </row>
    <row r="282" spans="2:4">
      <c r="B282" s="90"/>
      <c r="C282" s="91"/>
      <c r="D282" s="91"/>
    </row>
    <row r="283" spans="2:4">
      <c r="B283" s="90"/>
      <c r="C283" s="91"/>
      <c r="D283" s="91"/>
    </row>
    <row r="284" spans="2:4">
      <c r="B284" s="90"/>
      <c r="C284" s="91"/>
      <c r="D284" s="91"/>
    </row>
    <row r="285" spans="2:4">
      <c r="B285" s="90"/>
      <c r="C285" s="91"/>
      <c r="D285" s="91"/>
    </row>
    <row r="286" spans="2:4">
      <c r="B286" s="90"/>
      <c r="C286" s="91"/>
      <c r="D286" s="91"/>
    </row>
    <row r="287" spans="2:4">
      <c r="B287" s="90"/>
      <c r="C287" s="91"/>
      <c r="D287" s="91"/>
    </row>
    <row r="288" spans="2:4">
      <c r="B288" s="90"/>
      <c r="C288" s="91"/>
      <c r="D288" s="91"/>
    </row>
    <row r="289" spans="2:4">
      <c r="B289" s="90"/>
      <c r="C289" s="91"/>
      <c r="D289" s="91"/>
    </row>
    <row r="290" spans="2:4">
      <c r="B290" s="90"/>
      <c r="C290" s="91"/>
      <c r="D290" s="91"/>
    </row>
    <row r="291" spans="2:4">
      <c r="B291" s="90"/>
      <c r="C291" s="91"/>
      <c r="D291" s="91"/>
    </row>
    <row r="292" spans="2:4">
      <c r="B292" s="90"/>
      <c r="C292" s="91"/>
      <c r="D292" s="91"/>
    </row>
    <row r="293" spans="2:4">
      <c r="B293" s="90"/>
      <c r="C293" s="91"/>
      <c r="D293" s="91"/>
    </row>
    <row r="294" spans="2:4">
      <c r="B294" s="90"/>
      <c r="C294" s="91"/>
      <c r="D294" s="91"/>
    </row>
    <row r="295" spans="2:4">
      <c r="B295" s="90"/>
      <c r="C295" s="91"/>
      <c r="D295" s="91"/>
    </row>
    <row r="296" spans="2:4">
      <c r="B296" s="90"/>
      <c r="C296" s="91"/>
      <c r="D296" s="91"/>
    </row>
    <row r="297" spans="2:4">
      <c r="B297" s="90"/>
      <c r="C297" s="91"/>
      <c r="D297" s="91"/>
    </row>
    <row r="298" spans="2:4">
      <c r="B298" s="90"/>
      <c r="C298" s="91"/>
      <c r="D298" s="91"/>
    </row>
    <row r="299" spans="2:4">
      <c r="B299" s="90"/>
      <c r="C299" s="91"/>
      <c r="D299" s="91"/>
    </row>
    <row r="300" spans="2:4">
      <c r="B300" s="90"/>
      <c r="C300" s="91"/>
      <c r="D300" s="91"/>
    </row>
    <row r="301" spans="2:4">
      <c r="B301" s="90"/>
      <c r="C301" s="91"/>
      <c r="D301" s="91"/>
    </row>
    <row r="302" spans="2:4">
      <c r="B302" s="90"/>
      <c r="C302" s="91"/>
      <c r="D302" s="91"/>
    </row>
    <row r="303" spans="2:4">
      <c r="B303" s="90"/>
      <c r="C303" s="91"/>
      <c r="D303" s="91"/>
    </row>
    <row r="304" spans="2:4">
      <c r="B304" s="90"/>
      <c r="C304" s="91"/>
      <c r="D304" s="91"/>
    </row>
    <row r="305" spans="2:4">
      <c r="B305" s="90"/>
      <c r="C305" s="91"/>
      <c r="D305" s="91"/>
    </row>
    <row r="306" spans="2:4">
      <c r="B306" s="90"/>
      <c r="C306" s="91"/>
      <c r="D306" s="91"/>
    </row>
    <row r="307" spans="2:4">
      <c r="B307" s="90"/>
      <c r="C307" s="91"/>
      <c r="D307" s="91"/>
    </row>
    <row r="308" spans="2:4">
      <c r="B308" s="90"/>
      <c r="C308" s="91"/>
      <c r="D308" s="91"/>
    </row>
    <row r="309" spans="2:4">
      <c r="B309" s="90"/>
      <c r="C309" s="91"/>
      <c r="D309" s="91"/>
    </row>
    <row r="310" spans="2:4">
      <c r="B310" s="90"/>
      <c r="C310" s="91"/>
      <c r="D310" s="91"/>
    </row>
    <row r="311" spans="2:4">
      <c r="B311" s="90"/>
      <c r="C311" s="91"/>
      <c r="D311" s="91"/>
    </row>
    <row r="312" spans="2:4">
      <c r="B312" s="90"/>
      <c r="C312" s="91"/>
      <c r="D312" s="91"/>
    </row>
    <row r="313" spans="2:4">
      <c r="B313" s="90"/>
      <c r="C313" s="91"/>
      <c r="D313" s="91"/>
    </row>
    <row r="314" spans="2:4">
      <c r="B314" s="90"/>
      <c r="C314" s="91"/>
      <c r="D314" s="91"/>
    </row>
    <row r="315" spans="2:4">
      <c r="B315" s="90"/>
      <c r="C315" s="91"/>
      <c r="D315" s="91"/>
    </row>
    <row r="316" spans="2:4">
      <c r="B316" s="90"/>
      <c r="C316" s="91"/>
      <c r="D316" s="91"/>
    </row>
    <row r="317" spans="2:4">
      <c r="B317" s="90"/>
      <c r="C317" s="91"/>
      <c r="D317" s="91"/>
    </row>
    <row r="318" spans="2:4">
      <c r="B318" s="90"/>
      <c r="C318" s="91"/>
      <c r="D318" s="91"/>
    </row>
    <row r="319" spans="2:4">
      <c r="B319" s="90"/>
      <c r="C319" s="91"/>
      <c r="D319" s="91"/>
    </row>
    <row r="320" spans="2:4">
      <c r="B320" s="90"/>
      <c r="C320" s="91"/>
      <c r="D320" s="91"/>
    </row>
    <row r="321" spans="2:4">
      <c r="B321" s="90"/>
      <c r="C321" s="91"/>
      <c r="D321" s="91"/>
    </row>
    <row r="322" spans="2:4">
      <c r="B322" s="90"/>
      <c r="C322" s="91"/>
      <c r="D322" s="91"/>
    </row>
    <row r="323" spans="2:4">
      <c r="B323" s="90"/>
      <c r="C323" s="91"/>
      <c r="D323" s="91"/>
    </row>
    <row r="324" spans="2:4">
      <c r="B324" s="90"/>
      <c r="C324" s="91"/>
      <c r="D324" s="91"/>
    </row>
    <row r="325" spans="2:4">
      <c r="B325" s="90"/>
      <c r="C325" s="91"/>
      <c r="D325" s="91"/>
    </row>
    <row r="326" spans="2:4">
      <c r="B326" s="90"/>
      <c r="C326" s="91"/>
      <c r="D326" s="91"/>
    </row>
    <row r="327" spans="2:4">
      <c r="B327" s="90"/>
      <c r="C327" s="91"/>
      <c r="D327" s="91"/>
    </row>
    <row r="328" spans="2:4">
      <c r="B328" s="90"/>
      <c r="C328" s="91"/>
      <c r="D328" s="91"/>
    </row>
    <row r="329" spans="2:4">
      <c r="B329" s="90"/>
      <c r="C329" s="91"/>
      <c r="D329" s="91"/>
    </row>
    <row r="330" spans="2:4">
      <c r="B330" s="90"/>
      <c r="C330" s="91"/>
      <c r="D330" s="91"/>
    </row>
    <row r="331" spans="2:4">
      <c r="B331" s="90"/>
      <c r="C331" s="91"/>
      <c r="D331" s="91"/>
    </row>
    <row r="332" spans="2:4">
      <c r="B332" s="90"/>
      <c r="C332" s="91"/>
      <c r="D332" s="91"/>
    </row>
    <row r="333" spans="2:4">
      <c r="B333" s="90"/>
      <c r="C333" s="91"/>
      <c r="D333" s="91"/>
    </row>
    <row r="334" spans="2:4">
      <c r="B334" s="90"/>
      <c r="C334" s="91"/>
      <c r="D334" s="91"/>
    </row>
    <row r="335" spans="2:4">
      <c r="B335" s="90"/>
      <c r="C335" s="91"/>
      <c r="D335" s="91"/>
    </row>
    <row r="336" spans="2:4">
      <c r="B336" s="90"/>
      <c r="C336" s="91"/>
      <c r="D336" s="91"/>
    </row>
    <row r="337" spans="2:4">
      <c r="B337" s="90"/>
      <c r="C337" s="91"/>
      <c r="D337" s="91"/>
    </row>
    <row r="338" spans="2:4">
      <c r="B338" s="90"/>
      <c r="C338" s="91"/>
      <c r="D338" s="91"/>
    </row>
    <row r="339" spans="2:4">
      <c r="B339" s="90"/>
      <c r="C339" s="91"/>
      <c r="D339" s="91"/>
    </row>
    <row r="340" spans="2:4">
      <c r="B340" s="90"/>
      <c r="C340" s="91"/>
      <c r="D340" s="91"/>
    </row>
    <row r="341" spans="2:4">
      <c r="B341" s="90"/>
      <c r="C341" s="91"/>
      <c r="D341" s="91"/>
    </row>
    <row r="342" spans="2:4">
      <c r="B342" s="90"/>
      <c r="C342" s="91"/>
      <c r="D342" s="91"/>
    </row>
    <row r="343" spans="2:4">
      <c r="B343" s="90"/>
      <c r="C343" s="91"/>
      <c r="D343" s="91"/>
    </row>
    <row r="344" spans="2:4">
      <c r="B344" s="90"/>
      <c r="C344" s="91"/>
      <c r="D344" s="91"/>
    </row>
    <row r="345" spans="2:4">
      <c r="B345" s="90"/>
      <c r="C345" s="91"/>
      <c r="D345" s="91"/>
    </row>
    <row r="346" spans="2:4">
      <c r="B346" s="90"/>
      <c r="C346" s="91"/>
      <c r="D346" s="91"/>
    </row>
    <row r="347" spans="2:4">
      <c r="B347" s="90"/>
      <c r="C347" s="91"/>
      <c r="D347" s="91"/>
    </row>
    <row r="348" spans="2:4">
      <c r="B348" s="90"/>
      <c r="C348" s="91"/>
      <c r="D348" s="91"/>
    </row>
    <row r="349" spans="2:4">
      <c r="B349" s="90"/>
      <c r="C349" s="91"/>
      <c r="D349" s="91"/>
    </row>
    <row r="350" spans="2:4">
      <c r="B350" s="90"/>
      <c r="C350" s="91"/>
      <c r="D350" s="91"/>
    </row>
    <row r="351" spans="2:4">
      <c r="B351" s="90"/>
      <c r="C351" s="91"/>
      <c r="D351" s="91"/>
    </row>
    <row r="352" spans="2:4">
      <c r="B352" s="90"/>
      <c r="C352" s="91"/>
      <c r="D352" s="91"/>
    </row>
    <row r="353" spans="2:4">
      <c r="B353" s="90"/>
      <c r="C353" s="91"/>
      <c r="D353" s="91"/>
    </row>
    <row r="354" spans="2:4">
      <c r="B354" s="90"/>
      <c r="C354" s="91"/>
      <c r="D354" s="91"/>
    </row>
    <row r="355" spans="2:4">
      <c r="B355" s="90"/>
      <c r="C355" s="91"/>
      <c r="D355" s="91"/>
    </row>
    <row r="356" spans="2:4">
      <c r="B356" s="90"/>
      <c r="C356" s="91"/>
      <c r="D356" s="91"/>
    </row>
    <row r="357" spans="2:4">
      <c r="B357" s="90"/>
      <c r="C357" s="91"/>
      <c r="D357" s="91"/>
    </row>
    <row r="358" spans="2:4">
      <c r="B358" s="90"/>
      <c r="C358" s="91"/>
      <c r="D358" s="91"/>
    </row>
    <row r="359" spans="2:4">
      <c r="B359" s="90"/>
      <c r="C359" s="91"/>
      <c r="D359" s="91"/>
    </row>
    <row r="360" spans="2:4">
      <c r="B360" s="90"/>
      <c r="C360" s="91"/>
      <c r="D360" s="91"/>
    </row>
    <row r="361" spans="2:4">
      <c r="B361" s="90"/>
      <c r="C361" s="91"/>
      <c r="D361" s="91"/>
    </row>
    <row r="362" spans="2:4">
      <c r="B362" s="90"/>
      <c r="C362" s="91"/>
      <c r="D362" s="91"/>
    </row>
    <row r="363" spans="2:4">
      <c r="B363" s="90"/>
      <c r="C363" s="91"/>
      <c r="D363" s="91"/>
    </row>
    <row r="364" spans="2:4">
      <c r="B364" s="90"/>
      <c r="C364" s="91"/>
      <c r="D364" s="91"/>
    </row>
    <row r="365" spans="2:4">
      <c r="B365" s="90"/>
      <c r="C365" s="91"/>
      <c r="D365" s="91"/>
    </row>
    <row r="366" spans="2:4">
      <c r="B366" s="90"/>
      <c r="C366" s="91"/>
      <c r="D366" s="91"/>
    </row>
    <row r="367" spans="2:4">
      <c r="B367" s="90"/>
      <c r="C367" s="91"/>
      <c r="D367" s="91"/>
    </row>
    <row r="368" spans="2:4">
      <c r="B368" s="90"/>
      <c r="C368" s="91"/>
      <c r="D368" s="91"/>
    </row>
    <row r="369" spans="2:4">
      <c r="B369" s="90"/>
      <c r="C369" s="91"/>
      <c r="D369" s="91"/>
    </row>
    <row r="370" spans="2:4">
      <c r="B370" s="90"/>
      <c r="C370" s="91"/>
      <c r="D370" s="91"/>
    </row>
    <row r="371" spans="2:4">
      <c r="B371" s="90"/>
      <c r="C371" s="91"/>
      <c r="D371" s="91"/>
    </row>
    <row r="372" spans="2:4">
      <c r="B372" s="90"/>
      <c r="C372" s="91"/>
      <c r="D372" s="91"/>
    </row>
    <row r="373" spans="2:4">
      <c r="B373" s="90"/>
      <c r="C373" s="91"/>
      <c r="D373" s="91"/>
    </row>
    <row r="374" spans="2:4">
      <c r="B374" s="90"/>
      <c r="C374" s="91"/>
      <c r="D374" s="91"/>
    </row>
    <row r="375" spans="2:4">
      <c r="B375" s="90"/>
      <c r="C375" s="91"/>
      <c r="D375" s="91"/>
    </row>
    <row r="376" spans="2:4">
      <c r="B376" s="90"/>
      <c r="C376" s="91"/>
      <c r="D376" s="91"/>
    </row>
    <row r="377" spans="2:4">
      <c r="B377" s="90"/>
      <c r="C377" s="91"/>
      <c r="D377" s="91"/>
    </row>
    <row r="378" spans="2:4">
      <c r="B378" s="90"/>
      <c r="C378" s="91"/>
      <c r="D378" s="91"/>
    </row>
    <row r="379" spans="2:4">
      <c r="B379" s="90"/>
      <c r="C379" s="91"/>
      <c r="D379" s="91"/>
    </row>
    <row r="380" spans="2:4">
      <c r="B380" s="90"/>
      <c r="C380" s="91"/>
      <c r="D380" s="91"/>
    </row>
    <row r="381" spans="2:4">
      <c r="B381" s="90"/>
      <c r="C381" s="91"/>
      <c r="D381" s="91"/>
    </row>
    <row r="382" spans="2:4">
      <c r="B382" s="90"/>
      <c r="C382" s="91"/>
      <c r="D382" s="91"/>
    </row>
    <row r="383" spans="2:4">
      <c r="B383" s="90"/>
      <c r="C383" s="91"/>
      <c r="D383" s="91"/>
    </row>
    <row r="384" spans="2:4">
      <c r="B384" s="90"/>
      <c r="C384" s="91"/>
      <c r="D384" s="91"/>
    </row>
    <row r="385" spans="2:4">
      <c r="B385" s="90"/>
      <c r="C385" s="91"/>
      <c r="D385" s="91"/>
    </row>
    <row r="386" spans="2:4">
      <c r="B386" s="90"/>
      <c r="C386" s="91"/>
      <c r="D386" s="91"/>
    </row>
    <row r="387" spans="2:4">
      <c r="B387" s="90"/>
      <c r="C387" s="91"/>
      <c r="D387" s="91"/>
    </row>
    <row r="388" spans="2:4">
      <c r="B388" s="90"/>
      <c r="C388" s="91"/>
      <c r="D388" s="91"/>
    </row>
    <row r="389" spans="2:4">
      <c r="B389" s="90"/>
      <c r="C389" s="91"/>
      <c r="D389" s="91"/>
    </row>
    <row r="390" spans="2:4">
      <c r="B390" s="90"/>
      <c r="C390" s="91"/>
      <c r="D390" s="91"/>
    </row>
    <row r="391" spans="2:4">
      <c r="B391" s="90"/>
      <c r="C391" s="91"/>
      <c r="D391" s="91"/>
    </row>
    <row r="392" spans="2:4">
      <c r="B392" s="90"/>
      <c r="C392" s="91"/>
      <c r="D392" s="91"/>
    </row>
    <row r="393" spans="2:4">
      <c r="B393" s="90"/>
      <c r="C393" s="91"/>
      <c r="D393" s="91"/>
    </row>
    <row r="394" spans="2:4">
      <c r="B394" s="90"/>
      <c r="C394" s="91"/>
      <c r="D394" s="91"/>
    </row>
    <row r="395" spans="2:4">
      <c r="B395" s="90"/>
      <c r="C395" s="91"/>
      <c r="D395" s="91"/>
    </row>
    <row r="396" spans="2:4">
      <c r="B396" s="90"/>
      <c r="C396" s="91"/>
      <c r="D396" s="91"/>
    </row>
    <row r="397" spans="2:4">
      <c r="B397" s="90"/>
      <c r="C397" s="91"/>
      <c r="D397" s="91"/>
    </row>
    <row r="398" spans="2:4">
      <c r="B398" s="90"/>
      <c r="C398" s="91"/>
      <c r="D398" s="91"/>
    </row>
    <row r="399" spans="2:4">
      <c r="B399" s="90"/>
      <c r="C399" s="91"/>
      <c r="D399" s="91"/>
    </row>
    <row r="400" spans="2:4">
      <c r="B400" s="90"/>
      <c r="C400" s="91"/>
      <c r="D400" s="91"/>
    </row>
    <row r="401" spans="2:4">
      <c r="B401" s="90"/>
      <c r="C401" s="91"/>
      <c r="D401" s="91"/>
    </row>
    <row r="402" spans="2:4">
      <c r="B402" s="90"/>
      <c r="C402" s="91"/>
      <c r="D402" s="91"/>
    </row>
    <row r="403" spans="2:4">
      <c r="B403" s="90"/>
      <c r="C403" s="91"/>
      <c r="D403" s="91"/>
    </row>
    <row r="404" spans="2:4">
      <c r="B404" s="90"/>
      <c r="C404" s="91"/>
      <c r="D404" s="91"/>
    </row>
    <row r="405" spans="2:4">
      <c r="B405" s="90"/>
      <c r="C405" s="91"/>
      <c r="D405" s="91"/>
    </row>
    <row r="406" spans="2:4">
      <c r="B406" s="90"/>
      <c r="C406" s="91"/>
      <c r="D406" s="91"/>
    </row>
    <row r="407" spans="2:4">
      <c r="B407" s="90"/>
      <c r="C407" s="91"/>
      <c r="D407" s="91"/>
    </row>
    <row r="408" spans="2:4">
      <c r="B408" s="90"/>
      <c r="C408" s="91"/>
      <c r="D408" s="91"/>
    </row>
    <row r="409" spans="2:4">
      <c r="B409" s="90"/>
      <c r="C409" s="91"/>
      <c r="D409" s="91"/>
    </row>
    <row r="410" spans="2:4">
      <c r="B410" s="90"/>
      <c r="C410" s="91"/>
      <c r="D410" s="91"/>
    </row>
    <row r="411" spans="2:4">
      <c r="B411" s="90"/>
      <c r="C411" s="91"/>
      <c r="D411" s="91"/>
    </row>
    <row r="412" spans="2:4">
      <c r="B412" s="90"/>
      <c r="C412" s="91"/>
      <c r="D412" s="91"/>
    </row>
    <row r="413" spans="2:4">
      <c r="B413" s="90"/>
      <c r="C413" s="91"/>
      <c r="D413" s="91"/>
    </row>
    <row r="414" spans="2:4">
      <c r="B414" s="90"/>
      <c r="C414" s="91"/>
      <c r="D414" s="91"/>
    </row>
    <row r="415" spans="2:4">
      <c r="B415" s="90"/>
      <c r="C415" s="91"/>
      <c r="D415" s="91"/>
    </row>
    <row r="416" spans="2:4">
      <c r="B416" s="90"/>
      <c r="C416" s="91"/>
      <c r="D416" s="91"/>
    </row>
    <row r="417" spans="2:4">
      <c r="B417" s="90"/>
      <c r="C417" s="91"/>
      <c r="D417" s="91"/>
    </row>
    <row r="418" spans="2:4">
      <c r="B418" s="90"/>
      <c r="C418" s="91"/>
      <c r="D418" s="91"/>
    </row>
    <row r="419" spans="2:4">
      <c r="B419" s="90"/>
      <c r="C419" s="91"/>
      <c r="D419" s="91"/>
    </row>
    <row r="420" spans="2:4">
      <c r="B420" s="90"/>
      <c r="C420" s="91"/>
      <c r="D420" s="91"/>
    </row>
    <row r="421" spans="2:4">
      <c r="B421" s="90"/>
      <c r="C421" s="91"/>
      <c r="D421" s="91"/>
    </row>
    <row r="422" spans="2:4">
      <c r="B422" s="90"/>
      <c r="C422" s="91"/>
      <c r="D422" s="91"/>
    </row>
    <row r="423" spans="2:4">
      <c r="B423" s="90"/>
      <c r="C423" s="91"/>
      <c r="D423" s="91"/>
    </row>
    <row r="424" spans="2:4">
      <c r="B424" s="90"/>
      <c r="C424" s="91"/>
      <c r="D424" s="91"/>
    </row>
    <row r="425" spans="2:4">
      <c r="B425" s="90"/>
      <c r="C425" s="91"/>
      <c r="D425" s="91"/>
    </row>
    <row r="426" spans="2:4">
      <c r="B426" s="90"/>
      <c r="C426" s="91"/>
      <c r="D426" s="91"/>
    </row>
    <row r="427" spans="2:4">
      <c r="B427" s="90"/>
      <c r="C427" s="91"/>
      <c r="D427" s="91"/>
    </row>
    <row r="428" spans="2:4">
      <c r="B428" s="90"/>
      <c r="C428" s="91"/>
      <c r="D428" s="91"/>
    </row>
    <row r="429" spans="2:4">
      <c r="B429" s="90"/>
      <c r="C429" s="91"/>
      <c r="D429" s="91"/>
    </row>
    <row r="430" spans="2:4">
      <c r="B430" s="90"/>
      <c r="C430" s="91"/>
      <c r="D430" s="91"/>
    </row>
    <row r="431" spans="2:4">
      <c r="B431" s="90"/>
      <c r="C431" s="91"/>
      <c r="D431" s="91"/>
    </row>
    <row r="432" spans="2:4">
      <c r="B432" s="90"/>
      <c r="C432" s="91"/>
      <c r="D432" s="91"/>
    </row>
    <row r="433" spans="2:4">
      <c r="B433" s="90"/>
      <c r="C433" s="91"/>
      <c r="D433" s="91"/>
    </row>
    <row r="434" spans="2:4">
      <c r="B434" s="90"/>
      <c r="C434" s="91"/>
      <c r="D434" s="91"/>
    </row>
    <row r="435" spans="2:4">
      <c r="B435" s="90"/>
      <c r="C435" s="91"/>
      <c r="D435" s="91"/>
    </row>
    <row r="436" spans="2:4">
      <c r="B436" s="90"/>
      <c r="C436" s="91"/>
      <c r="D436" s="91"/>
    </row>
    <row r="437" spans="2:4">
      <c r="B437" s="90"/>
      <c r="C437" s="91"/>
      <c r="D437" s="91"/>
    </row>
    <row r="438" spans="2:4">
      <c r="B438" s="90"/>
      <c r="C438" s="91"/>
      <c r="D438" s="91"/>
    </row>
    <row r="439" spans="2:4">
      <c r="B439" s="90"/>
      <c r="C439" s="91"/>
      <c r="D439" s="91"/>
    </row>
    <row r="440" spans="2:4">
      <c r="B440" s="90"/>
      <c r="C440" s="91"/>
      <c r="D440" s="91"/>
    </row>
    <row r="441" spans="2:4">
      <c r="B441" s="90"/>
      <c r="C441" s="91"/>
      <c r="D441" s="91"/>
    </row>
    <row r="442" spans="2:4">
      <c r="B442" s="90"/>
      <c r="C442" s="91"/>
      <c r="D442" s="91"/>
    </row>
    <row r="443" spans="2:4">
      <c r="B443" s="90"/>
      <c r="C443" s="91"/>
      <c r="D443" s="91"/>
    </row>
    <row r="444" spans="2:4">
      <c r="B444" s="90"/>
      <c r="C444" s="91"/>
      <c r="D444" s="91"/>
    </row>
    <row r="445" spans="2:4">
      <c r="B445" s="90"/>
      <c r="C445" s="91"/>
      <c r="D445" s="91"/>
    </row>
    <row r="446" spans="2:4">
      <c r="B446" s="90"/>
      <c r="C446" s="91"/>
      <c r="D446" s="91"/>
    </row>
    <row r="447" spans="2:4">
      <c r="B447" s="90"/>
      <c r="C447" s="91"/>
      <c r="D447" s="91"/>
    </row>
    <row r="448" spans="2:4">
      <c r="B448" s="90"/>
      <c r="C448" s="91"/>
      <c r="D448" s="91"/>
    </row>
    <row r="449" spans="2:4">
      <c r="B449" s="90"/>
      <c r="C449" s="91"/>
      <c r="D449" s="91"/>
    </row>
    <row r="450" spans="2:4">
      <c r="B450" s="90"/>
      <c r="C450" s="91"/>
      <c r="D450" s="91"/>
    </row>
    <row r="451" spans="2:4">
      <c r="B451" s="90"/>
      <c r="C451" s="91"/>
      <c r="D451" s="91"/>
    </row>
    <row r="452" spans="2:4">
      <c r="B452" s="90"/>
      <c r="C452" s="91"/>
      <c r="D452" s="91"/>
    </row>
    <row r="453" spans="2:4">
      <c r="B453" s="90"/>
      <c r="C453" s="91"/>
      <c r="D453" s="91"/>
    </row>
    <row r="454" spans="2:4">
      <c r="B454" s="90"/>
      <c r="C454" s="91"/>
      <c r="D454" s="91"/>
    </row>
    <row r="455" spans="2:4">
      <c r="B455" s="90"/>
      <c r="C455" s="91"/>
      <c r="D455" s="91"/>
    </row>
    <row r="456" spans="2:4">
      <c r="B456" s="90"/>
      <c r="C456" s="91"/>
      <c r="D456" s="91"/>
    </row>
    <row r="457" spans="2:4">
      <c r="B457" s="90"/>
      <c r="C457" s="91"/>
      <c r="D457" s="91"/>
    </row>
    <row r="458" spans="2:4">
      <c r="B458" s="90"/>
      <c r="C458" s="91"/>
      <c r="D458" s="91"/>
    </row>
    <row r="459" spans="2:4">
      <c r="B459" s="90"/>
      <c r="C459" s="91"/>
      <c r="D459" s="91"/>
    </row>
    <row r="460" spans="2:4">
      <c r="B460" s="90"/>
      <c r="C460" s="91"/>
      <c r="D460" s="91"/>
    </row>
    <row r="461" spans="2:4">
      <c r="B461" s="90"/>
      <c r="C461" s="91"/>
      <c r="D461" s="91"/>
    </row>
    <row r="462" spans="2:4">
      <c r="B462" s="90"/>
      <c r="C462" s="91"/>
      <c r="D462" s="91"/>
    </row>
    <row r="463" spans="2:4">
      <c r="B463" s="90"/>
      <c r="C463" s="91"/>
      <c r="D463" s="91"/>
    </row>
    <row r="464" spans="2:4">
      <c r="B464" s="90"/>
      <c r="C464" s="91"/>
      <c r="D464" s="91"/>
    </row>
    <row r="465" spans="2:4">
      <c r="B465" s="90"/>
      <c r="C465" s="91"/>
      <c r="D465" s="91"/>
    </row>
    <row r="466" spans="2:4">
      <c r="B466" s="90"/>
      <c r="C466" s="91"/>
      <c r="D466" s="91"/>
    </row>
    <row r="467" spans="2:4">
      <c r="B467" s="90"/>
      <c r="C467" s="91"/>
      <c r="D467" s="91"/>
    </row>
    <row r="468" spans="2:4">
      <c r="B468" s="90"/>
      <c r="C468" s="91"/>
      <c r="D468" s="91"/>
    </row>
    <row r="469" spans="2:4">
      <c r="B469" s="90"/>
      <c r="C469" s="91"/>
      <c r="D469" s="91"/>
    </row>
    <row r="470" spans="2:4">
      <c r="B470" s="90"/>
      <c r="C470" s="91"/>
      <c r="D470" s="91"/>
    </row>
    <row r="471" spans="2:4">
      <c r="B471" s="90"/>
      <c r="C471" s="91"/>
      <c r="D471" s="91"/>
    </row>
    <row r="472" spans="2:4">
      <c r="B472" s="90"/>
      <c r="C472" s="91"/>
      <c r="D472" s="91"/>
    </row>
    <row r="473" spans="2:4">
      <c r="B473" s="90"/>
      <c r="C473" s="91"/>
      <c r="D473" s="91"/>
    </row>
    <row r="474" spans="2:4">
      <c r="B474" s="90"/>
      <c r="C474" s="91"/>
      <c r="D474" s="91"/>
    </row>
    <row r="475" spans="2:4">
      <c r="B475" s="90"/>
      <c r="C475" s="91"/>
      <c r="D475" s="91"/>
    </row>
    <row r="476" spans="2:4">
      <c r="B476" s="90"/>
      <c r="C476" s="91"/>
      <c r="D476" s="91"/>
    </row>
    <row r="477" spans="2:4">
      <c r="B477" s="90"/>
      <c r="C477" s="91"/>
      <c r="D477" s="91"/>
    </row>
    <row r="478" spans="2:4">
      <c r="B478" s="90"/>
      <c r="C478" s="91"/>
      <c r="D478" s="91"/>
    </row>
    <row r="479" spans="2:4">
      <c r="B479" s="90"/>
      <c r="C479" s="91"/>
      <c r="D479" s="91"/>
    </row>
    <row r="480" spans="2:4">
      <c r="B480" s="90"/>
      <c r="C480" s="91"/>
      <c r="D480" s="91"/>
    </row>
    <row r="481" spans="2:4">
      <c r="B481" s="90"/>
      <c r="C481" s="91"/>
      <c r="D481" s="91"/>
    </row>
    <row r="482" spans="2:4">
      <c r="B482" s="90"/>
      <c r="C482" s="91"/>
      <c r="D482" s="91"/>
    </row>
    <row r="483" spans="2:4">
      <c r="B483" s="90"/>
      <c r="C483" s="91"/>
      <c r="D483" s="91"/>
    </row>
    <row r="484" spans="2:4">
      <c r="B484" s="90"/>
      <c r="C484" s="91"/>
      <c r="D484" s="91"/>
    </row>
    <row r="485" spans="2:4">
      <c r="B485" s="90"/>
      <c r="C485" s="91"/>
      <c r="D485" s="91"/>
    </row>
    <row r="486" spans="2:4">
      <c r="B486" s="90"/>
      <c r="C486" s="91"/>
      <c r="D486" s="91"/>
    </row>
    <row r="487" spans="2:4">
      <c r="B487" s="90"/>
      <c r="C487" s="91"/>
      <c r="D487" s="91"/>
    </row>
    <row r="488" spans="2:4">
      <c r="B488" s="90"/>
      <c r="C488" s="91"/>
      <c r="D488" s="91"/>
    </row>
    <row r="489" spans="2:4">
      <c r="B489" s="90"/>
      <c r="C489" s="91"/>
      <c r="D489" s="91"/>
    </row>
    <row r="490" spans="2:4">
      <c r="B490" s="90"/>
      <c r="C490" s="91"/>
      <c r="D490" s="91"/>
    </row>
    <row r="491" spans="2:4">
      <c r="B491" s="90"/>
      <c r="C491" s="91"/>
      <c r="D491" s="91"/>
    </row>
    <row r="492" spans="2:4">
      <c r="B492" s="90"/>
      <c r="C492" s="91"/>
      <c r="D492" s="91"/>
    </row>
    <row r="493" spans="2:4">
      <c r="B493" s="90"/>
      <c r="C493" s="91"/>
      <c r="D493" s="91"/>
    </row>
    <row r="494" spans="2:4">
      <c r="B494" s="90"/>
      <c r="C494" s="91"/>
      <c r="D494" s="91"/>
    </row>
    <row r="495" spans="2:4">
      <c r="B495" s="90"/>
      <c r="C495" s="91"/>
      <c r="D495" s="91"/>
    </row>
    <row r="496" spans="2:4">
      <c r="B496" s="90"/>
      <c r="C496" s="91"/>
      <c r="D496" s="91"/>
    </row>
    <row r="497" spans="2:4">
      <c r="B497" s="90"/>
      <c r="C497" s="91"/>
      <c r="D497" s="91"/>
    </row>
    <row r="498" spans="2:4">
      <c r="B498" s="90"/>
      <c r="C498" s="91"/>
      <c r="D498" s="91"/>
    </row>
    <row r="499" spans="2:4">
      <c r="B499" s="90"/>
      <c r="C499" s="91"/>
      <c r="D499" s="91"/>
    </row>
    <row r="500" spans="2:4">
      <c r="B500" s="90"/>
      <c r="C500" s="91"/>
      <c r="D500" s="91"/>
    </row>
    <row r="501" spans="2:4">
      <c r="B501" s="90"/>
      <c r="C501" s="91"/>
      <c r="D501" s="91"/>
    </row>
    <row r="502" spans="2:4">
      <c r="B502" s="90"/>
      <c r="C502" s="91"/>
      <c r="D502" s="91"/>
    </row>
    <row r="503" spans="2:4">
      <c r="B503" s="90"/>
      <c r="C503" s="91"/>
      <c r="D503" s="91"/>
    </row>
    <row r="504" spans="2:4">
      <c r="B504" s="90"/>
      <c r="C504" s="91"/>
      <c r="D504" s="91"/>
    </row>
    <row r="505" spans="2:4">
      <c r="B505" s="90"/>
      <c r="C505" s="91"/>
      <c r="D505" s="91"/>
    </row>
    <row r="506" spans="2:4">
      <c r="B506" s="90"/>
      <c r="C506" s="91"/>
      <c r="D506" s="91"/>
    </row>
    <row r="507" spans="2:4">
      <c r="B507" s="90"/>
      <c r="C507" s="91"/>
      <c r="D507" s="91"/>
    </row>
    <row r="508" spans="2:4">
      <c r="B508" s="90"/>
      <c r="C508" s="91"/>
      <c r="D508" s="91"/>
    </row>
    <row r="509" spans="2:4">
      <c r="B509" s="90"/>
      <c r="C509" s="91"/>
      <c r="D509" s="91"/>
    </row>
    <row r="510" spans="2:4">
      <c r="B510" s="90"/>
      <c r="C510" s="91"/>
      <c r="D510" s="91"/>
    </row>
    <row r="511" spans="2:4">
      <c r="B511" s="90"/>
      <c r="C511" s="91"/>
      <c r="D511" s="91"/>
    </row>
    <row r="512" spans="2:4">
      <c r="B512" s="90"/>
      <c r="C512" s="91"/>
      <c r="D512" s="91"/>
    </row>
    <row r="513" spans="2:4">
      <c r="B513" s="90"/>
      <c r="C513" s="91"/>
      <c r="D513" s="91"/>
    </row>
    <row r="514" spans="2:4">
      <c r="B514" s="90"/>
      <c r="C514" s="91"/>
      <c r="D514" s="91"/>
    </row>
    <row r="515" spans="2:4">
      <c r="B515" s="90"/>
      <c r="C515" s="91"/>
      <c r="D515" s="91"/>
    </row>
    <row r="516" spans="2:4">
      <c r="B516" s="90"/>
      <c r="C516" s="91"/>
      <c r="D516" s="91"/>
    </row>
    <row r="517" spans="2:4">
      <c r="B517" s="90"/>
      <c r="C517" s="91"/>
      <c r="D517" s="91"/>
    </row>
    <row r="518" spans="2:4">
      <c r="B518" s="90"/>
      <c r="C518" s="91"/>
      <c r="D518" s="91"/>
    </row>
    <row r="519" spans="2:4">
      <c r="B519" s="90"/>
      <c r="C519" s="91"/>
      <c r="D519" s="91"/>
    </row>
    <row r="520" spans="2:4">
      <c r="B520" s="90"/>
      <c r="C520" s="91"/>
      <c r="D520" s="91"/>
    </row>
    <row r="521" spans="2:4">
      <c r="B521" s="90"/>
      <c r="C521" s="91"/>
      <c r="D521" s="91"/>
    </row>
    <row r="522" spans="2:4">
      <c r="B522" s="90"/>
      <c r="C522" s="91"/>
      <c r="D522" s="91"/>
    </row>
    <row r="523" spans="2:4">
      <c r="B523" s="90"/>
      <c r="C523" s="91"/>
      <c r="D523" s="91"/>
    </row>
    <row r="524" spans="2:4">
      <c r="B524" s="90"/>
      <c r="C524" s="91"/>
      <c r="D524" s="91"/>
    </row>
    <row r="525" spans="2:4">
      <c r="B525" s="90"/>
      <c r="C525" s="91"/>
      <c r="D525" s="91"/>
    </row>
    <row r="526" spans="2:4">
      <c r="B526" s="90"/>
      <c r="C526" s="91"/>
      <c r="D526" s="91"/>
    </row>
    <row r="527" spans="2:4">
      <c r="B527" s="90"/>
      <c r="C527" s="91"/>
      <c r="D527" s="91"/>
    </row>
    <row r="528" spans="2:4">
      <c r="B528" s="90"/>
      <c r="C528" s="91"/>
      <c r="D528" s="91"/>
    </row>
    <row r="529" spans="2:4">
      <c r="B529" s="90"/>
      <c r="C529" s="91"/>
      <c r="D529" s="91"/>
    </row>
    <row r="530" spans="2:4">
      <c r="B530" s="90"/>
      <c r="C530" s="91"/>
      <c r="D530" s="91"/>
    </row>
    <row r="531" spans="2:4">
      <c r="B531" s="90"/>
      <c r="C531" s="91"/>
      <c r="D531" s="91"/>
    </row>
    <row r="532" spans="2:4">
      <c r="B532" s="90"/>
      <c r="C532" s="91"/>
      <c r="D532" s="91"/>
    </row>
    <row r="533" spans="2:4">
      <c r="B533" s="90"/>
      <c r="C533" s="91"/>
      <c r="D533" s="91"/>
    </row>
    <row r="534" spans="2:4">
      <c r="B534" s="90"/>
      <c r="C534" s="91"/>
      <c r="D534" s="91"/>
    </row>
    <row r="535" spans="2:4">
      <c r="B535" s="90"/>
      <c r="C535" s="91"/>
      <c r="D535" s="91"/>
    </row>
    <row r="536" spans="2:4">
      <c r="B536" s="90"/>
      <c r="C536" s="91"/>
      <c r="D536" s="91"/>
    </row>
    <row r="537" spans="2:4">
      <c r="B537" s="90"/>
      <c r="C537" s="91"/>
      <c r="D537" s="91"/>
    </row>
    <row r="538" spans="2:4">
      <c r="B538" s="90"/>
      <c r="C538" s="91"/>
      <c r="D538" s="91"/>
    </row>
    <row r="539" spans="2:4">
      <c r="B539" s="90"/>
      <c r="C539" s="91"/>
      <c r="D539" s="91"/>
    </row>
    <row r="540" spans="2:4">
      <c r="B540" s="90"/>
      <c r="C540" s="91"/>
      <c r="D540" s="91"/>
    </row>
    <row r="541" spans="2:4">
      <c r="B541" s="90"/>
      <c r="C541" s="91"/>
      <c r="D541" s="91"/>
    </row>
    <row r="542" spans="2:4">
      <c r="B542" s="90"/>
      <c r="C542" s="91"/>
      <c r="D542" s="91"/>
    </row>
    <row r="543" spans="2:4">
      <c r="B543" s="90"/>
      <c r="C543" s="91"/>
      <c r="D543" s="91"/>
    </row>
    <row r="544" spans="2:4">
      <c r="B544" s="90"/>
      <c r="C544" s="91"/>
      <c r="D544" s="91"/>
    </row>
    <row r="545" spans="2:4">
      <c r="B545" s="90"/>
      <c r="C545" s="91"/>
      <c r="D545" s="91"/>
    </row>
    <row r="546" spans="2:4">
      <c r="B546" s="90"/>
      <c r="C546" s="91"/>
      <c r="D546" s="91"/>
    </row>
    <row r="547" spans="2:4">
      <c r="B547" s="90"/>
      <c r="C547" s="91"/>
      <c r="D547" s="91"/>
    </row>
    <row r="548" spans="2:4">
      <c r="B548" s="90"/>
      <c r="C548" s="91"/>
      <c r="D548" s="91"/>
    </row>
    <row r="549" spans="2:4">
      <c r="B549" s="90"/>
      <c r="C549" s="91"/>
      <c r="D549" s="91"/>
    </row>
    <row r="550" spans="2:4">
      <c r="B550" s="90"/>
      <c r="C550" s="91"/>
      <c r="D550" s="91"/>
    </row>
    <row r="551" spans="2:4">
      <c r="B551" s="90"/>
      <c r="C551" s="91"/>
      <c r="D551" s="91"/>
    </row>
    <row r="552" spans="2:4">
      <c r="B552" s="90"/>
      <c r="C552" s="91"/>
      <c r="D552" s="91"/>
    </row>
    <row r="553" spans="2:4">
      <c r="B553" s="90"/>
      <c r="C553" s="91"/>
      <c r="D553" s="91"/>
    </row>
    <row r="554" spans="2:4">
      <c r="B554" s="90"/>
      <c r="C554" s="91"/>
      <c r="D554" s="91"/>
    </row>
    <row r="555" spans="2:4">
      <c r="B555" s="90"/>
      <c r="C555" s="91"/>
      <c r="D555" s="91"/>
    </row>
    <row r="556" spans="2:4">
      <c r="B556" s="90"/>
      <c r="C556" s="91"/>
      <c r="D556" s="91"/>
    </row>
    <row r="557" spans="2:4">
      <c r="B557" s="90"/>
      <c r="C557" s="91"/>
      <c r="D557" s="91"/>
    </row>
    <row r="558" spans="2:4">
      <c r="B558" s="90"/>
      <c r="C558" s="91"/>
      <c r="D558" s="91"/>
    </row>
    <row r="559" spans="2:4">
      <c r="B559" s="90"/>
      <c r="C559" s="91"/>
      <c r="D559" s="91"/>
    </row>
    <row r="560" spans="2:4">
      <c r="B560" s="90"/>
      <c r="C560" s="91"/>
      <c r="D560" s="91"/>
    </row>
    <row r="561" spans="2:4">
      <c r="B561" s="90"/>
      <c r="C561" s="91"/>
      <c r="D561" s="91"/>
    </row>
    <row r="562" spans="2:4">
      <c r="B562" s="90"/>
      <c r="C562" s="91"/>
      <c r="D562" s="91"/>
    </row>
    <row r="563" spans="2:4">
      <c r="B563" s="90"/>
      <c r="C563" s="91"/>
      <c r="D563" s="91"/>
    </row>
    <row r="564" spans="2:4">
      <c r="B564" s="90"/>
      <c r="C564" s="91"/>
      <c r="D564" s="91"/>
    </row>
    <row r="565" spans="2:4">
      <c r="B565" s="90"/>
      <c r="C565" s="91"/>
      <c r="D565" s="91"/>
    </row>
    <row r="566" spans="2:4">
      <c r="B566" s="90"/>
      <c r="C566" s="91"/>
      <c r="D566" s="91"/>
    </row>
    <row r="567" spans="2:4">
      <c r="B567" s="90"/>
      <c r="C567" s="91"/>
      <c r="D567" s="91"/>
    </row>
    <row r="568" spans="2:4">
      <c r="B568" s="90"/>
      <c r="C568" s="91"/>
      <c r="D568" s="91"/>
    </row>
    <row r="569" spans="2:4">
      <c r="B569" s="90"/>
      <c r="C569" s="91"/>
      <c r="D569" s="91"/>
    </row>
    <row r="570" spans="2:4">
      <c r="B570" s="90"/>
      <c r="C570" s="91"/>
      <c r="D570" s="91"/>
    </row>
    <row r="571" spans="2:4">
      <c r="B571" s="90"/>
      <c r="C571" s="91"/>
      <c r="D571" s="91"/>
    </row>
    <row r="572" spans="2:4">
      <c r="B572" s="90"/>
      <c r="C572" s="91"/>
      <c r="D572" s="91"/>
    </row>
    <row r="573" spans="2:4">
      <c r="B573" s="90"/>
      <c r="C573" s="91"/>
      <c r="D573" s="91"/>
    </row>
    <row r="574" spans="2:4">
      <c r="B574" s="90"/>
      <c r="C574" s="91"/>
      <c r="D574" s="91"/>
    </row>
    <row r="575" spans="2:4">
      <c r="B575" s="90"/>
      <c r="C575" s="91"/>
      <c r="D575" s="91"/>
    </row>
    <row r="576" spans="2:4">
      <c r="B576" s="90"/>
      <c r="C576" s="91"/>
      <c r="D576" s="91"/>
    </row>
    <row r="577" spans="2:4">
      <c r="B577" s="90"/>
      <c r="C577" s="91"/>
      <c r="D577" s="91"/>
    </row>
    <row r="578" spans="2:4">
      <c r="B578" s="90"/>
      <c r="C578" s="91"/>
      <c r="D578" s="91"/>
    </row>
    <row r="579" spans="2:4">
      <c r="B579" s="90"/>
      <c r="C579" s="91"/>
      <c r="D579" s="91"/>
    </row>
    <row r="580" spans="2:4">
      <c r="B580" s="90"/>
      <c r="C580" s="91"/>
      <c r="D580" s="91"/>
    </row>
    <row r="581" spans="2:4">
      <c r="B581" s="90"/>
      <c r="C581" s="91"/>
      <c r="D581" s="91"/>
    </row>
    <row r="582" spans="2:4">
      <c r="B582" s="90"/>
      <c r="C582" s="91"/>
      <c r="D582" s="91"/>
    </row>
    <row r="583" spans="2:4">
      <c r="B583" s="90"/>
      <c r="C583" s="91"/>
      <c r="D583" s="91"/>
    </row>
    <row r="584" spans="2:4">
      <c r="B584" s="90"/>
      <c r="C584" s="91"/>
      <c r="D584" s="91"/>
    </row>
    <row r="585" spans="2:4">
      <c r="B585" s="90"/>
      <c r="C585" s="91"/>
      <c r="D585" s="91"/>
    </row>
    <row r="586" spans="2:4">
      <c r="B586" s="90"/>
      <c r="C586" s="91"/>
      <c r="D586" s="91"/>
    </row>
    <row r="587" spans="2:4">
      <c r="B587" s="90"/>
      <c r="C587" s="91"/>
      <c r="D587" s="91"/>
    </row>
    <row r="588" spans="2:4">
      <c r="B588" s="90"/>
      <c r="C588" s="91"/>
      <c r="D588" s="91"/>
    </row>
    <row r="589" spans="2:4">
      <c r="B589" s="90"/>
      <c r="C589" s="91"/>
      <c r="D589" s="91"/>
    </row>
    <row r="590" spans="2:4">
      <c r="B590" s="90"/>
      <c r="C590" s="91"/>
      <c r="D590" s="91"/>
    </row>
    <row r="591" spans="2:4">
      <c r="B591" s="90"/>
      <c r="C591" s="91"/>
      <c r="D591" s="91"/>
    </row>
    <row r="592" spans="2:4">
      <c r="B592" s="90"/>
      <c r="C592" s="91"/>
      <c r="D592" s="91"/>
    </row>
    <row r="593" spans="2:4">
      <c r="B593" s="90"/>
      <c r="C593" s="91"/>
      <c r="D593" s="91"/>
    </row>
    <row r="594" spans="2:4">
      <c r="B594" s="90"/>
      <c r="C594" s="91"/>
      <c r="D594" s="91"/>
    </row>
    <row r="595" spans="2:4">
      <c r="B595" s="90"/>
      <c r="C595" s="91"/>
      <c r="D595" s="91"/>
    </row>
    <row r="596" spans="2:4">
      <c r="B596" s="90"/>
      <c r="C596" s="91"/>
      <c r="D596" s="91"/>
    </row>
    <row r="597" spans="2:4">
      <c r="B597" s="90"/>
      <c r="C597" s="91"/>
      <c r="D597" s="91"/>
    </row>
    <row r="598" spans="2:4">
      <c r="B598" s="90"/>
      <c r="C598" s="91"/>
      <c r="D598" s="91"/>
    </row>
    <row r="599" spans="2:4">
      <c r="B599" s="90"/>
      <c r="C599" s="91"/>
      <c r="D599" s="91"/>
    </row>
    <row r="600" spans="2:4">
      <c r="B600" s="90"/>
      <c r="C600" s="91"/>
      <c r="D600" s="91"/>
    </row>
    <row r="601" spans="2:4">
      <c r="B601" s="90"/>
      <c r="C601" s="91"/>
      <c r="D601" s="91"/>
    </row>
    <row r="602" spans="2:4">
      <c r="B602" s="90"/>
      <c r="C602" s="91"/>
      <c r="D602" s="91"/>
    </row>
    <row r="603" spans="2:4">
      <c r="B603" s="90"/>
      <c r="C603" s="91"/>
      <c r="D603" s="91"/>
    </row>
    <row r="604" spans="2:4">
      <c r="B604" s="90"/>
      <c r="C604" s="91"/>
      <c r="D604" s="91"/>
    </row>
    <row r="605" spans="2:4">
      <c r="B605" s="90"/>
      <c r="C605" s="91"/>
      <c r="D605" s="91"/>
    </row>
    <row r="606" spans="2:4">
      <c r="B606" s="90"/>
      <c r="C606" s="91"/>
      <c r="D606" s="91"/>
    </row>
    <row r="607" spans="2:4">
      <c r="B607" s="90"/>
      <c r="C607" s="91"/>
      <c r="D607" s="91"/>
    </row>
    <row r="608" spans="2:4">
      <c r="B608" s="90"/>
      <c r="C608" s="91"/>
      <c r="D608" s="91"/>
    </row>
    <row r="609" spans="2:4">
      <c r="B609" s="90"/>
      <c r="C609" s="91"/>
      <c r="D609" s="91"/>
    </row>
    <row r="610" spans="2:4">
      <c r="B610" s="90"/>
      <c r="C610" s="91"/>
      <c r="D610" s="91"/>
    </row>
    <row r="611" spans="2:4">
      <c r="B611" s="90"/>
      <c r="C611" s="91"/>
      <c r="D611" s="91"/>
    </row>
    <row r="612" spans="2:4">
      <c r="B612" s="90"/>
      <c r="C612" s="91"/>
      <c r="D612" s="91"/>
    </row>
    <row r="613" spans="2:4">
      <c r="B613" s="90"/>
      <c r="C613" s="91"/>
      <c r="D613" s="91"/>
    </row>
    <row r="614" spans="2:4">
      <c r="B614" s="90"/>
      <c r="C614" s="91"/>
      <c r="D614" s="91"/>
    </row>
    <row r="615" spans="2:4">
      <c r="B615" s="90"/>
      <c r="C615" s="91"/>
      <c r="D615" s="91"/>
    </row>
    <row r="616" spans="2:4">
      <c r="B616" s="90"/>
      <c r="C616" s="91"/>
      <c r="D616" s="91"/>
    </row>
    <row r="617" spans="2:4">
      <c r="B617" s="90"/>
      <c r="C617" s="91"/>
      <c r="D617" s="91"/>
    </row>
    <row r="618" spans="2:4">
      <c r="B618" s="90"/>
      <c r="C618" s="91"/>
      <c r="D618" s="91"/>
    </row>
    <row r="619" spans="2:4">
      <c r="B619" s="90"/>
      <c r="C619" s="91"/>
      <c r="D619" s="91"/>
    </row>
    <row r="620" spans="2:4">
      <c r="B620" s="90"/>
      <c r="C620" s="91"/>
      <c r="D620" s="91"/>
    </row>
    <row r="621" spans="2:4">
      <c r="B621" s="90"/>
      <c r="C621" s="91"/>
      <c r="D621" s="91"/>
    </row>
    <row r="622" spans="2:4">
      <c r="B622" s="90"/>
      <c r="C622" s="91"/>
      <c r="D622" s="91"/>
    </row>
    <row r="623" spans="2:4">
      <c r="B623" s="90"/>
      <c r="C623" s="91"/>
      <c r="D623" s="91"/>
    </row>
    <row r="624" spans="2:4">
      <c r="B624" s="90"/>
      <c r="C624" s="91"/>
      <c r="D624" s="91"/>
    </row>
    <row r="625" spans="2:4">
      <c r="B625" s="90"/>
      <c r="C625" s="91"/>
      <c r="D625" s="91"/>
    </row>
    <row r="626" spans="2:4">
      <c r="B626" s="90"/>
      <c r="C626" s="91"/>
      <c r="D626" s="91"/>
    </row>
    <row r="627" spans="2:4">
      <c r="B627" s="90"/>
      <c r="C627" s="91"/>
      <c r="D627" s="91"/>
    </row>
    <row r="628" spans="2:4">
      <c r="B628" s="90"/>
      <c r="C628" s="91"/>
      <c r="D628" s="91"/>
    </row>
    <row r="629" spans="2:4">
      <c r="B629" s="90"/>
      <c r="C629" s="91"/>
      <c r="D629" s="91"/>
    </row>
    <row r="630" spans="2:4">
      <c r="B630" s="90"/>
      <c r="C630" s="91"/>
      <c r="D630" s="91"/>
    </row>
    <row r="631" spans="2:4">
      <c r="B631" s="90"/>
      <c r="C631" s="91"/>
      <c r="D631" s="91"/>
    </row>
    <row r="632" spans="2:4">
      <c r="B632" s="90"/>
      <c r="C632" s="91"/>
      <c r="D632" s="91"/>
    </row>
    <row r="633" spans="2:4">
      <c r="B633" s="90"/>
      <c r="C633" s="91"/>
      <c r="D633" s="91"/>
    </row>
    <row r="634" spans="2:4">
      <c r="B634" s="90"/>
      <c r="C634" s="91"/>
      <c r="D634" s="91"/>
    </row>
    <row r="635" spans="2:4">
      <c r="B635" s="90"/>
      <c r="C635" s="91"/>
      <c r="D635" s="91"/>
    </row>
    <row r="636" spans="2:4">
      <c r="B636" s="90"/>
      <c r="C636" s="91"/>
      <c r="D636" s="91"/>
    </row>
    <row r="637" spans="2:4">
      <c r="B637" s="90"/>
      <c r="C637" s="91"/>
      <c r="D637" s="91"/>
    </row>
    <row r="638" spans="2:4">
      <c r="B638" s="90"/>
      <c r="C638" s="91"/>
      <c r="D638" s="91"/>
    </row>
    <row r="639" spans="2:4">
      <c r="B639" s="90"/>
      <c r="C639" s="91"/>
      <c r="D639" s="91"/>
    </row>
    <row r="640" spans="2:4">
      <c r="B640" s="90"/>
      <c r="C640" s="91"/>
      <c r="D640" s="91"/>
    </row>
    <row r="641" spans="2:4">
      <c r="B641" s="90"/>
      <c r="C641" s="91"/>
      <c r="D641" s="91"/>
    </row>
    <row r="642" spans="2:4">
      <c r="B642" s="90"/>
      <c r="C642" s="91"/>
      <c r="D642" s="91"/>
    </row>
    <row r="643" spans="2:4">
      <c r="B643" s="90"/>
      <c r="C643" s="91"/>
      <c r="D643" s="91"/>
    </row>
    <row r="644" spans="2:4">
      <c r="B644" s="90"/>
      <c r="C644" s="91"/>
      <c r="D644" s="91"/>
    </row>
    <row r="645" spans="2:4">
      <c r="B645" s="90"/>
      <c r="C645" s="91"/>
      <c r="D645" s="91"/>
    </row>
    <row r="646" spans="2:4">
      <c r="B646" s="90"/>
      <c r="C646" s="91"/>
      <c r="D646" s="91"/>
    </row>
    <row r="647" spans="2:4">
      <c r="B647" s="90"/>
      <c r="C647" s="91"/>
      <c r="D647" s="91"/>
    </row>
    <row r="648" spans="2:4">
      <c r="B648" s="90"/>
      <c r="C648" s="91"/>
      <c r="D648" s="91"/>
    </row>
    <row r="649" spans="2:4">
      <c r="B649" s="90"/>
      <c r="C649" s="91"/>
      <c r="D649" s="91"/>
    </row>
    <row r="650" spans="2:4">
      <c r="B650" s="90"/>
      <c r="C650" s="91"/>
      <c r="D650" s="91"/>
    </row>
    <row r="651" spans="2:4">
      <c r="B651" s="90"/>
      <c r="C651" s="91"/>
      <c r="D651" s="91"/>
    </row>
    <row r="652" spans="2:4">
      <c r="B652" s="90"/>
      <c r="C652" s="91"/>
      <c r="D652" s="91"/>
    </row>
    <row r="653" spans="2:4">
      <c r="B653" s="90"/>
      <c r="C653" s="91"/>
      <c r="D653" s="91"/>
    </row>
    <row r="654" spans="2:4">
      <c r="B654" s="90"/>
      <c r="C654" s="91"/>
      <c r="D654" s="91"/>
    </row>
    <row r="655" spans="2:4">
      <c r="B655" s="90"/>
      <c r="C655" s="91"/>
      <c r="D655" s="91"/>
    </row>
    <row r="656" spans="2:4">
      <c r="B656" s="90"/>
      <c r="C656" s="91"/>
      <c r="D656" s="91"/>
    </row>
    <row r="657" spans="2:4">
      <c r="B657" s="90"/>
      <c r="C657" s="91"/>
      <c r="D657" s="91"/>
    </row>
    <row r="658" spans="2:4">
      <c r="B658" s="90"/>
      <c r="C658" s="91"/>
      <c r="D658" s="91"/>
    </row>
    <row r="659" spans="2:4">
      <c r="B659" s="90"/>
      <c r="C659" s="91"/>
      <c r="D659" s="91"/>
    </row>
    <row r="660" spans="2:4">
      <c r="B660" s="90"/>
      <c r="C660" s="91"/>
      <c r="D660" s="91"/>
    </row>
    <row r="661" spans="2:4">
      <c r="B661" s="90"/>
      <c r="C661" s="91"/>
      <c r="D661" s="91"/>
    </row>
    <row r="662" spans="2:4">
      <c r="B662" s="90"/>
      <c r="C662" s="91"/>
      <c r="D662" s="91"/>
    </row>
    <row r="663" spans="2:4">
      <c r="B663" s="90"/>
      <c r="C663" s="91"/>
      <c r="D663" s="91"/>
    </row>
    <row r="664" spans="2:4">
      <c r="B664" s="90"/>
      <c r="C664" s="91"/>
      <c r="D664" s="91"/>
    </row>
    <row r="665" spans="2:4">
      <c r="B665" s="90"/>
      <c r="C665" s="91"/>
      <c r="D665" s="91"/>
    </row>
    <row r="666" spans="2:4">
      <c r="B666" s="90"/>
      <c r="C666" s="91"/>
      <c r="D666" s="91"/>
    </row>
    <row r="667" spans="2:4">
      <c r="B667" s="90"/>
      <c r="C667" s="91"/>
      <c r="D667" s="91"/>
    </row>
    <row r="668" spans="2:4">
      <c r="B668" s="90"/>
      <c r="C668" s="91"/>
      <c r="D668" s="91"/>
    </row>
    <row r="669" spans="2:4">
      <c r="B669" s="90"/>
      <c r="C669" s="91"/>
      <c r="D669" s="91"/>
    </row>
    <row r="670" spans="2:4">
      <c r="B670" s="90"/>
      <c r="C670" s="91"/>
      <c r="D670" s="91"/>
    </row>
    <row r="671" spans="2:4">
      <c r="B671" s="90"/>
      <c r="C671" s="91"/>
      <c r="D671" s="91"/>
    </row>
    <row r="672" spans="2:4">
      <c r="B672" s="90"/>
      <c r="C672" s="91"/>
      <c r="D672" s="91"/>
    </row>
    <row r="673" spans="2:4">
      <c r="B673" s="90"/>
      <c r="C673" s="91"/>
      <c r="D673" s="91"/>
    </row>
    <row r="674" spans="2:4">
      <c r="B674" s="90"/>
      <c r="C674" s="91"/>
      <c r="D674" s="91"/>
    </row>
    <row r="675" spans="2:4">
      <c r="B675" s="90"/>
      <c r="C675" s="91"/>
      <c r="D675" s="91"/>
    </row>
    <row r="676" spans="2:4">
      <c r="B676" s="90"/>
      <c r="C676" s="91"/>
      <c r="D676" s="91"/>
    </row>
    <row r="677" spans="2:4">
      <c r="B677" s="90"/>
      <c r="C677" s="91"/>
      <c r="D677" s="91"/>
    </row>
    <row r="678" spans="2:4">
      <c r="B678" s="90"/>
      <c r="C678" s="91"/>
      <c r="D678" s="91"/>
    </row>
    <row r="679" spans="2:4">
      <c r="B679" s="90"/>
      <c r="C679" s="91"/>
      <c r="D679" s="91"/>
    </row>
    <row r="680" spans="2:4">
      <c r="B680" s="90"/>
      <c r="C680" s="91"/>
      <c r="D680" s="91"/>
    </row>
    <row r="681" spans="2:4">
      <c r="B681" s="90"/>
      <c r="C681" s="91"/>
      <c r="D681" s="91"/>
    </row>
    <row r="682" spans="2:4">
      <c r="B682" s="90"/>
      <c r="C682" s="91"/>
      <c r="D682" s="91"/>
    </row>
    <row r="683" spans="2:4">
      <c r="B683" s="90"/>
      <c r="C683" s="91"/>
      <c r="D683" s="91"/>
    </row>
    <row r="684" spans="2:4">
      <c r="B684" s="90"/>
      <c r="C684" s="91"/>
      <c r="D684" s="91"/>
    </row>
    <row r="685" spans="2:4">
      <c r="B685" s="90"/>
      <c r="C685" s="91"/>
      <c r="D685" s="91"/>
    </row>
    <row r="686" spans="2:4">
      <c r="B686" s="90"/>
      <c r="C686" s="91"/>
      <c r="D686" s="91"/>
    </row>
    <row r="687" spans="2:4">
      <c r="B687" s="90"/>
      <c r="C687" s="91"/>
      <c r="D687" s="91"/>
    </row>
    <row r="688" spans="2:4">
      <c r="B688" s="90"/>
      <c r="C688" s="91"/>
      <c r="D688" s="91"/>
    </row>
    <row r="689" spans="2:4">
      <c r="B689" s="90"/>
      <c r="C689" s="91"/>
      <c r="D689" s="91"/>
    </row>
    <row r="690" spans="2:4">
      <c r="B690" s="90"/>
      <c r="C690" s="91"/>
      <c r="D690" s="91"/>
    </row>
    <row r="691" spans="2:4">
      <c r="B691" s="90"/>
      <c r="C691" s="91"/>
      <c r="D691" s="91"/>
    </row>
    <row r="692" spans="2:4">
      <c r="B692" s="90"/>
      <c r="C692" s="91"/>
      <c r="D692" s="91"/>
    </row>
    <row r="693" spans="2:4">
      <c r="B693" s="90"/>
      <c r="C693" s="91"/>
      <c r="D693" s="91"/>
    </row>
    <row r="694" spans="2:4">
      <c r="B694" s="90"/>
      <c r="C694" s="91"/>
      <c r="D694" s="91"/>
    </row>
    <row r="695" spans="2:4">
      <c r="B695" s="90"/>
      <c r="C695" s="91"/>
      <c r="D695" s="91"/>
    </row>
    <row r="696" spans="2:4">
      <c r="B696" s="90"/>
      <c r="C696" s="91"/>
      <c r="D696" s="91"/>
    </row>
    <row r="697" spans="2:4">
      <c r="B697" s="90"/>
      <c r="C697" s="91"/>
      <c r="D697" s="91"/>
    </row>
    <row r="698" spans="2:4">
      <c r="B698" s="90"/>
      <c r="C698" s="91"/>
      <c r="D698" s="91"/>
    </row>
    <row r="699" spans="2:4">
      <c r="B699" s="90"/>
      <c r="C699" s="91"/>
      <c r="D699" s="91"/>
    </row>
    <row r="700" spans="2:4">
      <c r="B700" s="90"/>
      <c r="C700" s="91"/>
      <c r="D700" s="91"/>
    </row>
    <row r="701" spans="2:4">
      <c r="B701" s="90"/>
      <c r="C701" s="91"/>
      <c r="D701" s="91"/>
    </row>
    <row r="702" spans="2:4">
      <c r="B702" s="90"/>
      <c r="C702" s="91"/>
      <c r="D702" s="91"/>
    </row>
    <row r="703" spans="2:4">
      <c r="B703" s="90"/>
      <c r="C703" s="91"/>
      <c r="D703" s="91"/>
    </row>
    <row r="704" spans="2:4">
      <c r="B704" s="90"/>
      <c r="C704" s="91"/>
      <c r="D704" s="91"/>
    </row>
    <row r="705" spans="2:4">
      <c r="B705" s="90"/>
      <c r="C705" s="91"/>
      <c r="D705" s="91"/>
    </row>
    <row r="706" spans="2:4">
      <c r="B706" s="90"/>
      <c r="C706" s="91"/>
      <c r="D706" s="91"/>
    </row>
    <row r="707" spans="2:4">
      <c r="B707" s="90"/>
      <c r="C707" s="91"/>
      <c r="D707" s="91"/>
    </row>
    <row r="708" spans="2:4">
      <c r="B708" s="90"/>
      <c r="C708" s="91"/>
      <c r="D708" s="91"/>
    </row>
    <row r="709" spans="2:4">
      <c r="B709" s="90"/>
      <c r="C709" s="91"/>
      <c r="D709" s="91"/>
    </row>
    <row r="710" spans="2:4">
      <c r="B710" s="90"/>
      <c r="C710" s="91"/>
      <c r="D710" s="91"/>
    </row>
    <row r="711" spans="2:4">
      <c r="B711" s="90"/>
      <c r="C711" s="91"/>
      <c r="D711" s="91"/>
    </row>
    <row r="712" spans="2:4">
      <c r="B712" s="90"/>
      <c r="C712" s="91"/>
      <c r="D712" s="91"/>
    </row>
    <row r="713" spans="2:4">
      <c r="B713" s="90"/>
      <c r="C713" s="91"/>
      <c r="D713" s="91"/>
    </row>
    <row r="714" spans="2:4">
      <c r="B714" s="90"/>
      <c r="C714" s="91"/>
      <c r="D714" s="91"/>
    </row>
    <row r="715" spans="2:4">
      <c r="B715" s="90"/>
      <c r="C715" s="91"/>
      <c r="D715" s="91"/>
    </row>
    <row r="716" spans="2:4">
      <c r="B716" s="90"/>
      <c r="C716" s="91"/>
      <c r="D716" s="91"/>
    </row>
    <row r="717" spans="2:4">
      <c r="B717" s="90"/>
      <c r="C717" s="91"/>
      <c r="D717" s="91"/>
    </row>
    <row r="718" spans="2:4">
      <c r="B718" s="90"/>
      <c r="C718" s="91"/>
      <c r="D718" s="91"/>
    </row>
    <row r="719" spans="2:4">
      <c r="B719" s="90"/>
      <c r="C719" s="91"/>
      <c r="D719" s="91"/>
    </row>
    <row r="720" spans="2:4">
      <c r="B720" s="90"/>
      <c r="C720" s="91"/>
      <c r="D720" s="91"/>
    </row>
    <row r="721" spans="2:4">
      <c r="B721" s="90"/>
      <c r="C721" s="91"/>
      <c r="D721" s="91"/>
    </row>
    <row r="722" spans="2:4">
      <c r="B722" s="90"/>
      <c r="C722" s="91"/>
      <c r="D722" s="91"/>
    </row>
    <row r="723" spans="2:4">
      <c r="B723" s="90"/>
      <c r="C723" s="91"/>
      <c r="D723" s="91"/>
    </row>
    <row r="724" spans="2:4">
      <c r="B724" s="90"/>
      <c r="C724" s="91"/>
      <c r="D724" s="91"/>
    </row>
    <row r="725" spans="2:4">
      <c r="B725" s="90"/>
      <c r="C725" s="91"/>
      <c r="D725" s="91"/>
    </row>
    <row r="726" spans="2:4">
      <c r="B726" s="90"/>
      <c r="C726" s="91"/>
      <c r="D726" s="91"/>
    </row>
    <row r="727" spans="2:4">
      <c r="B727" s="90"/>
      <c r="C727" s="91"/>
      <c r="D727" s="91"/>
    </row>
    <row r="728" spans="2:4">
      <c r="B728" s="90"/>
      <c r="C728" s="91"/>
      <c r="D728" s="91"/>
    </row>
    <row r="729" spans="2:4">
      <c r="B729" s="90"/>
      <c r="C729" s="91"/>
      <c r="D729" s="91"/>
    </row>
    <row r="730" spans="2:4">
      <c r="B730" s="90"/>
      <c r="C730" s="91"/>
      <c r="D730" s="91"/>
    </row>
    <row r="731" spans="2:4">
      <c r="B731" s="90"/>
      <c r="C731" s="91"/>
      <c r="D731" s="91"/>
    </row>
    <row r="732" spans="2:4">
      <c r="B732" s="90"/>
      <c r="C732" s="91"/>
      <c r="D732" s="91"/>
    </row>
    <row r="733" spans="2:4">
      <c r="B733" s="90"/>
      <c r="C733" s="91"/>
      <c r="D733" s="91"/>
    </row>
    <row r="734" spans="2:4">
      <c r="B734" s="90"/>
      <c r="C734" s="91"/>
      <c r="D734" s="91"/>
    </row>
    <row r="735" spans="2:4">
      <c r="B735" s="90"/>
      <c r="C735" s="91"/>
      <c r="D735" s="91"/>
    </row>
    <row r="736" spans="2:4">
      <c r="B736" s="90"/>
      <c r="C736" s="91"/>
      <c r="D736" s="91"/>
    </row>
    <row r="737" spans="2:4">
      <c r="B737" s="90"/>
      <c r="C737" s="91"/>
      <c r="D737" s="91"/>
    </row>
    <row r="738" spans="2:4">
      <c r="B738" s="90"/>
      <c r="C738" s="91"/>
      <c r="D738" s="91"/>
    </row>
    <row r="739" spans="2:4">
      <c r="B739" s="90"/>
      <c r="C739" s="91"/>
      <c r="D739" s="91"/>
    </row>
    <row r="740" spans="2:4">
      <c r="B740" s="90"/>
      <c r="C740" s="91"/>
      <c r="D740" s="91"/>
    </row>
    <row r="741" spans="2:4">
      <c r="B741" s="90"/>
      <c r="C741" s="91"/>
      <c r="D741" s="91"/>
    </row>
    <row r="742" spans="2:4">
      <c r="B742" s="90"/>
      <c r="C742" s="91"/>
      <c r="D742" s="91"/>
    </row>
    <row r="743" spans="2:4">
      <c r="B743" s="90"/>
      <c r="C743" s="91"/>
      <c r="D743" s="91"/>
    </row>
    <row r="744" spans="2:4">
      <c r="B744" s="90"/>
      <c r="C744" s="91"/>
      <c r="D744" s="91"/>
    </row>
    <row r="745" spans="2:4">
      <c r="B745" s="90"/>
      <c r="C745" s="91"/>
      <c r="D745" s="91"/>
    </row>
    <row r="746" spans="2:4">
      <c r="B746" s="90"/>
      <c r="C746" s="91"/>
      <c r="D746" s="91"/>
    </row>
    <row r="747" spans="2:4">
      <c r="B747" s="90"/>
      <c r="C747" s="91"/>
      <c r="D747" s="91"/>
    </row>
    <row r="748" spans="2:4">
      <c r="B748" s="90"/>
      <c r="C748" s="91"/>
      <c r="D748" s="91"/>
    </row>
    <row r="749" spans="2:4">
      <c r="B749" s="90"/>
      <c r="C749" s="91"/>
      <c r="D749" s="91"/>
    </row>
    <row r="750" spans="2:4">
      <c r="B750" s="90"/>
      <c r="C750" s="91"/>
      <c r="D750" s="91"/>
    </row>
    <row r="751" spans="2:4">
      <c r="B751" s="90"/>
      <c r="C751" s="91"/>
      <c r="D751" s="91"/>
    </row>
    <row r="752" spans="2:4">
      <c r="B752" s="90"/>
      <c r="C752" s="91"/>
      <c r="D752" s="91"/>
    </row>
    <row r="753" spans="2:4">
      <c r="B753" s="90"/>
      <c r="C753" s="91"/>
      <c r="D753" s="91"/>
    </row>
    <row r="754" spans="2:4">
      <c r="B754" s="90"/>
      <c r="C754" s="91"/>
      <c r="D754" s="91"/>
    </row>
    <row r="755" spans="2:4">
      <c r="B755" s="90"/>
      <c r="C755" s="91"/>
      <c r="D755" s="91"/>
    </row>
    <row r="756" spans="2:4">
      <c r="B756" s="90"/>
      <c r="C756" s="91"/>
      <c r="D756" s="91"/>
    </row>
    <row r="757" spans="2:4">
      <c r="B757" s="90"/>
      <c r="C757" s="91"/>
      <c r="D757" s="91"/>
    </row>
    <row r="758" spans="2:4">
      <c r="B758" s="90"/>
      <c r="C758" s="91"/>
      <c r="D758" s="91"/>
    </row>
    <row r="759" spans="2:4">
      <c r="B759" s="90"/>
      <c r="C759" s="91"/>
      <c r="D759" s="91"/>
    </row>
    <row r="760" spans="2:4">
      <c r="B760" s="90"/>
      <c r="C760" s="91"/>
      <c r="D760" s="91"/>
    </row>
    <row r="761" spans="2:4">
      <c r="B761" s="90"/>
      <c r="C761" s="91"/>
      <c r="D761" s="91"/>
    </row>
    <row r="762" spans="2:4">
      <c r="B762" s="90"/>
      <c r="C762" s="91"/>
      <c r="D762" s="91"/>
    </row>
    <row r="763" spans="2:4">
      <c r="B763" s="90"/>
      <c r="C763" s="91"/>
      <c r="D763" s="91"/>
    </row>
    <row r="764" spans="2:4">
      <c r="B764" s="90"/>
      <c r="C764" s="91"/>
      <c r="D764" s="91"/>
    </row>
    <row r="765" spans="2:4">
      <c r="B765" s="90"/>
      <c r="C765" s="91"/>
      <c r="D765" s="91"/>
    </row>
    <row r="766" spans="2:4">
      <c r="B766" s="90"/>
      <c r="C766" s="91"/>
      <c r="D766" s="91"/>
    </row>
    <row r="767" spans="2:4">
      <c r="B767" s="90"/>
      <c r="C767" s="91"/>
      <c r="D767" s="91"/>
    </row>
    <row r="768" spans="2:4">
      <c r="B768" s="90"/>
      <c r="C768" s="91"/>
      <c r="D768" s="91"/>
    </row>
    <row r="769" spans="2:4">
      <c r="B769" s="90"/>
      <c r="C769" s="91"/>
      <c r="D769" s="91"/>
    </row>
    <row r="770" spans="2:4">
      <c r="B770" s="90"/>
      <c r="C770" s="91"/>
      <c r="D770" s="91"/>
    </row>
    <row r="771" spans="2:4">
      <c r="B771" s="90"/>
      <c r="C771" s="91"/>
      <c r="D771" s="91"/>
    </row>
    <row r="772" spans="2:4">
      <c r="B772" s="90"/>
      <c r="C772" s="91"/>
      <c r="D772" s="91"/>
    </row>
    <row r="773" spans="2:4">
      <c r="B773" s="90"/>
      <c r="C773" s="91"/>
      <c r="D773" s="91"/>
    </row>
    <row r="774" spans="2:4">
      <c r="B774" s="90"/>
      <c r="C774" s="91"/>
      <c r="D774" s="91"/>
    </row>
    <row r="775" spans="2:4">
      <c r="B775" s="90"/>
      <c r="C775" s="91"/>
      <c r="D775" s="91"/>
    </row>
    <row r="776" spans="2:4">
      <c r="B776" s="90"/>
      <c r="C776" s="91"/>
      <c r="D776" s="91"/>
    </row>
    <row r="777" spans="2:4">
      <c r="B777" s="90"/>
      <c r="C777" s="91"/>
      <c r="D777" s="91"/>
    </row>
    <row r="778" spans="2:4">
      <c r="B778" s="90"/>
      <c r="C778" s="91"/>
      <c r="D778" s="91"/>
    </row>
    <row r="779" spans="2:4">
      <c r="B779" s="90"/>
      <c r="C779" s="91"/>
      <c r="D779" s="91"/>
    </row>
    <row r="780" spans="2:4">
      <c r="B780" s="90"/>
      <c r="C780" s="91"/>
      <c r="D780" s="91"/>
    </row>
    <row r="781" spans="2:4">
      <c r="B781" s="90"/>
      <c r="C781" s="91"/>
      <c r="D781" s="91"/>
    </row>
    <row r="782" spans="2:4">
      <c r="B782" s="90"/>
      <c r="C782" s="91"/>
      <c r="D782" s="91"/>
    </row>
    <row r="783" spans="2:4">
      <c r="B783" s="90"/>
      <c r="C783" s="91"/>
      <c r="D783" s="91"/>
    </row>
    <row r="784" spans="2:4">
      <c r="B784" s="90"/>
      <c r="C784" s="91"/>
      <c r="D784" s="91"/>
    </row>
    <row r="785" spans="2:4">
      <c r="B785" s="90"/>
      <c r="C785" s="91"/>
      <c r="D785" s="91"/>
    </row>
    <row r="786" spans="2:4">
      <c r="B786" s="90"/>
      <c r="C786" s="91"/>
      <c r="D786" s="91"/>
    </row>
    <row r="787" spans="2:4">
      <c r="B787" s="90"/>
      <c r="C787" s="91"/>
      <c r="D787" s="91"/>
    </row>
    <row r="788" spans="2:4">
      <c r="B788" s="90"/>
      <c r="C788" s="91"/>
      <c r="D788" s="91"/>
    </row>
    <row r="789" spans="2:4">
      <c r="B789" s="90"/>
      <c r="C789" s="91"/>
      <c r="D789" s="91"/>
    </row>
    <row r="790" spans="2:4">
      <c r="B790" s="90"/>
      <c r="C790" s="91"/>
      <c r="D790" s="91"/>
    </row>
    <row r="791" spans="2:4">
      <c r="B791" s="90"/>
      <c r="C791" s="91"/>
      <c r="D791" s="91"/>
    </row>
    <row r="792" spans="2:4">
      <c r="B792" s="90"/>
      <c r="C792" s="91"/>
      <c r="D792" s="91"/>
    </row>
    <row r="793" spans="2:4">
      <c r="B793" s="90"/>
      <c r="C793" s="91"/>
      <c r="D793" s="91"/>
    </row>
    <row r="794" spans="2:4">
      <c r="B794" s="90"/>
      <c r="C794" s="91"/>
      <c r="D794" s="91"/>
    </row>
    <row r="795" spans="2:4">
      <c r="B795" s="90"/>
      <c r="C795" s="91"/>
      <c r="D795" s="91"/>
    </row>
    <row r="796" spans="2:4">
      <c r="B796" s="90"/>
      <c r="C796" s="91"/>
      <c r="D796" s="91"/>
    </row>
    <row r="797" spans="2:4">
      <c r="B797" s="90"/>
      <c r="C797" s="91"/>
      <c r="D797" s="91"/>
    </row>
    <row r="798" spans="2:4">
      <c r="B798" s="90"/>
      <c r="C798" s="91"/>
      <c r="D798" s="91"/>
    </row>
    <row r="799" spans="2:4">
      <c r="B799" s="90"/>
      <c r="C799" s="91"/>
      <c r="D799" s="91"/>
    </row>
    <row r="800" spans="2:4">
      <c r="B800" s="90"/>
      <c r="C800" s="91"/>
      <c r="D800" s="91"/>
    </row>
    <row r="801" spans="2:4">
      <c r="B801" s="90"/>
      <c r="C801" s="91"/>
      <c r="D801" s="91"/>
    </row>
    <row r="802" spans="2:4">
      <c r="B802" s="90"/>
      <c r="C802" s="91"/>
      <c r="D802" s="91"/>
    </row>
    <row r="803" spans="2:4">
      <c r="B803" s="90"/>
      <c r="C803" s="91"/>
      <c r="D803" s="91"/>
    </row>
    <row r="804" spans="2:4">
      <c r="B804" s="90"/>
      <c r="C804" s="91"/>
      <c r="D804" s="91"/>
    </row>
    <row r="805" spans="2:4">
      <c r="B805" s="90"/>
      <c r="C805" s="91"/>
      <c r="D805" s="91"/>
    </row>
    <row r="806" spans="2:4">
      <c r="B806" s="90"/>
      <c r="C806" s="91"/>
      <c r="D806" s="91"/>
    </row>
    <row r="807" spans="2:4">
      <c r="B807" s="90"/>
      <c r="C807" s="91"/>
      <c r="D807" s="91"/>
    </row>
    <row r="808" spans="2:4">
      <c r="B808" s="90"/>
      <c r="C808" s="91"/>
      <c r="D808" s="91"/>
    </row>
    <row r="809" spans="2:4">
      <c r="B809" s="90"/>
      <c r="C809" s="91"/>
      <c r="D809" s="91"/>
    </row>
    <row r="810" spans="2:4">
      <c r="B810" s="90"/>
      <c r="C810" s="91"/>
      <c r="D810" s="91"/>
    </row>
    <row r="811" spans="2:4">
      <c r="B811" s="90"/>
      <c r="C811" s="91"/>
      <c r="D811" s="91"/>
    </row>
    <row r="812" spans="2:4">
      <c r="B812" s="90"/>
      <c r="C812" s="91"/>
      <c r="D812" s="91"/>
    </row>
    <row r="813" spans="2:4">
      <c r="B813" s="90"/>
      <c r="C813" s="91"/>
      <c r="D813" s="91"/>
    </row>
    <row r="814" spans="2:4">
      <c r="B814" s="90"/>
      <c r="C814" s="91"/>
      <c r="D814" s="91"/>
    </row>
    <row r="815" spans="2:4">
      <c r="B815" s="90"/>
      <c r="C815" s="91"/>
      <c r="D815" s="91"/>
    </row>
    <row r="816" spans="2:4">
      <c r="B816" s="90"/>
      <c r="C816" s="91"/>
      <c r="D816" s="91"/>
    </row>
    <row r="817" spans="2:4">
      <c r="B817" s="90"/>
      <c r="C817" s="91"/>
      <c r="D817" s="91"/>
    </row>
    <row r="818" spans="2:4">
      <c r="B818" s="90"/>
      <c r="C818" s="91"/>
      <c r="D818" s="91"/>
    </row>
    <row r="819" spans="2:4">
      <c r="B819" s="90"/>
      <c r="C819" s="91"/>
      <c r="D819" s="91"/>
    </row>
    <row r="820" spans="2:4">
      <c r="B820" s="90"/>
      <c r="C820" s="91"/>
      <c r="D820" s="91"/>
    </row>
    <row r="821" spans="2:4">
      <c r="B821" s="90"/>
      <c r="C821" s="91"/>
      <c r="D821" s="91"/>
    </row>
    <row r="822" spans="2:4">
      <c r="B822" s="90"/>
      <c r="C822" s="91"/>
      <c r="D822" s="91"/>
    </row>
    <row r="823" spans="2:4">
      <c r="B823" s="90"/>
      <c r="C823" s="91"/>
      <c r="D823" s="91"/>
    </row>
    <row r="824" spans="2:4">
      <c r="B824" s="90"/>
      <c r="C824" s="91"/>
      <c r="D824" s="91"/>
    </row>
    <row r="825" spans="2:4">
      <c r="B825" s="90"/>
      <c r="C825" s="91"/>
      <c r="D825" s="91"/>
    </row>
    <row r="826" spans="2:4">
      <c r="B826" s="90"/>
      <c r="C826" s="91"/>
      <c r="D826" s="91"/>
    </row>
    <row r="827" spans="2:4">
      <c r="B827" s="90"/>
      <c r="C827" s="91"/>
      <c r="D827" s="91"/>
    </row>
    <row r="828" spans="2:4">
      <c r="B828" s="90"/>
      <c r="C828" s="91"/>
      <c r="D828" s="91"/>
    </row>
    <row r="829" spans="2:4">
      <c r="B829" s="90"/>
      <c r="C829" s="91"/>
      <c r="D829" s="91"/>
    </row>
    <row r="830" spans="2:4">
      <c r="B830" s="90"/>
      <c r="C830" s="91"/>
      <c r="D830" s="91"/>
    </row>
    <row r="831" spans="2:4">
      <c r="B831" s="90"/>
      <c r="C831" s="91"/>
      <c r="D831" s="91"/>
    </row>
    <row r="832" spans="2:4">
      <c r="B832" s="90"/>
      <c r="C832" s="91"/>
      <c r="D832" s="91"/>
    </row>
    <row r="833" spans="2:4">
      <c r="B833" s="90"/>
      <c r="C833" s="91"/>
      <c r="D833" s="91"/>
    </row>
    <row r="834" spans="2:4">
      <c r="B834" s="90"/>
      <c r="C834" s="91"/>
      <c r="D834" s="91"/>
    </row>
    <row r="835" spans="2:4">
      <c r="B835" s="90"/>
      <c r="C835" s="91"/>
      <c r="D835" s="91"/>
    </row>
    <row r="836" spans="2:4">
      <c r="B836" s="90"/>
      <c r="C836" s="91"/>
      <c r="D836" s="91"/>
    </row>
    <row r="837" spans="2:4">
      <c r="B837" s="90"/>
      <c r="C837" s="91"/>
      <c r="D837" s="91"/>
    </row>
    <row r="838" spans="2:4">
      <c r="B838" s="90"/>
      <c r="C838" s="91"/>
      <c r="D838" s="91"/>
    </row>
    <row r="839" spans="2:4">
      <c r="B839" s="90"/>
      <c r="C839" s="91"/>
      <c r="D839" s="91"/>
    </row>
    <row r="840" spans="2:4">
      <c r="B840" s="90"/>
      <c r="C840" s="91"/>
      <c r="D840" s="91"/>
    </row>
    <row r="841" spans="2:4">
      <c r="B841" s="90"/>
      <c r="C841" s="91"/>
      <c r="D841" s="91"/>
    </row>
    <row r="842" spans="2:4">
      <c r="B842" s="90"/>
      <c r="C842" s="91"/>
      <c r="D842" s="91"/>
    </row>
    <row r="843" spans="2:4">
      <c r="B843" s="90"/>
      <c r="C843" s="91"/>
      <c r="D843" s="91"/>
    </row>
    <row r="844" spans="2:4">
      <c r="B844" s="90"/>
      <c r="C844" s="91"/>
      <c r="D844" s="91"/>
    </row>
    <row r="845" spans="2:4">
      <c r="B845" s="90"/>
      <c r="C845" s="91"/>
      <c r="D845" s="91"/>
    </row>
    <row r="846" spans="2:4">
      <c r="B846" s="90"/>
      <c r="C846" s="91"/>
      <c r="D846" s="91"/>
    </row>
    <row r="847" spans="2:4">
      <c r="B847" s="90"/>
      <c r="C847" s="91"/>
      <c r="D847" s="91"/>
    </row>
    <row r="848" spans="2:4">
      <c r="B848" s="90"/>
      <c r="C848" s="91"/>
      <c r="D848" s="91"/>
    </row>
    <row r="849" spans="2:4">
      <c r="B849" s="90"/>
      <c r="C849" s="91"/>
      <c r="D849" s="91"/>
    </row>
    <row r="850" spans="2:4">
      <c r="B850" s="90"/>
      <c r="C850" s="91"/>
      <c r="D850" s="91"/>
    </row>
    <row r="851" spans="2:4">
      <c r="B851" s="90"/>
      <c r="C851" s="91"/>
      <c r="D851" s="91"/>
    </row>
    <row r="852" spans="2:4">
      <c r="B852" s="90"/>
      <c r="C852" s="91"/>
      <c r="D852" s="91"/>
    </row>
    <row r="853" spans="2:4">
      <c r="B853" s="90"/>
      <c r="C853" s="91"/>
      <c r="D853" s="91"/>
    </row>
    <row r="854" spans="2:4">
      <c r="B854" s="90"/>
      <c r="C854" s="91"/>
      <c r="D854" s="91"/>
    </row>
    <row r="855" spans="2:4">
      <c r="B855" s="90"/>
      <c r="C855" s="91"/>
      <c r="D855" s="91"/>
    </row>
    <row r="856" spans="2:4">
      <c r="B856" s="90"/>
      <c r="C856" s="91"/>
      <c r="D856" s="91"/>
    </row>
    <row r="857" spans="2:4">
      <c r="B857" s="90"/>
      <c r="C857" s="91"/>
      <c r="D857" s="91"/>
    </row>
    <row r="858" spans="2:4">
      <c r="B858" s="90"/>
      <c r="C858" s="91"/>
      <c r="D858" s="91"/>
    </row>
    <row r="859" spans="2:4">
      <c r="B859" s="90"/>
      <c r="C859" s="91"/>
      <c r="D859" s="91"/>
    </row>
    <row r="860" spans="2:4">
      <c r="B860" s="90"/>
      <c r="C860" s="91"/>
      <c r="D860" s="91"/>
    </row>
    <row r="861" spans="2:4">
      <c r="B861" s="90"/>
      <c r="C861" s="91"/>
      <c r="D861" s="91"/>
    </row>
    <row r="862" spans="2:4">
      <c r="B862" s="90"/>
      <c r="C862" s="91"/>
      <c r="D862" s="91"/>
    </row>
    <row r="863" spans="2:4">
      <c r="B863" s="90"/>
      <c r="C863" s="91"/>
      <c r="D863" s="91"/>
    </row>
    <row r="864" spans="2:4">
      <c r="B864" s="90"/>
      <c r="C864" s="91"/>
      <c r="D864" s="91"/>
    </row>
    <row r="865" spans="2:4">
      <c r="B865" s="90"/>
      <c r="C865" s="91"/>
      <c r="D865" s="91"/>
    </row>
    <row r="866" spans="2:4">
      <c r="B866" s="90"/>
      <c r="C866" s="91"/>
      <c r="D866" s="91"/>
    </row>
    <row r="867" spans="2:4">
      <c r="B867" s="90"/>
      <c r="C867" s="91"/>
      <c r="D867" s="91"/>
    </row>
    <row r="868" spans="2:4">
      <c r="B868" s="90"/>
      <c r="C868" s="91"/>
      <c r="D868" s="91"/>
    </row>
    <row r="869" spans="2:4">
      <c r="B869" s="90"/>
      <c r="C869" s="91"/>
      <c r="D869" s="91"/>
    </row>
    <row r="870" spans="2:4">
      <c r="B870" s="90"/>
      <c r="C870" s="91"/>
      <c r="D870" s="91"/>
    </row>
    <row r="871" spans="2:4">
      <c r="B871" s="90"/>
      <c r="C871" s="91"/>
      <c r="D871" s="91"/>
    </row>
    <row r="872" spans="2:4">
      <c r="B872" s="90"/>
      <c r="C872" s="91"/>
      <c r="D872" s="91"/>
    </row>
    <row r="873" spans="2:4">
      <c r="B873" s="90"/>
      <c r="C873" s="91"/>
      <c r="D873" s="91"/>
    </row>
    <row r="874" spans="2:4">
      <c r="B874" s="90"/>
      <c r="C874" s="91"/>
      <c r="D874" s="91"/>
    </row>
    <row r="875" spans="2:4">
      <c r="B875" s="90"/>
      <c r="C875" s="91"/>
      <c r="D875" s="91"/>
    </row>
    <row r="876" spans="2:4">
      <c r="B876" s="90"/>
      <c r="C876" s="91"/>
      <c r="D876" s="91"/>
    </row>
    <row r="877" spans="2:4">
      <c r="B877" s="90"/>
      <c r="C877" s="91"/>
      <c r="D877" s="91"/>
    </row>
    <row r="878" spans="2:4">
      <c r="B878" s="90"/>
      <c r="C878" s="91"/>
      <c r="D878" s="91"/>
    </row>
    <row r="879" spans="2:4">
      <c r="B879" s="90"/>
      <c r="C879" s="91"/>
      <c r="D879" s="91"/>
    </row>
    <row r="880" spans="2:4">
      <c r="B880" s="90"/>
      <c r="C880" s="91"/>
      <c r="D880" s="91"/>
    </row>
    <row r="881" spans="2:4">
      <c r="B881" s="90"/>
      <c r="C881" s="91"/>
      <c r="D881" s="91"/>
    </row>
    <row r="882" spans="2:4">
      <c r="B882" s="90"/>
      <c r="C882" s="91"/>
      <c r="D882" s="91"/>
    </row>
    <row r="883" spans="2:4">
      <c r="B883" s="90"/>
      <c r="C883" s="91"/>
      <c r="D883" s="91"/>
    </row>
    <row r="884" spans="2:4">
      <c r="B884" s="90"/>
      <c r="C884" s="91"/>
      <c r="D884" s="91"/>
    </row>
    <row r="885" spans="2:4">
      <c r="B885" s="90"/>
      <c r="C885" s="91"/>
      <c r="D885" s="91"/>
    </row>
    <row r="886" spans="2:4">
      <c r="B886" s="90"/>
      <c r="C886" s="91"/>
      <c r="D886" s="91"/>
    </row>
    <row r="887" spans="2:4">
      <c r="B887" s="90"/>
      <c r="C887" s="91"/>
      <c r="D887" s="91"/>
    </row>
    <row r="888" spans="2:4">
      <c r="B888" s="90"/>
      <c r="C888" s="91"/>
      <c r="D888" s="91"/>
    </row>
    <row r="889" spans="2:4">
      <c r="B889" s="90"/>
      <c r="C889" s="91"/>
      <c r="D889" s="91"/>
    </row>
    <row r="890" spans="2:4">
      <c r="B890" s="90"/>
      <c r="C890" s="91"/>
      <c r="D890" s="91"/>
    </row>
    <row r="891" spans="2:4">
      <c r="B891" s="90"/>
      <c r="C891" s="91"/>
      <c r="D891" s="91"/>
    </row>
    <row r="892" spans="2:4">
      <c r="B892" s="90"/>
      <c r="C892" s="91"/>
      <c r="D892" s="91"/>
    </row>
    <row r="893" spans="2:4">
      <c r="B893" s="90"/>
      <c r="C893" s="91"/>
      <c r="D893" s="91"/>
    </row>
    <row r="894" spans="2:4">
      <c r="B894" s="90"/>
      <c r="C894" s="91"/>
      <c r="D894" s="91"/>
    </row>
    <row r="895" spans="2:4">
      <c r="B895" s="90"/>
      <c r="C895" s="91"/>
      <c r="D895" s="91"/>
    </row>
    <row r="896" spans="2:4">
      <c r="B896" s="90"/>
      <c r="C896" s="91"/>
      <c r="D896" s="91"/>
    </row>
    <row r="897" spans="2:4">
      <c r="B897" s="90"/>
      <c r="C897" s="91"/>
      <c r="D897" s="91"/>
    </row>
    <row r="898" spans="2:4">
      <c r="B898" s="90"/>
      <c r="C898" s="91"/>
      <c r="D898" s="91"/>
    </row>
    <row r="899" spans="2:4">
      <c r="B899" s="90"/>
      <c r="C899" s="91"/>
      <c r="D899" s="91"/>
    </row>
    <row r="900" spans="2:4">
      <c r="B900" s="90"/>
      <c r="C900" s="91"/>
      <c r="D900" s="91"/>
    </row>
    <row r="901" spans="2:4">
      <c r="B901" s="90"/>
      <c r="C901" s="91"/>
      <c r="D901" s="91"/>
    </row>
    <row r="902" spans="2:4">
      <c r="B902" s="90"/>
      <c r="C902" s="91"/>
      <c r="D902" s="91"/>
    </row>
    <row r="903" spans="2:4">
      <c r="B903" s="90"/>
      <c r="C903" s="91"/>
      <c r="D903" s="91"/>
    </row>
    <row r="904" spans="2:4">
      <c r="B904" s="90"/>
      <c r="C904" s="91"/>
      <c r="D904" s="91"/>
    </row>
    <row r="905" spans="2:4">
      <c r="B905" s="90"/>
      <c r="C905" s="91"/>
      <c r="D905" s="91"/>
    </row>
    <row r="906" spans="2:4">
      <c r="B906" s="90"/>
      <c r="C906" s="91"/>
      <c r="D906" s="91"/>
    </row>
    <row r="907" spans="2:4">
      <c r="B907" s="90"/>
      <c r="C907" s="91"/>
      <c r="D907" s="91"/>
    </row>
    <row r="908" spans="2:4">
      <c r="B908" s="90"/>
      <c r="C908" s="91"/>
      <c r="D908" s="91"/>
    </row>
    <row r="909" spans="2:4">
      <c r="B909" s="90"/>
      <c r="C909" s="91"/>
      <c r="D909" s="91"/>
    </row>
    <row r="910" spans="2:4">
      <c r="B910" s="90"/>
      <c r="C910" s="91"/>
      <c r="D910" s="91"/>
    </row>
    <row r="911" spans="2:4">
      <c r="B911" s="90"/>
      <c r="C911" s="91"/>
      <c r="D911" s="91"/>
    </row>
    <row r="912" spans="2:4">
      <c r="B912" s="90"/>
      <c r="C912" s="91"/>
      <c r="D912" s="91"/>
    </row>
    <row r="913" spans="2:4">
      <c r="B913" s="90"/>
      <c r="C913" s="91"/>
      <c r="D913" s="91"/>
    </row>
    <row r="914" spans="2:4">
      <c r="B914" s="90"/>
      <c r="C914" s="91"/>
      <c r="D914" s="91"/>
    </row>
    <row r="915" spans="2:4">
      <c r="B915" s="90"/>
      <c r="C915" s="91"/>
      <c r="D915" s="91"/>
    </row>
    <row r="916" spans="2:4">
      <c r="B916" s="90"/>
      <c r="C916" s="91"/>
      <c r="D916" s="91"/>
    </row>
    <row r="917" spans="2:4">
      <c r="B917" s="90"/>
      <c r="C917" s="91"/>
      <c r="D917" s="91"/>
    </row>
    <row r="918" spans="2:4">
      <c r="B918" s="90"/>
      <c r="C918" s="91"/>
      <c r="D918" s="91"/>
    </row>
    <row r="919" spans="2:4">
      <c r="B919" s="90"/>
      <c r="C919" s="91"/>
      <c r="D919" s="91"/>
    </row>
    <row r="920" spans="2:4">
      <c r="B920" s="90"/>
      <c r="C920" s="91"/>
      <c r="D920" s="91"/>
    </row>
    <row r="921" spans="2:4">
      <c r="B921" s="90"/>
      <c r="C921" s="91"/>
      <c r="D921" s="91"/>
    </row>
    <row r="922" spans="2:4">
      <c r="B922" s="90"/>
      <c r="C922" s="91"/>
      <c r="D922" s="91"/>
    </row>
    <row r="923" spans="2:4">
      <c r="B923" s="90"/>
      <c r="C923" s="91"/>
      <c r="D923" s="91"/>
    </row>
    <row r="924" spans="2:4">
      <c r="B924" s="90"/>
      <c r="C924" s="91"/>
      <c r="D924" s="91"/>
    </row>
    <row r="925" spans="2:4">
      <c r="B925" s="90"/>
      <c r="C925" s="91"/>
      <c r="D925" s="91"/>
    </row>
    <row r="926" spans="2:4">
      <c r="B926" s="90"/>
      <c r="C926" s="91"/>
      <c r="D926" s="91"/>
    </row>
    <row r="927" spans="2:4">
      <c r="B927" s="90"/>
      <c r="C927" s="91"/>
      <c r="D927" s="91"/>
    </row>
    <row r="928" spans="2:4">
      <c r="B928" s="90"/>
      <c r="C928" s="91"/>
      <c r="D928" s="91"/>
    </row>
    <row r="929" spans="2:4">
      <c r="B929" s="90"/>
      <c r="C929" s="91"/>
      <c r="D929" s="91"/>
    </row>
    <row r="930" spans="2:4">
      <c r="B930" s="90"/>
      <c r="C930" s="91"/>
      <c r="D930" s="91"/>
    </row>
    <row r="931" spans="2:4">
      <c r="B931" s="90"/>
      <c r="C931" s="91"/>
      <c r="D931" s="91"/>
    </row>
    <row r="932" spans="2:4">
      <c r="B932" s="90"/>
      <c r="C932" s="91"/>
      <c r="D932" s="91"/>
    </row>
    <row r="933" spans="2:4">
      <c r="B933" s="90"/>
      <c r="C933" s="91"/>
      <c r="D933" s="91"/>
    </row>
    <row r="934" spans="2:4">
      <c r="B934" s="90"/>
      <c r="C934" s="91"/>
      <c r="D934" s="91"/>
    </row>
    <row r="935" spans="2:4">
      <c r="B935" s="90"/>
      <c r="C935" s="91"/>
      <c r="D935" s="91"/>
    </row>
    <row r="936" spans="2:4">
      <c r="B936" s="90"/>
      <c r="C936" s="91"/>
      <c r="D936" s="91"/>
    </row>
    <row r="937" spans="2:4">
      <c r="B937" s="90"/>
      <c r="C937" s="91"/>
      <c r="D937" s="91"/>
    </row>
    <row r="938" spans="2:4">
      <c r="B938" s="90"/>
      <c r="C938" s="91"/>
      <c r="D938" s="91"/>
    </row>
    <row r="939" spans="2:4">
      <c r="B939" s="90"/>
      <c r="C939" s="91"/>
      <c r="D939" s="91"/>
    </row>
    <row r="940" spans="2:4">
      <c r="B940" s="90"/>
      <c r="C940" s="91"/>
      <c r="D940" s="91"/>
    </row>
    <row r="941" spans="2:4">
      <c r="B941" s="90"/>
      <c r="C941" s="91"/>
      <c r="D941" s="91"/>
    </row>
    <row r="942" spans="2:4">
      <c r="B942" s="90"/>
      <c r="C942" s="91"/>
      <c r="D942" s="91"/>
    </row>
    <row r="943" spans="2:4">
      <c r="B943" s="90"/>
      <c r="C943" s="91"/>
      <c r="D943" s="91"/>
    </row>
    <row r="944" spans="2:4">
      <c r="B944" s="90"/>
      <c r="C944" s="91"/>
      <c r="D944" s="91"/>
    </row>
    <row r="945" spans="2:4">
      <c r="B945" s="90"/>
      <c r="C945" s="91"/>
      <c r="D945" s="91"/>
    </row>
    <row r="946" spans="2:4">
      <c r="B946" s="90"/>
      <c r="C946" s="91"/>
      <c r="D946" s="91"/>
    </row>
    <row r="947" spans="2:4">
      <c r="B947" s="90"/>
      <c r="C947" s="91"/>
      <c r="D947" s="91"/>
    </row>
    <row r="948" spans="2:4">
      <c r="B948" s="90"/>
      <c r="C948" s="91"/>
      <c r="D948" s="91"/>
    </row>
    <row r="949" spans="2:4">
      <c r="B949" s="90"/>
      <c r="C949" s="91"/>
      <c r="D949" s="91"/>
    </row>
    <row r="950" spans="2:4">
      <c r="B950" s="90"/>
      <c r="C950" s="91"/>
      <c r="D950" s="91"/>
    </row>
    <row r="951" spans="2:4">
      <c r="B951" s="90"/>
      <c r="C951" s="91"/>
      <c r="D951" s="91"/>
    </row>
    <row r="952" spans="2:4">
      <c r="B952" s="90"/>
      <c r="C952" s="91"/>
      <c r="D952" s="91"/>
    </row>
    <row r="953" spans="2:4">
      <c r="B953" s="90"/>
      <c r="C953" s="91"/>
      <c r="D953" s="91"/>
    </row>
    <row r="954" spans="2:4">
      <c r="B954" s="90"/>
      <c r="C954" s="91"/>
      <c r="D954" s="91"/>
    </row>
    <row r="955" spans="2:4">
      <c r="B955" s="90"/>
      <c r="C955" s="91"/>
      <c r="D955" s="91"/>
    </row>
    <row r="956" spans="2:4">
      <c r="B956" s="90"/>
      <c r="C956" s="91"/>
      <c r="D956" s="91"/>
    </row>
    <row r="957" spans="2:4">
      <c r="B957" s="90"/>
      <c r="C957" s="91"/>
      <c r="D957" s="91"/>
    </row>
    <row r="958" spans="2:4">
      <c r="B958" s="90"/>
      <c r="C958" s="91"/>
      <c r="D958" s="91"/>
    </row>
    <row r="959" spans="2:4">
      <c r="B959" s="90"/>
      <c r="C959" s="91"/>
      <c r="D959" s="91"/>
    </row>
    <row r="960" spans="2:4">
      <c r="B960" s="90"/>
      <c r="C960" s="91"/>
      <c r="D960" s="91"/>
    </row>
    <row r="961" spans="2:4">
      <c r="B961" s="90"/>
      <c r="C961" s="91"/>
      <c r="D961" s="91"/>
    </row>
    <row r="962" spans="2:4">
      <c r="B962" s="90"/>
      <c r="C962" s="91"/>
      <c r="D962" s="91"/>
    </row>
    <row r="963" spans="2:4">
      <c r="B963" s="90"/>
      <c r="C963" s="91"/>
      <c r="D963" s="91"/>
    </row>
    <row r="964" spans="2:4">
      <c r="B964" s="90"/>
      <c r="C964" s="91"/>
      <c r="D964" s="91"/>
    </row>
    <row r="965" spans="2:4">
      <c r="B965" s="90"/>
      <c r="C965" s="91"/>
      <c r="D965" s="91"/>
    </row>
    <row r="966" spans="2:4">
      <c r="B966" s="90"/>
      <c r="C966" s="91"/>
      <c r="D966" s="91"/>
    </row>
    <row r="967" spans="2:4">
      <c r="B967" s="90"/>
      <c r="C967" s="91"/>
      <c r="D967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6" t="s">
        <v>147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165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335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6" t="s">
        <v>148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336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04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04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05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4.425781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8604</v>
      </c>
    </row>
    <row r="6" spans="2:18" ht="21.7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27.75" customHeight="1">
      <c r="B7" s="122" t="s">
        <v>63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</row>
    <row r="8" spans="2:18" s="3" customFormat="1" ht="66" customHeight="1">
      <c r="B8" s="21" t="s">
        <v>89</v>
      </c>
      <c r="C8" s="29" t="s">
        <v>33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174</v>
      </c>
      <c r="O8" s="29" t="s">
        <v>43</v>
      </c>
      <c r="P8" s="29" t="s">
        <v>162</v>
      </c>
      <c r="Q8" s="29" t="s">
        <v>117</v>
      </c>
      <c r="R8" s="59" t="s">
        <v>119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15" t="s">
        <v>163</v>
      </c>
      <c r="O9" s="31" t="s">
        <v>168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8" s="4" customFormat="1" ht="18" customHeight="1">
      <c r="B11" s="74" t="s">
        <v>26</v>
      </c>
      <c r="C11" s="74"/>
      <c r="D11" s="75"/>
      <c r="E11" s="74"/>
      <c r="F11" s="74"/>
      <c r="G11" s="92"/>
      <c r="H11" s="77">
        <v>5.7695435026588608</v>
      </c>
      <c r="I11" s="75"/>
      <c r="J11" s="76"/>
      <c r="K11" s="78">
        <v>2.81450929634657E-2</v>
      </c>
      <c r="L11" s="77"/>
      <c r="M11" s="93"/>
      <c r="N11" s="77"/>
      <c r="O11" s="77">
        <v>317.71053973199997</v>
      </c>
      <c r="P11" s="78"/>
      <c r="Q11" s="78">
        <f>IFERROR(O11/$O$11,0)</f>
        <v>1</v>
      </c>
      <c r="R11" s="78">
        <f>O11/'סכום נכסי הקרן'!$C$42</f>
        <v>0.33542961417553746</v>
      </c>
    </row>
    <row r="12" spans="2:18" ht="22.5" customHeight="1">
      <c r="B12" s="94" t="s">
        <v>157</v>
      </c>
      <c r="C12" s="81"/>
      <c r="D12" s="82"/>
      <c r="E12" s="81"/>
      <c r="F12" s="81"/>
      <c r="G12" s="95"/>
      <c r="H12" s="84">
        <v>5.7695435026588591</v>
      </c>
      <c r="I12" s="82"/>
      <c r="J12" s="83"/>
      <c r="K12" s="85">
        <v>2.8145092963465693E-2</v>
      </c>
      <c r="L12" s="84"/>
      <c r="M12" s="96"/>
      <c r="N12" s="84"/>
      <c r="O12" s="84">
        <v>317.71053973200003</v>
      </c>
      <c r="P12" s="85"/>
      <c r="Q12" s="85">
        <f t="shared" ref="Q12:Q35" si="0">IFERROR(O12/$O$11,0)</f>
        <v>1.0000000000000002</v>
      </c>
      <c r="R12" s="85">
        <f>O12/'סכום נכסי הקרן'!$C$42</f>
        <v>0.33542961417553752</v>
      </c>
    </row>
    <row r="13" spans="2:18">
      <c r="B13" s="87" t="s">
        <v>25</v>
      </c>
      <c r="C13" s="74"/>
      <c r="D13" s="75"/>
      <c r="E13" s="74"/>
      <c r="F13" s="74"/>
      <c r="G13" s="92"/>
      <c r="H13" s="77">
        <v>4.9244289986668504</v>
      </c>
      <c r="I13" s="75"/>
      <c r="J13" s="76"/>
      <c r="K13" s="78">
        <v>1.0338436306979925E-2</v>
      </c>
      <c r="L13" s="77"/>
      <c r="M13" s="93"/>
      <c r="N13" s="77"/>
      <c r="O13" s="77">
        <v>124.76477</v>
      </c>
      <c r="P13" s="78"/>
      <c r="Q13" s="78">
        <f t="shared" si="0"/>
        <v>0.39269949969315932</v>
      </c>
      <c r="R13" s="78">
        <f>O13/'סכום נכסי הקרן'!$C$42</f>
        <v>0.131723041669003</v>
      </c>
    </row>
    <row r="14" spans="2:18">
      <c r="B14" s="97" t="s">
        <v>24</v>
      </c>
      <c r="C14" s="81"/>
      <c r="D14" s="82"/>
      <c r="E14" s="81"/>
      <c r="F14" s="81"/>
      <c r="G14" s="95"/>
      <c r="H14" s="84">
        <v>4.9244289986668504</v>
      </c>
      <c r="I14" s="82"/>
      <c r="J14" s="83"/>
      <c r="K14" s="85">
        <v>1.0338436306979925E-2</v>
      </c>
      <c r="L14" s="84"/>
      <c r="M14" s="96"/>
      <c r="N14" s="84"/>
      <c r="O14" s="84">
        <v>124.76477</v>
      </c>
      <c r="P14" s="85"/>
      <c r="Q14" s="85">
        <f t="shared" si="0"/>
        <v>0.39269949969315932</v>
      </c>
      <c r="R14" s="85">
        <f>O14/'סכום נכסי הקרן'!$C$42</f>
        <v>0.131723041669003</v>
      </c>
    </row>
    <row r="15" spans="2:18">
      <c r="B15" s="98" t="s">
        <v>187</v>
      </c>
      <c r="C15" s="74" t="s">
        <v>188</v>
      </c>
      <c r="D15" s="75" t="s">
        <v>94</v>
      </c>
      <c r="E15" s="74" t="s">
        <v>189</v>
      </c>
      <c r="F15" s="74"/>
      <c r="G15" s="92"/>
      <c r="H15" s="77">
        <v>6.0699999999999994</v>
      </c>
      <c r="I15" s="75" t="s">
        <v>101</v>
      </c>
      <c r="J15" s="76">
        <v>5.0000000000000001E-3</v>
      </c>
      <c r="K15" s="78">
        <v>9.3999999999999986E-3</v>
      </c>
      <c r="L15" s="77">
        <v>22000</v>
      </c>
      <c r="M15" s="93">
        <v>106.67</v>
      </c>
      <c r="N15" s="77"/>
      <c r="O15" s="77">
        <v>23.467410000000001</v>
      </c>
      <c r="P15" s="78">
        <v>1.0881610256728842E-6</v>
      </c>
      <c r="Q15" s="78">
        <f t="shared" si="0"/>
        <v>7.3864121787698911E-2</v>
      </c>
      <c r="R15" s="78">
        <f>O15/'סכום נכסי הקרן'!$C$42</f>
        <v>2.4776213872662756E-2</v>
      </c>
    </row>
    <row r="16" spans="2:18">
      <c r="B16" s="98" t="s">
        <v>190</v>
      </c>
      <c r="C16" s="74" t="s">
        <v>191</v>
      </c>
      <c r="D16" s="75" t="s">
        <v>94</v>
      </c>
      <c r="E16" s="74" t="s">
        <v>189</v>
      </c>
      <c r="F16" s="74"/>
      <c r="G16" s="92"/>
      <c r="H16" s="77">
        <v>2.57</v>
      </c>
      <c r="I16" s="75" t="s">
        <v>101</v>
      </c>
      <c r="J16" s="76">
        <v>7.4999999999999997E-3</v>
      </c>
      <c r="K16" s="78">
        <v>1.09E-2</v>
      </c>
      <c r="L16" s="77">
        <v>61000</v>
      </c>
      <c r="M16" s="93">
        <v>108.91</v>
      </c>
      <c r="N16" s="77"/>
      <c r="O16" s="77">
        <v>66.435109999999995</v>
      </c>
      <c r="P16" s="78">
        <v>2.7838341712809578E-6</v>
      </c>
      <c r="Q16" s="78">
        <f t="shared" si="0"/>
        <v>0.20910577929218321</v>
      </c>
      <c r="R16" s="78">
        <f>O16/'סכום נכסי הקרן'!$C$42</f>
        <v>7.0140270869852112E-2</v>
      </c>
    </row>
    <row r="17" spans="2:18">
      <c r="B17" s="98" t="s">
        <v>192</v>
      </c>
      <c r="C17" s="74" t="s">
        <v>193</v>
      </c>
      <c r="D17" s="75" t="s">
        <v>94</v>
      </c>
      <c r="E17" s="74" t="s">
        <v>189</v>
      </c>
      <c r="F17" s="74"/>
      <c r="G17" s="92"/>
      <c r="H17" s="77">
        <v>8.64</v>
      </c>
      <c r="I17" s="75" t="s">
        <v>101</v>
      </c>
      <c r="J17" s="76">
        <v>1E-3</v>
      </c>
      <c r="K17" s="78">
        <v>9.9000000000000008E-3</v>
      </c>
      <c r="L17" s="77">
        <v>34500</v>
      </c>
      <c r="M17" s="93">
        <v>101.05</v>
      </c>
      <c r="N17" s="77"/>
      <c r="O17" s="77">
        <v>34.862250000000003</v>
      </c>
      <c r="P17" s="78">
        <v>2.1208334076137303E-6</v>
      </c>
      <c r="Q17" s="78">
        <f t="shared" si="0"/>
        <v>0.10972959861327716</v>
      </c>
      <c r="R17" s="78">
        <f>O17/'סכום נכסי הקרן'!$C$42</f>
        <v>3.6806556926488147E-2</v>
      </c>
    </row>
    <row r="18" spans="2:18">
      <c r="B18" s="86"/>
      <c r="C18" s="74"/>
      <c r="D18" s="74"/>
      <c r="E18" s="74"/>
      <c r="F18" s="74"/>
      <c r="G18" s="74"/>
      <c r="H18" s="74"/>
      <c r="I18" s="74"/>
      <c r="J18" s="74"/>
      <c r="K18" s="78"/>
      <c r="L18" s="77"/>
      <c r="M18" s="93"/>
      <c r="N18" s="74"/>
      <c r="O18" s="74"/>
      <c r="P18" s="74"/>
      <c r="Q18" s="78"/>
      <c r="R18" s="74"/>
    </row>
    <row r="19" spans="2:18">
      <c r="B19" s="87" t="s">
        <v>34</v>
      </c>
      <c r="C19" s="74"/>
      <c r="D19" s="75"/>
      <c r="E19" s="74"/>
      <c r="F19" s="74"/>
      <c r="G19" s="92"/>
      <c r="H19" s="77">
        <v>6.3160209758923136</v>
      </c>
      <c r="I19" s="75"/>
      <c r="J19" s="76"/>
      <c r="K19" s="78">
        <v>3.9659434144934759E-2</v>
      </c>
      <c r="L19" s="77"/>
      <c r="M19" s="93"/>
      <c r="N19" s="77"/>
      <c r="O19" s="77">
        <v>192.94576973199995</v>
      </c>
      <c r="P19" s="78"/>
      <c r="Q19" s="78">
        <f t="shared" si="0"/>
        <v>0.60730050030684057</v>
      </c>
      <c r="R19" s="78">
        <f>O19/'סכום נכסי הקרן'!$C$42</f>
        <v>0.2037065725065344</v>
      </c>
    </row>
    <row r="20" spans="2:18">
      <c r="B20" s="97" t="s">
        <v>22</v>
      </c>
      <c r="C20" s="81"/>
      <c r="D20" s="82"/>
      <c r="E20" s="81"/>
      <c r="F20" s="81"/>
      <c r="G20" s="95"/>
      <c r="H20" s="84">
        <v>0.76385195891465363</v>
      </c>
      <c r="I20" s="82"/>
      <c r="J20" s="83"/>
      <c r="K20" s="85">
        <v>4.5600984645515298E-2</v>
      </c>
      <c r="L20" s="84"/>
      <c r="M20" s="96"/>
      <c r="N20" s="84"/>
      <c r="O20" s="84">
        <v>19.686278665</v>
      </c>
      <c r="P20" s="85"/>
      <c r="Q20" s="85">
        <f t="shared" si="0"/>
        <v>6.1962938596894106E-2</v>
      </c>
      <c r="R20" s="85">
        <f>O20/'סכום נכסי הקרן'!$C$42</f>
        <v>2.0784204586738707E-2</v>
      </c>
    </row>
    <row r="21" spans="2:18">
      <c r="B21" s="98" t="s">
        <v>194</v>
      </c>
      <c r="C21" s="74" t="s">
        <v>195</v>
      </c>
      <c r="D21" s="75" t="s">
        <v>94</v>
      </c>
      <c r="E21" s="74" t="s">
        <v>189</v>
      </c>
      <c r="F21" s="74"/>
      <c r="G21" s="92"/>
      <c r="H21" s="77">
        <v>0.61000000693927536</v>
      </c>
      <c r="I21" s="75" t="s">
        <v>101</v>
      </c>
      <c r="J21" s="76">
        <v>0</v>
      </c>
      <c r="K21" s="78">
        <v>4.5900000056775886E-2</v>
      </c>
      <c r="L21" s="77">
        <v>32.58</v>
      </c>
      <c r="M21" s="93">
        <v>97.31</v>
      </c>
      <c r="N21" s="77"/>
      <c r="O21" s="77">
        <v>3.1703598000000006E-2</v>
      </c>
      <c r="P21" s="78">
        <v>1.4809090909090908E-9</v>
      </c>
      <c r="Q21" s="78">
        <f t="shared" si="0"/>
        <v>9.9787681034261901E-5</v>
      </c>
      <c r="R21" s="78">
        <f>O21/'סכום נכסי הקרן'!$C$42</f>
        <v>3.3471743348794064E-5</v>
      </c>
    </row>
    <row r="22" spans="2:18">
      <c r="B22" s="98" t="s">
        <v>196</v>
      </c>
      <c r="C22" s="74" t="s">
        <v>197</v>
      </c>
      <c r="D22" s="75" t="s">
        <v>94</v>
      </c>
      <c r="E22" s="74" t="s">
        <v>189</v>
      </c>
      <c r="F22" s="74"/>
      <c r="G22" s="92"/>
      <c r="H22" s="77">
        <v>9.0000013690921962E-2</v>
      </c>
      <c r="I22" s="75" t="s">
        <v>101</v>
      </c>
      <c r="J22" s="76">
        <v>0</v>
      </c>
      <c r="K22" s="78">
        <v>4.0700003148912048E-2</v>
      </c>
      <c r="L22" s="77">
        <v>1.4661</v>
      </c>
      <c r="M22" s="93">
        <v>99.64</v>
      </c>
      <c r="N22" s="77"/>
      <c r="O22" s="77">
        <v>1.4608220000000001E-3</v>
      </c>
      <c r="P22" s="78">
        <v>5.8643999999999999E-11</v>
      </c>
      <c r="Q22" s="78">
        <f t="shared" si="0"/>
        <v>4.5979651831262971E-6</v>
      </c>
      <c r="R22" s="78">
        <f>O22/'סכום נכסי הקרן'!$C$42</f>
        <v>1.5422936873686083E-6</v>
      </c>
    </row>
    <row r="23" spans="2:18">
      <c r="B23" s="98" t="s">
        <v>198</v>
      </c>
      <c r="C23" s="74" t="s">
        <v>199</v>
      </c>
      <c r="D23" s="75" t="s">
        <v>94</v>
      </c>
      <c r="E23" s="74" t="s">
        <v>189</v>
      </c>
      <c r="F23" s="74"/>
      <c r="G23" s="92"/>
      <c r="H23" s="77">
        <v>0.76000000000852297</v>
      </c>
      <c r="I23" s="75" t="s">
        <v>101</v>
      </c>
      <c r="J23" s="76">
        <v>0</v>
      </c>
      <c r="K23" s="78">
        <v>4.5600000001044069E-2</v>
      </c>
      <c r="L23" s="77">
        <v>19421.460024</v>
      </c>
      <c r="M23" s="93">
        <v>96.66</v>
      </c>
      <c r="N23" s="77"/>
      <c r="O23" s="77">
        <v>18.772783259000001</v>
      </c>
      <c r="P23" s="78">
        <v>5.7121941247058825E-7</v>
      </c>
      <c r="Q23" s="78">
        <f t="shared" si="0"/>
        <v>5.9087694335968534E-2</v>
      </c>
      <c r="R23" s="78">
        <f>O23/'סכום נכסי הקרן'!$C$42</f>
        <v>1.9819762513636013E-2</v>
      </c>
    </row>
    <row r="24" spans="2:18">
      <c r="B24" s="98" t="s">
        <v>200</v>
      </c>
      <c r="C24" s="74" t="s">
        <v>201</v>
      </c>
      <c r="D24" s="75" t="s">
        <v>94</v>
      </c>
      <c r="E24" s="74" t="s">
        <v>189</v>
      </c>
      <c r="F24" s="74"/>
      <c r="G24" s="92"/>
      <c r="H24" s="77">
        <v>0.68000000132023586</v>
      </c>
      <c r="I24" s="75" t="s">
        <v>101</v>
      </c>
      <c r="J24" s="76">
        <v>0</v>
      </c>
      <c r="K24" s="78">
        <v>4.5899999937838894E-2</v>
      </c>
      <c r="L24" s="77">
        <v>187.465924</v>
      </c>
      <c r="M24" s="93">
        <v>96.97</v>
      </c>
      <c r="N24" s="77"/>
      <c r="O24" s="77">
        <v>0.18178570699999999</v>
      </c>
      <c r="P24" s="78">
        <v>5.5137036470588233E-9</v>
      </c>
      <c r="Q24" s="78">
        <f t="shared" si="0"/>
        <v>5.7217398942239258E-4</v>
      </c>
      <c r="R24" s="78">
        <f>O24/'סכום נכסי הקרן'!$C$42</f>
        <v>1.919241005132312E-4</v>
      </c>
    </row>
    <row r="25" spans="2:18">
      <c r="B25" s="98" t="s">
        <v>202</v>
      </c>
      <c r="C25" s="74" t="s">
        <v>203</v>
      </c>
      <c r="D25" s="75" t="s">
        <v>94</v>
      </c>
      <c r="E25" s="74" t="s">
        <v>189</v>
      </c>
      <c r="F25" s="74"/>
      <c r="G25" s="92"/>
      <c r="H25" s="77">
        <v>0.86000000043277014</v>
      </c>
      <c r="I25" s="75" t="s">
        <v>101</v>
      </c>
      <c r="J25" s="76">
        <v>0</v>
      </c>
      <c r="K25" s="78">
        <v>4.560000007542566E-2</v>
      </c>
      <c r="L25" s="77">
        <v>336.10114399999998</v>
      </c>
      <c r="M25" s="93">
        <v>96.25</v>
      </c>
      <c r="N25" s="77"/>
      <c r="O25" s="77">
        <v>0.32349735099999999</v>
      </c>
      <c r="P25" s="78">
        <v>1.0503160749999999E-8</v>
      </c>
      <c r="Q25" s="78">
        <f t="shared" si="0"/>
        <v>1.0182140991384214E-3</v>
      </c>
      <c r="R25" s="78">
        <f>O25/'סכום נכסי הקרן'!$C$42</f>
        <v>3.4153916242209311E-4</v>
      </c>
    </row>
    <row r="26" spans="2:18">
      <c r="B26" s="98" t="s">
        <v>204</v>
      </c>
      <c r="C26" s="74" t="s">
        <v>205</v>
      </c>
      <c r="D26" s="75" t="s">
        <v>94</v>
      </c>
      <c r="E26" s="74" t="s">
        <v>189</v>
      </c>
      <c r="F26" s="74"/>
      <c r="G26" s="92"/>
      <c r="H26" s="77">
        <v>0.92999999989334692</v>
      </c>
      <c r="I26" s="75" t="s">
        <v>101</v>
      </c>
      <c r="J26" s="76">
        <v>0</v>
      </c>
      <c r="K26" s="78">
        <v>4.549999998933469E-2</v>
      </c>
      <c r="L26" s="77">
        <v>390.96</v>
      </c>
      <c r="M26" s="93">
        <v>95.93</v>
      </c>
      <c r="N26" s="77"/>
      <c r="O26" s="77">
        <v>0.37504792800000003</v>
      </c>
      <c r="P26" s="78">
        <v>1.2611612903225806E-8</v>
      </c>
      <c r="Q26" s="78">
        <f t="shared" si="0"/>
        <v>1.1804705261473736E-3</v>
      </c>
      <c r="R26" s="78">
        <f>O26/'סכום נכסי הקרן'!$C$42</f>
        <v>3.9596477313120717E-4</v>
      </c>
    </row>
    <row r="27" spans="2:18">
      <c r="B27" s="86"/>
      <c r="C27" s="74"/>
      <c r="D27" s="74"/>
      <c r="E27" s="74"/>
      <c r="F27" s="74"/>
      <c r="G27" s="74"/>
      <c r="H27" s="74"/>
      <c r="I27" s="74"/>
      <c r="J27" s="74"/>
      <c r="K27" s="78"/>
      <c r="L27" s="77"/>
      <c r="M27" s="93"/>
      <c r="N27" s="74"/>
      <c r="O27" s="74"/>
      <c r="P27" s="74"/>
      <c r="Q27" s="78"/>
      <c r="R27" s="74"/>
    </row>
    <row r="28" spans="2:18">
      <c r="B28" s="97" t="s">
        <v>23</v>
      </c>
      <c r="C28" s="81"/>
      <c r="D28" s="82"/>
      <c r="E28" s="81"/>
      <c r="F28" s="81"/>
      <c r="G28" s="95"/>
      <c r="H28" s="84">
        <v>6.9468755731803427</v>
      </c>
      <c r="I28" s="82"/>
      <c r="J28" s="83"/>
      <c r="K28" s="85">
        <v>3.898433682047496E-2</v>
      </c>
      <c r="L28" s="84"/>
      <c r="M28" s="96"/>
      <c r="N28" s="84"/>
      <c r="O28" s="84">
        <v>173.259491067</v>
      </c>
      <c r="P28" s="85"/>
      <c r="Q28" s="85">
        <f t="shared" si="0"/>
        <v>0.54533756170994663</v>
      </c>
      <c r="R28" s="85">
        <f>O28/'סכום נכסי הקרן'!$C$42</f>
        <v>0.18292236791979577</v>
      </c>
    </row>
    <row r="29" spans="2:18">
      <c r="B29" s="98" t="s">
        <v>206</v>
      </c>
      <c r="C29" s="74" t="s">
        <v>207</v>
      </c>
      <c r="D29" s="75" t="s">
        <v>94</v>
      </c>
      <c r="E29" s="74" t="s">
        <v>189</v>
      </c>
      <c r="F29" s="74"/>
      <c r="G29" s="92"/>
      <c r="H29" s="77">
        <v>2.9000000000000004</v>
      </c>
      <c r="I29" s="75" t="s">
        <v>101</v>
      </c>
      <c r="J29" s="76">
        <v>5.0000000000000001E-3</v>
      </c>
      <c r="K29" s="78">
        <v>3.95E-2</v>
      </c>
      <c r="L29" s="77">
        <v>51000</v>
      </c>
      <c r="M29" s="93">
        <v>90.72</v>
      </c>
      <c r="N29" s="77"/>
      <c r="O29" s="77">
        <v>46.267199999999995</v>
      </c>
      <c r="P29" s="78">
        <v>3.1651151189605413E-6</v>
      </c>
      <c r="Q29" s="78">
        <f t="shared" si="0"/>
        <v>0.14562689685720848</v>
      </c>
      <c r="R29" s="78">
        <f>O29/'סכום נכסי הקרן'!$C$42</f>
        <v>4.8847573826394229E-2</v>
      </c>
    </row>
    <row r="30" spans="2:18">
      <c r="B30" s="98" t="s">
        <v>208</v>
      </c>
      <c r="C30" s="74" t="s">
        <v>209</v>
      </c>
      <c r="D30" s="75" t="s">
        <v>94</v>
      </c>
      <c r="E30" s="74" t="s">
        <v>189</v>
      </c>
      <c r="F30" s="74"/>
      <c r="G30" s="92"/>
      <c r="H30" s="77">
        <v>6.7799999999999994</v>
      </c>
      <c r="I30" s="75" t="s">
        <v>101</v>
      </c>
      <c r="J30" s="76">
        <v>0.01</v>
      </c>
      <c r="K30" s="78">
        <v>3.7400000000000003E-2</v>
      </c>
      <c r="L30" s="77">
        <v>46500</v>
      </c>
      <c r="M30" s="93">
        <v>83.41</v>
      </c>
      <c r="N30" s="77"/>
      <c r="O30" s="77">
        <v>38.785650000000004</v>
      </c>
      <c r="P30" s="78">
        <v>1.8459599322312619E-6</v>
      </c>
      <c r="Q30" s="78">
        <f t="shared" si="0"/>
        <v>0.12207857514804848</v>
      </c>
      <c r="R30" s="78">
        <f>O30/'סכום נכסי הקרן'!$C$42</f>
        <v>4.094876936100926E-2</v>
      </c>
    </row>
    <row r="31" spans="2:18">
      <c r="B31" s="98" t="s">
        <v>210</v>
      </c>
      <c r="C31" s="74" t="s">
        <v>211</v>
      </c>
      <c r="D31" s="75" t="s">
        <v>94</v>
      </c>
      <c r="E31" s="74" t="s">
        <v>189</v>
      </c>
      <c r="F31" s="74"/>
      <c r="G31" s="92"/>
      <c r="H31" s="77">
        <v>16.05</v>
      </c>
      <c r="I31" s="75" t="s">
        <v>101</v>
      </c>
      <c r="J31" s="76">
        <v>3.7499999999999999E-2</v>
      </c>
      <c r="K31" s="78">
        <v>4.0300000000000002E-2</v>
      </c>
      <c r="L31" s="77">
        <v>19000</v>
      </c>
      <c r="M31" s="93">
        <v>95.77</v>
      </c>
      <c r="N31" s="77"/>
      <c r="O31" s="77">
        <v>18.196300000000001</v>
      </c>
      <c r="P31" s="78">
        <v>7.5334959819609499E-7</v>
      </c>
      <c r="Q31" s="78">
        <f t="shared" si="0"/>
        <v>5.7273202253060977E-2</v>
      </c>
      <c r="R31" s="78">
        <f>O31/'סכום נכסי הקרן'!$C$42</f>
        <v>1.9211128134341768E-2</v>
      </c>
    </row>
    <row r="32" spans="2:18">
      <c r="B32" s="98" t="s">
        <v>212</v>
      </c>
      <c r="C32" s="74" t="s">
        <v>213</v>
      </c>
      <c r="D32" s="75" t="s">
        <v>94</v>
      </c>
      <c r="E32" s="74" t="s">
        <v>189</v>
      </c>
      <c r="F32" s="74"/>
      <c r="G32" s="92"/>
      <c r="H32" s="77">
        <v>8.4499999999999993</v>
      </c>
      <c r="I32" s="75" t="s">
        <v>101</v>
      </c>
      <c r="J32" s="76">
        <v>1.3000000000000001E-2</v>
      </c>
      <c r="K32" s="78">
        <v>3.7499999999999999E-2</v>
      </c>
      <c r="L32" s="77">
        <v>53000</v>
      </c>
      <c r="M32" s="93">
        <v>82.62</v>
      </c>
      <c r="N32" s="77"/>
      <c r="O32" s="77">
        <v>43.788609999999998</v>
      </c>
      <c r="P32" s="78">
        <v>4.7278198568612393E-6</v>
      </c>
      <c r="Q32" s="78">
        <f t="shared" si="0"/>
        <v>0.13782548742933498</v>
      </c>
      <c r="R32" s="78">
        <f>O32/'סכום נכסי הקרן'!$C$42</f>
        <v>4.6230750071977224E-2</v>
      </c>
    </row>
    <row r="33" spans="2:18">
      <c r="B33" s="98" t="s">
        <v>214</v>
      </c>
      <c r="C33" s="74" t="s">
        <v>215</v>
      </c>
      <c r="D33" s="75" t="s">
        <v>94</v>
      </c>
      <c r="E33" s="74" t="s">
        <v>189</v>
      </c>
      <c r="F33" s="74"/>
      <c r="G33" s="92"/>
      <c r="H33" s="77">
        <v>1.58</v>
      </c>
      <c r="I33" s="75" t="s">
        <v>101</v>
      </c>
      <c r="J33" s="76">
        <v>4.0000000000000001E-3</v>
      </c>
      <c r="K33" s="78">
        <v>4.2300000000000004E-2</v>
      </c>
      <c r="L33" s="77">
        <v>21500</v>
      </c>
      <c r="M33" s="93">
        <v>94.4</v>
      </c>
      <c r="N33" s="77"/>
      <c r="O33" s="77">
        <v>20.295999999999999</v>
      </c>
      <c r="P33" s="78">
        <v>1.262267478588421E-6</v>
      </c>
      <c r="Q33" s="78">
        <f t="shared" si="0"/>
        <v>6.3882048159687718E-2</v>
      </c>
      <c r="R33" s="78">
        <f>O33/'סכום נכסי הקרן'!$C$42</f>
        <v>2.1427930766947153E-2</v>
      </c>
    </row>
    <row r="34" spans="2:18">
      <c r="B34" s="98" t="s">
        <v>216</v>
      </c>
      <c r="C34" s="74" t="s">
        <v>217</v>
      </c>
      <c r="D34" s="75" t="s">
        <v>94</v>
      </c>
      <c r="E34" s="74" t="s">
        <v>189</v>
      </c>
      <c r="F34" s="74"/>
      <c r="G34" s="92"/>
      <c r="H34" s="77">
        <v>0.67000000000047533</v>
      </c>
      <c r="I34" s="75" t="s">
        <v>101</v>
      </c>
      <c r="J34" s="76">
        <v>1.4999999999999999E-2</v>
      </c>
      <c r="K34" s="78">
        <v>4.3200007660036628E-2</v>
      </c>
      <c r="L34" s="77">
        <v>0.74092100000000005</v>
      </c>
      <c r="M34" s="93">
        <v>98.67</v>
      </c>
      <c r="N34" s="77"/>
      <c r="O34" s="77">
        <v>7.3106700000000007E-4</v>
      </c>
      <c r="P34" s="78">
        <v>5.3888157858371186E-11</v>
      </c>
      <c r="Q34" s="78">
        <f t="shared" si="0"/>
        <v>2.3010473641091063E-6</v>
      </c>
      <c r="R34" s="78">
        <f>O34/'סכום נכסי הקרן'!$C$42</f>
        <v>7.7183942954275505E-7</v>
      </c>
    </row>
    <row r="35" spans="2:18">
      <c r="B35" s="98" t="s">
        <v>218</v>
      </c>
      <c r="C35" s="74" t="s">
        <v>219</v>
      </c>
      <c r="D35" s="75" t="s">
        <v>94</v>
      </c>
      <c r="E35" s="74" t="s">
        <v>189</v>
      </c>
      <c r="F35" s="74"/>
      <c r="G35" s="92"/>
      <c r="H35" s="77">
        <v>18.96</v>
      </c>
      <c r="I35" s="75" t="s">
        <v>101</v>
      </c>
      <c r="J35" s="76">
        <v>2.7999999999999997E-2</v>
      </c>
      <c r="K35" s="78">
        <v>4.0899999999999999E-2</v>
      </c>
      <c r="L35" s="77">
        <v>7500</v>
      </c>
      <c r="M35" s="93">
        <v>79</v>
      </c>
      <c r="N35" s="77"/>
      <c r="O35" s="77">
        <v>5.9249999999999998</v>
      </c>
      <c r="P35" s="78">
        <v>1.2468809273602084E-6</v>
      </c>
      <c r="Q35" s="78">
        <f t="shared" si="0"/>
        <v>1.8649050815241906E-2</v>
      </c>
      <c r="R35" s="78">
        <f>O35/'סכום נכסי הקרן'!$C$42</f>
        <v>6.2554439196965848E-3</v>
      </c>
    </row>
    <row r="36" spans="2:18">
      <c r="B36" s="86"/>
      <c r="C36" s="74"/>
      <c r="D36" s="74"/>
      <c r="E36" s="74"/>
      <c r="F36" s="74"/>
      <c r="G36" s="74"/>
      <c r="H36" s="74"/>
      <c r="I36" s="74"/>
      <c r="J36" s="74"/>
      <c r="K36" s="78"/>
      <c r="L36" s="77"/>
      <c r="M36" s="93"/>
      <c r="N36" s="74"/>
      <c r="O36" s="74"/>
      <c r="P36" s="74"/>
      <c r="Q36" s="78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88" t="s">
        <v>86</v>
      </c>
      <c r="C39" s="99"/>
      <c r="D39" s="99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88" t="s">
        <v>158</v>
      </c>
      <c r="C40" s="99"/>
      <c r="D40" s="99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125" t="s">
        <v>166</v>
      </c>
      <c r="C41" s="125"/>
      <c r="D41" s="12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2:18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2:18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2:18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2:18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2:18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2:18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2:18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2:18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2:18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</row>
    <row r="121" spans="2:18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</row>
    <row r="122" spans="2:18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2:18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</row>
    <row r="124" spans="2:18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2:18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2:18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2:18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</row>
    <row r="129" spans="2:18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</row>
    <row r="132" spans="2:18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</row>
    <row r="133" spans="2:18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</row>
    <row r="134" spans="2:18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</row>
    <row r="135" spans="2:18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</row>
    <row r="136" spans="2:18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1:D41"/>
  </mergeCells>
  <phoneticPr fontId="3" type="noConversion"/>
  <dataValidations count="1">
    <dataValidation allowBlank="1" showInputMessage="1" showErrorMessage="1" sqref="N10:Q10 N9 N1:N7 N32:N1048576 C5:C29 O1:Q9 O11:Q1048576 J1:M1048576 E1:I30 A1:B1048576 D1:D29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6" t="s">
        <v>150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337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04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04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05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0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0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0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0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0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0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0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0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0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0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0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0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0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0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0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0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0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0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0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0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0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0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0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0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0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0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0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0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0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0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0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0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0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0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0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0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0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0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0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0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2:16">
      <c r="B453" s="90"/>
      <c r="C453" s="90"/>
      <c r="D453" s="90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2:16">
      <c r="B454" s="90"/>
      <c r="C454" s="90"/>
      <c r="D454" s="90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2:16">
      <c r="B455" s="90"/>
      <c r="C455" s="90"/>
      <c r="D455" s="90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2:16">
      <c r="B456" s="90"/>
      <c r="C456" s="90"/>
      <c r="D456" s="90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2:16">
      <c r="B457" s="90"/>
      <c r="C457" s="90"/>
      <c r="D457" s="90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2:16">
      <c r="B458" s="90"/>
      <c r="C458" s="90"/>
      <c r="D458" s="90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2:16">
      <c r="B459" s="90"/>
      <c r="C459" s="90"/>
      <c r="D459" s="90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2:16">
      <c r="B460" s="90"/>
      <c r="C460" s="90"/>
      <c r="D460" s="90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2:16">
      <c r="B461" s="90"/>
      <c r="C461" s="90"/>
      <c r="D461" s="90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2:16">
      <c r="B462" s="90"/>
      <c r="C462" s="90"/>
      <c r="D462" s="90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2:16">
      <c r="B463" s="90"/>
      <c r="C463" s="90"/>
      <c r="D463" s="90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114</v>
      </c>
      <c r="C1" s="46" t="s" vm="1">
        <v>184</v>
      </c>
    </row>
    <row r="2" spans="2:20">
      <c r="B2" s="46" t="s">
        <v>113</v>
      </c>
      <c r="C2" s="46" t="s">
        <v>185</v>
      </c>
    </row>
    <row r="3" spans="2:20">
      <c r="B3" s="46" t="s">
        <v>115</v>
      </c>
      <c r="C3" s="46" t="s">
        <v>186</v>
      </c>
    </row>
    <row r="4" spans="2:20">
      <c r="B4" s="46" t="s">
        <v>116</v>
      </c>
      <c r="C4" s="46">
        <v>8604</v>
      </c>
    </row>
    <row r="6" spans="2:20" ht="26.25" customHeight="1">
      <c r="B6" s="122" t="s">
        <v>137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</row>
    <row r="7" spans="2:20" ht="26.25" customHeight="1">
      <c r="B7" s="122" t="s">
        <v>64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</row>
    <row r="8" spans="2:20" s="3" customFormat="1" ht="63">
      <c r="B8" s="36" t="s">
        <v>89</v>
      </c>
      <c r="C8" s="12" t="s">
        <v>33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160</v>
      </c>
      <c r="P8" s="12" t="s">
        <v>159</v>
      </c>
      <c r="Q8" s="12" t="s">
        <v>43</v>
      </c>
      <c r="R8" s="12" t="s">
        <v>42</v>
      </c>
      <c r="S8" s="12" t="s">
        <v>117</v>
      </c>
      <c r="T8" s="37" t="s">
        <v>119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167</v>
      </c>
      <c r="P9" s="15"/>
      <c r="Q9" s="15" t="s">
        <v>163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</row>
    <row r="11" spans="2:20" s="4" customFormat="1" ht="18" customHeight="1">
      <c r="B11" s="100" t="s">
        <v>320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1">
        <v>0</v>
      </c>
      <c r="R11" s="74"/>
      <c r="S11" s="102">
        <v>0</v>
      </c>
      <c r="T11" s="102">
        <v>0</v>
      </c>
    </row>
    <row r="12" spans="2:20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114</v>
      </c>
      <c r="C1" s="46" t="s" vm="1">
        <v>184</v>
      </c>
    </row>
    <row r="2" spans="2:21">
      <c r="B2" s="46" t="s">
        <v>113</v>
      </c>
      <c r="C2" s="46" t="s">
        <v>185</v>
      </c>
    </row>
    <row r="3" spans="2:21">
      <c r="B3" s="46" t="s">
        <v>115</v>
      </c>
      <c r="C3" s="46" t="s">
        <v>186</v>
      </c>
    </row>
    <row r="4" spans="2:21">
      <c r="B4" s="46" t="s">
        <v>116</v>
      </c>
      <c r="C4" s="46">
        <v>8604</v>
      </c>
    </row>
    <row r="6" spans="2:21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21" ht="26.25" customHeight="1">
      <c r="B7" s="116" t="s">
        <v>65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2:21" s="3" customFormat="1" ht="78.75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160</v>
      </c>
      <c r="P8" s="29" t="s">
        <v>159</v>
      </c>
      <c r="Q8" s="29" t="s">
        <v>174</v>
      </c>
      <c r="R8" s="29" t="s">
        <v>43</v>
      </c>
      <c r="S8" s="12" t="s">
        <v>42</v>
      </c>
      <c r="T8" s="29" t="s">
        <v>117</v>
      </c>
      <c r="U8" s="13" t="s">
        <v>119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167</v>
      </c>
      <c r="P9" s="31"/>
      <c r="Q9" s="15" t="s">
        <v>163</v>
      </c>
      <c r="R9" s="31" t="s">
        <v>163</v>
      </c>
      <c r="S9" s="15" t="s">
        <v>19</v>
      </c>
      <c r="T9" s="31" t="s">
        <v>163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169</v>
      </c>
    </row>
    <row r="11" spans="2:21" s="4" customFormat="1" ht="18" customHeight="1">
      <c r="B11" s="100" t="s">
        <v>321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1">
        <v>0</v>
      </c>
      <c r="S11" s="74"/>
      <c r="T11" s="102">
        <v>0</v>
      </c>
      <c r="U11" s="102">
        <v>0</v>
      </c>
    </row>
    <row r="12" spans="2:21">
      <c r="B12" s="88" t="s">
        <v>175</v>
      </c>
      <c r="C12" s="99"/>
      <c r="D12" s="99"/>
      <c r="E12" s="99"/>
      <c r="F12" s="99"/>
      <c r="G12" s="99"/>
      <c r="H12" s="99"/>
      <c r="I12" s="99"/>
      <c r="J12" s="99"/>
      <c r="K12" s="99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8" t="s">
        <v>86</v>
      </c>
      <c r="C13" s="99"/>
      <c r="D13" s="99"/>
      <c r="E13" s="99"/>
      <c r="F13" s="99"/>
      <c r="G13" s="99"/>
      <c r="H13" s="99"/>
      <c r="I13" s="99"/>
      <c r="J13" s="99"/>
      <c r="K13" s="99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8" t="s">
        <v>158</v>
      </c>
      <c r="C14" s="99"/>
      <c r="D14" s="99"/>
      <c r="E14" s="99"/>
      <c r="F14" s="99"/>
      <c r="G14" s="99"/>
      <c r="H14" s="99"/>
      <c r="I14" s="99"/>
      <c r="J14" s="99"/>
      <c r="K14" s="99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8" t="s">
        <v>166</v>
      </c>
      <c r="C15" s="99"/>
      <c r="D15" s="99"/>
      <c r="E15" s="99"/>
      <c r="F15" s="99"/>
      <c r="G15" s="99"/>
      <c r="H15" s="99"/>
      <c r="I15" s="99"/>
      <c r="J15" s="99"/>
      <c r="K15" s="99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5" t="s">
        <v>171</v>
      </c>
      <c r="C16" s="125"/>
      <c r="D16" s="125"/>
      <c r="E16" s="125"/>
      <c r="F16" s="125"/>
      <c r="G16" s="125"/>
      <c r="H16" s="125"/>
      <c r="I16" s="125"/>
      <c r="J16" s="125"/>
      <c r="K16" s="125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2:21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2:21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2:21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2:21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2:21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2:2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2:2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2:21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2:21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2:21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2:21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2:21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2:21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2:21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2:21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2:21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2:21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2:21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2:21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2:21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2:21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2:21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2:21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2:21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2:21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2:21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2:21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2:21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2:2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2:21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2:21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2:21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2:21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2:21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2:21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2:21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2:21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2:21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2:21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2:2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2:21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2:21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2:21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2:21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2:21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2:21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2:21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2:21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2:21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2:21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2:21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2:21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2:21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2:21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2:21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2:21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2:21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2:21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2:2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2:21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2:21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2:21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2:21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2:21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2:21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2:21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2:21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2:21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2:21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2:21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2:21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2:21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2:21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2:21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2:21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2:21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2:21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2:21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2:21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2:21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2:21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2:21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2:21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2:21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2:21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2:21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2:21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2:21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2:21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2:21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2:21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2:21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2:21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2:21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2:21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2:21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2:21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2:21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2:21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2:21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2:21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2:21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2:21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2:21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2:21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2:21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2:21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2:2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2:2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2:2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2:2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2:21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2:21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2:21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2:21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2:21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2:21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2:21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2:21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2:21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2:21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2:21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2:21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2:21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2:21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2:21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2:21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2:21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2:21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2:21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2:21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2:21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2:21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2:21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2:21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2:21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2:21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2:21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2:21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2:21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2:21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2:21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2:21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2:2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2:21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2:21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2:21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2:21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2:21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2:21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2:21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2:21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2:21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2:21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2:21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2:21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2:21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2:21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2:21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2:21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2:21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2:21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2:21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2:21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2:21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2:21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2:21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2:2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2:21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2:21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2:21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2:21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2:21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2:21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2:2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2:2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2:2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2:2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2:21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2:21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2:21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2:21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2:21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2:21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2:21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2:21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2:21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2:21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2:21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2:21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2:21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2:21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2:21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2:21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2:21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2:21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2:21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2:21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2:21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2:21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2:21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2:21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2:21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2:21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2:21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2:21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2:21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2:21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2:21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2:21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2:21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2:21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2:21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2:21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2:21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2:21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2:21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2:21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2:21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2:21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2:21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2:21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2:21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2:21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2:21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2:21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2:21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2:21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2:21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2:21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2:21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2:21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2:21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2:21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2:21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2:21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2:21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2:21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2:21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2:21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2:21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2:21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2:21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2:21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2:21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2:21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2:21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2:21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2:21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2:21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2:21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2:21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2:21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2:21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2:21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2:21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2:21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2:21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2:21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2:21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2:21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2:21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2:21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2:21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2:21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2:21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2:21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2:21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2:21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2:21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2:21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2:21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2:21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2:21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2:21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2:21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2:21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2:21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2:21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</row>
    <row r="428" spans="2:21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2:21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2:21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2:21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2:21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2:21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2:21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2:21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2:21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2:21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2:21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2:21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2:21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2:21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</row>
    <row r="442" spans="2:21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2:21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2:21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2:21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2:21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2:21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2:21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2:21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2:21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</row>
    <row r="451" spans="2:21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</row>
    <row r="452" spans="2:21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</row>
    <row r="453" spans="2:21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</row>
    <row r="454" spans="2:21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</row>
    <row r="455" spans="2:21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</row>
    <row r="456" spans="2:21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</row>
    <row r="457" spans="2:21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</row>
    <row r="458" spans="2:21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</row>
    <row r="459" spans="2:21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</row>
    <row r="460" spans="2:21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</row>
    <row r="461" spans="2:21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</row>
    <row r="462" spans="2:21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</row>
    <row r="463" spans="2:21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</row>
    <row r="464" spans="2:21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</row>
    <row r="465" spans="2:21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</row>
    <row r="466" spans="2:21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</row>
    <row r="467" spans="2:21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</row>
    <row r="468" spans="2:21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</row>
    <row r="469" spans="2:21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</row>
    <row r="470" spans="2:21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</row>
    <row r="471" spans="2:21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</row>
    <row r="472" spans="2:21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</row>
    <row r="473" spans="2:21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</row>
    <row r="474" spans="2:21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</row>
    <row r="475" spans="2:21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</row>
    <row r="476" spans="2:21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</row>
    <row r="477" spans="2:21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</row>
    <row r="478" spans="2:21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</row>
    <row r="479" spans="2:21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</row>
    <row r="480" spans="2:21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</row>
    <row r="481" spans="2:21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</row>
    <row r="482" spans="2:21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</row>
    <row r="483" spans="2:21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</row>
    <row r="484" spans="2:21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</row>
    <row r="485" spans="2:21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</row>
    <row r="486" spans="2:21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</row>
    <row r="487" spans="2:21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</row>
    <row r="488" spans="2:21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</row>
    <row r="489" spans="2:21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</row>
    <row r="490" spans="2:21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</row>
    <row r="491" spans="2:21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</row>
    <row r="492" spans="2:21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</row>
    <row r="493" spans="2:21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</row>
    <row r="494" spans="2:21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</row>
    <row r="495" spans="2:21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</row>
    <row r="496" spans="2:21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</row>
    <row r="497" spans="2:21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</row>
    <row r="498" spans="2:21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</row>
    <row r="499" spans="2:21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</row>
    <row r="500" spans="2:21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</row>
    <row r="501" spans="2:21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</row>
    <row r="502" spans="2:21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</row>
    <row r="503" spans="2:21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</row>
    <row r="504" spans="2:21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</row>
    <row r="505" spans="2:21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</row>
    <row r="506" spans="2:21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</row>
    <row r="507" spans="2:21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</row>
    <row r="508" spans="2:21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</row>
    <row r="509" spans="2:21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</row>
    <row r="510" spans="2:21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</row>
    <row r="511" spans="2:21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</row>
    <row r="512" spans="2:21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</row>
    <row r="513" spans="2:21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</row>
    <row r="514" spans="2:21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</row>
    <row r="515" spans="2:21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</row>
    <row r="516" spans="2:21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</row>
    <row r="517" spans="2:21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</row>
    <row r="518" spans="2:21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</row>
    <row r="519" spans="2:21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</row>
    <row r="520" spans="2:21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</row>
    <row r="521" spans="2:21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</row>
    <row r="522" spans="2:21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</row>
    <row r="523" spans="2:21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</row>
    <row r="524" spans="2:21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</row>
    <row r="525" spans="2:21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</row>
    <row r="526" spans="2:21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</row>
    <row r="527" spans="2:21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</row>
    <row r="528" spans="2:21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</row>
    <row r="529" spans="2:21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</row>
    <row r="530" spans="2:21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</row>
    <row r="531" spans="2:21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</row>
    <row r="532" spans="2:21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</row>
    <row r="533" spans="2:21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</row>
    <row r="534" spans="2:21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</row>
    <row r="535" spans="2:21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2:21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</row>
    <row r="537" spans="2:21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</row>
    <row r="538" spans="2:21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</row>
    <row r="539" spans="2:21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</row>
    <row r="540" spans="2:21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</row>
    <row r="541" spans="2:21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</row>
    <row r="542" spans="2:21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</row>
    <row r="543" spans="2:21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</row>
    <row r="544" spans="2:21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</row>
    <row r="545" spans="2:21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</row>
    <row r="546" spans="2:21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</row>
    <row r="547" spans="2:21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</row>
    <row r="548" spans="2:21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</row>
    <row r="549" spans="2:21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</row>
    <row r="550" spans="2:21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</row>
    <row r="551" spans="2:21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</row>
    <row r="552" spans="2:21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</row>
    <row r="553" spans="2:21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</row>
    <row r="554" spans="2:21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</row>
    <row r="555" spans="2:21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</row>
    <row r="556" spans="2:21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</row>
    <row r="557" spans="2:21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</row>
    <row r="558" spans="2:21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</row>
    <row r="559" spans="2:21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</row>
    <row r="560" spans="2:21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</row>
    <row r="561" spans="2:21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</row>
    <row r="562" spans="2:21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</row>
    <row r="563" spans="2:21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</row>
    <row r="564" spans="2:21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</row>
    <row r="565" spans="2:21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</row>
    <row r="566" spans="2:21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</row>
    <row r="567" spans="2:21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</row>
    <row r="568" spans="2:21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</row>
    <row r="569" spans="2:21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</row>
    <row r="570" spans="2:21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</row>
    <row r="571" spans="2:21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</row>
    <row r="572" spans="2:21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</row>
    <row r="573" spans="2:21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</row>
    <row r="574" spans="2:21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</row>
    <row r="575" spans="2:21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</row>
    <row r="576" spans="2:21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</row>
    <row r="577" spans="2:21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</row>
    <row r="578" spans="2:21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</row>
    <row r="579" spans="2:21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</row>
    <row r="580" spans="2:21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</row>
    <row r="581" spans="2:21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</row>
    <row r="582" spans="2:21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</row>
    <row r="583" spans="2:21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</row>
    <row r="584" spans="2:21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</row>
    <row r="585" spans="2:21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</row>
    <row r="586" spans="2:21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</row>
    <row r="587" spans="2:21">
      <c r="B587" s="90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</row>
    <row r="588" spans="2:21">
      <c r="B588" s="90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</row>
    <row r="589" spans="2:21">
      <c r="B589" s="90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</row>
    <row r="590" spans="2:21"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</row>
    <row r="591" spans="2:21"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</row>
    <row r="592" spans="2:21"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</row>
    <row r="593" spans="2:21"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</row>
    <row r="594" spans="2:21">
      <c r="B594" s="90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</row>
    <row r="595" spans="2:21">
      <c r="B595" s="90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</row>
    <row r="596" spans="2:21">
      <c r="B596" s="90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</row>
    <row r="597" spans="2:21">
      <c r="B597" s="90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</row>
    <row r="598" spans="2:21">
      <c r="B598" s="90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</row>
    <row r="599" spans="2:21">
      <c r="B599" s="90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</row>
    <row r="600" spans="2:21">
      <c r="B600" s="90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</row>
    <row r="601" spans="2:21">
      <c r="B601" s="90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</row>
    <row r="602" spans="2:21">
      <c r="B602" s="90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</row>
    <row r="603" spans="2:21">
      <c r="B603" s="90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</row>
    <row r="604" spans="2:21">
      <c r="B604" s="90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</row>
    <row r="605" spans="2:21">
      <c r="B605" s="90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</row>
    <row r="606" spans="2:21">
      <c r="B606" s="90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</row>
    <row r="607" spans="2:21">
      <c r="B607" s="90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</row>
    <row r="608" spans="2:21">
      <c r="B608" s="90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</row>
    <row r="609" spans="2:21">
      <c r="B609" s="90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</row>
    <row r="610" spans="2:21">
      <c r="B610" s="90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</row>
    <row r="611" spans="2:21">
      <c r="B611" s="90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</row>
    <row r="612" spans="2:21">
      <c r="B612" s="90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</row>
    <row r="613" spans="2:21">
      <c r="B613" s="90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</row>
    <row r="614" spans="2:21">
      <c r="B614" s="90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</row>
    <row r="615" spans="2:21">
      <c r="B615" s="90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</row>
    <row r="616" spans="2:21">
      <c r="B616" s="90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</row>
    <row r="617" spans="2:21">
      <c r="B617" s="90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</row>
    <row r="618" spans="2:21">
      <c r="B618" s="90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</row>
    <row r="619" spans="2:21">
      <c r="B619" s="90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</row>
    <row r="620" spans="2:21">
      <c r="B620" s="90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</row>
    <row r="621" spans="2:21">
      <c r="B621" s="90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</row>
    <row r="622" spans="2:21">
      <c r="B622" s="90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</row>
    <row r="623" spans="2:21">
      <c r="B623" s="90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</row>
    <row r="624" spans="2:21">
      <c r="B624" s="90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</row>
    <row r="625" spans="2:21">
      <c r="B625" s="90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</row>
    <row r="626" spans="2:21">
      <c r="B626" s="90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</row>
    <row r="627" spans="2:21">
      <c r="B627" s="90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</row>
    <row r="628" spans="2:21">
      <c r="B628" s="90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</row>
    <row r="629" spans="2:21">
      <c r="B629" s="90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</row>
    <row r="630" spans="2:21">
      <c r="B630" s="90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</row>
    <row r="631" spans="2:21">
      <c r="B631" s="90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</row>
    <row r="632" spans="2:21">
      <c r="B632" s="90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</row>
    <row r="633" spans="2:21">
      <c r="B633" s="90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</row>
    <row r="634" spans="2:21">
      <c r="B634" s="90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</row>
    <row r="635" spans="2:21">
      <c r="B635" s="90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</row>
    <row r="636" spans="2:21">
      <c r="B636" s="90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</row>
    <row r="637" spans="2:21">
      <c r="B637" s="90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</row>
    <row r="638" spans="2:21">
      <c r="B638" s="90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</row>
    <row r="639" spans="2:21">
      <c r="B639" s="90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</row>
    <row r="640" spans="2:21">
      <c r="B640" s="90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</row>
    <row r="641" spans="2:21">
      <c r="B641" s="90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</row>
    <row r="642" spans="2:21">
      <c r="B642" s="90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</row>
    <row r="643" spans="2:21">
      <c r="B643" s="90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</row>
    <row r="644" spans="2:21">
      <c r="B644" s="90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</row>
    <row r="645" spans="2:21">
      <c r="B645" s="90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</row>
    <row r="646" spans="2:21">
      <c r="B646" s="90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</row>
    <row r="647" spans="2:21">
      <c r="B647" s="90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</row>
    <row r="648" spans="2:21">
      <c r="B648" s="90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</row>
    <row r="649" spans="2:21">
      <c r="B649" s="90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</row>
    <row r="650" spans="2:21">
      <c r="B650" s="90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</row>
    <row r="651" spans="2:21">
      <c r="B651" s="90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</row>
    <row r="652" spans="2:21">
      <c r="B652" s="90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</row>
    <row r="653" spans="2:21">
      <c r="B653" s="90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</row>
    <row r="654" spans="2:21">
      <c r="B654" s="90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</row>
    <row r="655" spans="2:21">
      <c r="B655" s="90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</row>
    <row r="656" spans="2:21">
      <c r="B656" s="90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</row>
    <row r="657" spans="2:21">
      <c r="B657" s="90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</row>
    <row r="658" spans="2:21">
      <c r="B658" s="90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</row>
    <row r="659" spans="2:21">
      <c r="B659" s="90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</row>
    <row r="660" spans="2:21">
      <c r="B660" s="90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</row>
    <row r="661" spans="2:21">
      <c r="B661" s="90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</row>
    <row r="662" spans="2:21">
      <c r="B662" s="90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</row>
    <row r="663" spans="2:21">
      <c r="B663" s="90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</row>
    <row r="664" spans="2:21">
      <c r="B664" s="90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</row>
    <row r="665" spans="2:21">
      <c r="B665" s="90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</row>
    <row r="666" spans="2:21">
      <c r="B666" s="90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</row>
    <row r="667" spans="2:21">
      <c r="B667" s="90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</row>
    <row r="668" spans="2:21">
      <c r="B668" s="90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</row>
    <row r="669" spans="2:21">
      <c r="B669" s="90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</row>
    <row r="670" spans="2:21">
      <c r="B670" s="90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</row>
    <row r="671" spans="2:21">
      <c r="B671" s="90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</row>
    <row r="672" spans="2:21">
      <c r="B672" s="90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</row>
    <row r="673" spans="2:21">
      <c r="B673" s="90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</row>
    <row r="674" spans="2:21">
      <c r="B674" s="90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</row>
    <row r="675" spans="2:21">
      <c r="B675" s="90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</row>
    <row r="676" spans="2:21">
      <c r="B676" s="90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</row>
    <row r="677" spans="2:21">
      <c r="B677" s="90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</row>
    <row r="678" spans="2:21">
      <c r="B678" s="90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</row>
    <row r="679" spans="2:21">
      <c r="B679" s="90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</row>
    <row r="680" spans="2:21">
      <c r="B680" s="90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</row>
    <row r="681" spans="2:21">
      <c r="B681" s="90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</row>
    <row r="682" spans="2:21">
      <c r="B682" s="90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</row>
    <row r="683" spans="2:21">
      <c r="B683" s="90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</row>
    <row r="684" spans="2:21">
      <c r="B684" s="90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</row>
    <row r="685" spans="2:21">
      <c r="B685" s="90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</row>
    <row r="686" spans="2:21">
      <c r="B686" s="90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</row>
    <row r="687" spans="2:21">
      <c r="B687" s="90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</row>
    <row r="688" spans="2:21">
      <c r="B688" s="90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</row>
    <row r="689" spans="2:21">
      <c r="B689" s="90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</row>
    <row r="690" spans="2:21">
      <c r="B690" s="90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</row>
    <row r="691" spans="2:21">
      <c r="B691" s="90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</row>
    <row r="692" spans="2:21">
      <c r="B692" s="90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</row>
    <row r="693" spans="2:21">
      <c r="B693" s="90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</row>
    <row r="694" spans="2:21">
      <c r="B694" s="90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</row>
    <row r="695" spans="2:21">
      <c r="B695" s="90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</row>
    <row r="696" spans="2:21">
      <c r="B696" s="90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</row>
    <row r="697" spans="2:21">
      <c r="B697" s="90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</row>
    <row r="698" spans="2:21">
      <c r="B698" s="90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</row>
    <row r="699" spans="2:21">
      <c r="B699" s="90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</row>
    <row r="700" spans="2:21">
      <c r="B700" s="90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</row>
    <row r="701" spans="2:21">
      <c r="B701" s="90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</row>
    <row r="702" spans="2:21">
      <c r="B702" s="90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</row>
    <row r="703" spans="2:21">
      <c r="B703" s="90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</row>
    <row r="704" spans="2:21">
      <c r="B704" s="90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</row>
    <row r="705" spans="2:21">
      <c r="B705" s="90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</row>
    <row r="706" spans="2:21">
      <c r="B706" s="90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</row>
    <row r="707" spans="2:21">
      <c r="B707" s="90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</row>
    <row r="708" spans="2:21">
      <c r="B708" s="90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</row>
    <row r="709" spans="2:21">
      <c r="B709" s="90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</row>
    <row r="710" spans="2:21">
      <c r="B710" s="90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</row>
    <row r="711" spans="2:21">
      <c r="B711" s="90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</row>
    <row r="712" spans="2:21">
      <c r="B712" s="90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</row>
    <row r="713" spans="2:21">
      <c r="B713" s="90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</row>
    <row r="714" spans="2:21">
      <c r="B714" s="90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</row>
    <row r="715" spans="2:21">
      <c r="B715" s="90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</row>
    <row r="716" spans="2:21">
      <c r="B716" s="90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</row>
    <row r="717" spans="2:21">
      <c r="B717" s="90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</row>
    <row r="718" spans="2:21">
      <c r="B718" s="90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</row>
    <row r="719" spans="2:21">
      <c r="B719" s="90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</row>
    <row r="720" spans="2:21">
      <c r="B720" s="90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</row>
    <row r="721" spans="2:21">
      <c r="B721" s="90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</row>
    <row r="722" spans="2:21">
      <c r="B722" s="90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</row>
    <row r="723" spans="2:21">
      <c r="B723" s="90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</row>
    <row r="724" spans="2:21">
      <c r="B724" s="90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</row>
    <row r="725" spans="2:21">
      <c r="B725" s="90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</row>
    <row r="726" spans="2:21">
      <c r="B726" s="90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</row>
    <row r="727" spans="2:21">
      <c r="B727" s="90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</row>
    <row r="728" spans="2:21">
      <c r="B728" s="90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</row>
    <row r="729" spans="2:21">
      <c r="B729" s="90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</row>
    <row r="730" spans="2:21">
      <c r="B730" s="90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</row>
    <row r="731" spans="2:21">
      <c r="B731" s="90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</row>
    <row r="732" spans="2:21">
      <c r="B732" s="90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</row>
    <row r="733" spans="2:21">
      <c r="B733" s="90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26.25" customHeight="1">
      <c r="B7" s="116" t="s">
        <v>66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160</v>
      </c>
      <c r="J8" s="12" t="s">
        <v>159</v>
      </c>
      <c r="K8" s="29" t="s">
        <v>174</v>
      </c>
      <c r="L8" s="12" t="s">
        <v>43</v>
      </c>
      <c r="M8" s="12" t="s">
        <v>42</v>
      </c>
      <c r="N8" s="12" t="s">
        <v>117</v>
      </c>
      <c r="O8" s="13" t="s">
        <v>119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167</v>
      </c>
      <c r="J9" s="15"/>
      <c r="K9" s="15" t="s">
        <v>163</v>
      </c>
      <c r="L9" s="15" t="s">
        <v>163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322</v>
      </c>
      <c r="C11" s="74"/>
      <c r="D11" s="74"/>
      <c r="E11" s="74"/>
      <c r="F11" s="74"/>
      <c r="G11" s="74"/>
      <c r="H11" s="74"/>
      <c r="I11" s="74"/>
      <c r="J11" s="74"/>
      <c r="K11" s="74"/>
      <c r="L11" s="101">
        <v>0</v>
      </c>
      <c r="M11" s="74"/>
      <c r="N11" s="102">
        <v>0</v>
      </c>
      <c r="O11" s="102">
        <v>0</v>
      </c>
    </row>
    <row r="12" spans="2:15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03" t="s">
        <v>172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104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104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105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104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104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105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104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104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105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  <c r="O500" s="9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9.7109375" style="2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114</v>
      </c>
      <c r="C1" s="46" t="s" vm="1">
        <v>184</v>
      </c>
    </row>
    <row r="2" spans="2:14">
      <c r="B2" s="46" t="s">
        <v>113</v>
      </c>
      <c r="C2" s="46" t="s">
        <v>185</v>
      </c>
    </row>
    <row r="3" spans="2:14">
      <c r="B3" s="46" t="s">
        <v>115</v>
      </c>
      <c r="C3" s="46" t="s">
        <v>186</v>
      </c>
    </row>
    <row r="4" spans="2:14">
      <c r="B4" s="46" t="s">
        <v>116</v>
      </c>
      <c r="C4" s="46">
        <v>8604</v>
      </c>
    </row>
    <row r="6" spans="2:14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2:14" ht="26.25" customHeight="1">
      <c r="B7" s="116" t="s">
        <v>182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2:14" s="3" customFormat="1" ht="74.25" customHeight="1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174</v>
      </c>
      <c r="K8" s="29" t="s">
        <v>43</v>
      </c>
      <c r="L8" s="29" t="s">
        <v>42</v>
      </c>
      <c r="M8" s="29" t="s">
        <v>117</v>
      </c>
      <c r="N8" s="13" t="s">
        <v>119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167</v>
      </c>
      <c r="I9" s="31"/>
      <c r="J9" s="15" t="s">
        <v>163</v>
      </c>
      <c r="K9" s="15" t="s">
        <v>163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6" t="s">
        <v>177</v>
      </c>
      <c r="C11" s="106"/>
      <c r="D11" s="107"/>
      <c r="E11" s="106"/>
      <c r="F11" s="107"/>
      <c r="G11" s="107"/>
      <c r="H11" s="108"/>
      <c r="I11" s="109"/>
      <c r="J11" s="108">
        <v>3.2680000000000001E-2</v>
      </c>
      <c r="K11" s="108">
        <v>584.14898000299979</v>
      </c>
      <c r="L11" s="110"/>
      <c r="M11" s="110">
        <f>IFERROR(K11/$K$11,0)</f>
        <v>1</v>
      </c>
      <c r="N11" s="110">
        <f>K11/'סכום נכסי הקרן'!$C$42</f>
        <v>0.61672762618678933</v>
      </c>
    </row>
    <row r="12" spans="2:14">
      <c r="B12" s="94" t="s">
        <v>157</v>
      </c>
      <c r="C12" s="81"/>
      <c r="D12" s="82"/>
      <c r="E12" s="81"/>
      <c r="F12" s="82"/>
      <c r="G12" s="82"/>
      <c r="H12" s="84"/>
      <c r="I12" s="96"/>
      <c r="J12" s="84"/>
      <c r="K12" s="84">
        <v>401.65484000000004</v>
      </c>
      <c r="L12" s="85"/>
      <c r="M12" s="85">
        <f t="shared" ref="M12:M48" si="0">IFERROR(K12/$K$11,0)</f>
        <v>0.68758973095859455</v>
      </c>
      <c r="N12" s="85">
        <f>K12/'סכום נכסי הקרן'!$C$42</f>
        <v>0.42405558256450715</v>
      </c>
    </row>
    <row r="13" spans="2:14">
      <c r="B13" s="80" t="s">
        <v>178</v>
      </c>
      <c r="C13" s="81"/>
      <c r="D13" s="82"/>
      <c r="E13" s="81"/>
      <c r="F13" s="82"/>
      <c r="G13" s="82"/>
      <c r="H13" s="84"/>
      <c r="I13" s="96"/>
      <c r="J13" s="84"/>
      <c r="K13" s="84">
        <v>73.326589999999996</v>
      </c>
      <c r="L13" s="85"/>
      <c r="M13" s="85">
        <f t="shared" si="0"/>
        <v>0.1255272071169643</v>
      </c>
      <c r="N13" s="85">
        <f>K13/'סכום נכסי הקרן'!$C$42</f>
        <v>7.7416096467102846E-2</v>
      </c>
    </row>
    <row r="14" spans="2:14">
      <c r="B14" s="86" t="s">
        <v>220</v>
      </c>
      <c r="C14" s="74" t="s">
        <v>221</v>
      </c>
      <c r="D14" s="75" t="s">
        <v>94</v>
      </c>
      <c r="E14" s="74" t="s">
        <v>222</v>
      </c>
      <c r="F14" s="75" t="s">
        <v>223</v>
      </c>
      <c r="G14" s="75" t="s">
        <v>101</v>
      </c>
      <c r="H14" s="77">
        <v>206</v>
      </c>
      <c r="I14" s="93">
        <v>1619</v>
      </c>
      <c r="J14" s="77"/>
      <c r="K14" s="77">
        <v>3.33514</v>
      </c>
      <c r="L14" s="78">
        <v>4.214756147712881E-5</v>
      </c>
      <c r="M14" s="78">
        <f t="shared" si="0"/>
        <v>5.7093996808534582E-3</v>
      </c>
      <c r="N14" s="78">
        <f>K14/'סכום נכסי הקרן'!$C$42</f>
        <v>3.5211445121243658E-3</v>
      </c>
    </row>
    <row r="15" spans="2:14">
      <c r="B15" s="86" t="s">
        <v>224</v>
      </c>
      <c r="C15" s="74" t="s">
        <v>225</v>
      </c>
      <c r="D15" s="75" t="s">
        <v>94</v>
      </c>
      <c r="E15" s="74" t="s">
        <v>222</v>
      </c>
      <c r="F15" s="75" t="s">
        <v>223</v>
      </c>
      <c r="G15" s="75" t="s">
        <v>101</v>
      </c>
      <c r="H15" s="77">
        <v>1668</v>
      </c>
      <c r="I15" s="93">
        <v>1695</v>
      </c>
      <c r="J15" s="77"/>
      <c r="K15" s="77">
        <v>28.272599999999997</v>
      </c>
      <c r="L15" s="78">
        <v>1.2810893622041311E-4</v>
      </c>
      <c r="M15" s="78">
        <f t="shared" si="0"/>
        <v>4.8399639420503328E-2</v>
      </c>
      <c r="N15" s="78">
        <f>K15/'סכום נכסי הקרן'!$C$42</f>
        <v>2.9849394728103568E-2</v>
      </c>
    </row>
    <row r="16" spans="2:14">
      <c r="B16" s="86" t="s">
        <v>226</v>
      </c>
      <c r="C16" s="74" t="s">
        <v>227</v>
      </c>
      <c r="D16" s="75" t="s">
        <v>94</v>
      </c>
      <c r="E16" s="74" t="s">
        <v>228</v>
      </c>
      <c r="F16" s="75" t="s">
        <v>223</v>
      </c>
      <c r="G16" s="75" t="s">
        <v>101</v>
      </c>
      <c r="H16" s="77">
        <v>695</v>
      </c>
      <c r="I16" s="93">
        <v>1703</v>
      </c>
      <c r="J16" s="77"/>
      <c r="K16" s="77">
        <v>11.835850000000001</v>
      </c>
      <c r="L16" s="78">
        <v>5.2645740073361652E-5</v>
      </c>
      <c r="M16" s="78">
        <f t="shared" si="0"/>
        <v>2.0261697623676789E-2</v>
      </c>
      <c r="N16" s="78">
        <f>K16/'סכום נכסי הקרן'!$C$42</f>
        <v>1.2495948677964696E-2</v>
      </c>
    </row>
    <row r="17" spans="2:14">
      <c r="B17" s="86" t="s">
        <v>229</v>
      </c>
      <c r="C17" s="74" t="s">
        <v>230</v>
      </c>
      <c r="D17" s="75" t="s">
        <v>94</v>
      </c>
      <c r="E17" s="74" t="s">
        <v>231</v>
      </c>
      <c r="F17" s="75" t="s">
        <v>223</v>
      </c>
      <c r="G17" s="75" t="s">
        <v>101</v>
      </c>
      <c r="H17" s="77">
        <v>50</v>
      </c>
      <c r="I17" s="93">
        <v>16960</v>
      </c>
      <c r="J17" s="77"/>
      <c r="K17" s="77">
        <v>8.48</v>
      </c>
      <c r="L17" s="78">
        <v>2.9318841225574472E-5</v>
      </c>
      <c r="M17" s="78">
        <f t="shared" si="0"/>
        <v>1.4516844658286407E-2</v>
      </c>
      <c r="N17" s="78">
        <f>K17/'סכום נכסי הקרן'!$C$42</f>
        <v>8.9529391458273485E-3</v>
      </c>
    </row>
    <row r="18" spans="2:14">
      <c r="B18" s="86" t="s">
        <v>232</v>
      </c>
      <c r="C18" s="74" t="s">
        <v>233</v>
      </c>
      <c r="D18" s="75" t="s">
        <v>94</v>
      </c>
      <c r="E18" s="74" t="s">
        <v>234</v>
      </c>
      <c r="F18" s="75" t="s">
        <v>223</v>
      </c>
      <c r="G18" s="75" t="s">
        <v>101</v>
      </c>
      <c r="H18" s="77">
        <v>1259</v>
      </c>
      <c r="I18" s="93">
        <v>1700</v>
      </c>
      <c r="J18" s="77"/>
      <c r="K18" s="77">
        <v>21.402999999999999</v>
      </c>
      <c r="L18" s="78">
        <v>7.561488898605179E-5</v>
      </c>
      <c r="M18" s="78">
        <f t="shared" si="0"/>
        <v>3.6639625733644328E-2</v>
      </c>
      <c r="N18" s="78">
        <f>K18/'סכום נכסי הקרן'!$C$42</f>
        <v>2.2596669403082869E-2</v>
      </c>
    </row>
    <row r="19" spans="2:14">
      <c r="B19" s="87"/>
      <c r="C19" s="74"/>
      <c r="D19" s="74"/>
      <c r="E19" s="74"/>
      <c r="F19" s="74"/>
      <c r="G19" s="74"/>
      <c r="H19" s="77"/>
      <c r="I19" s="93"/>
      <c r="J19" s="74"/>
      <c r="K19" s="74"/>
      <c r="L19" s="74"/>
      <c r="M19" s="78"/>
      <c r="N19" s="74"/>
    </row>
    <row r="20" spans="2:14">
      <c r="B20" s="80" t="s">
        <v>179</v>
      </c>
      <c r="C20" s="81"/>
      <c r="D20" s="82"/>
      <c r="E20" s="81"/>
      <c r="F20" s="82"/>
      <c r="G20" s="82"/>
      <c r="H20" s="84"/>
      <c r="I20" s="96"/>
      <c r="J20" s="84"/>
      <c r="K20" s="84">
        <v>328.32825000000003</v>
      </c>
      <c r="L20" s="85"/>
      <c r="M20" s="85">
        <f t="shared" si="0"/>
        <v>0.56206252384163014</v>
      </c>
      <c r="N20" s="85">
        <f>K20/'סכום נכסי הקרן'!$C$42</f>
        <v>0.34663948609740425</v>
      </c>
    </row>
    <row r="21" spans="2:14">
      <c r="B21" s="86" t="s">
        <v>235</v>
      </c>
      <c r="C21" s="74" t="s">
        <v>236</v>
      </c>
      <c r="D21" s="75" t="s">
        <v>94</v>
      </c>
      <c r="E21" s="111">
        <v>511303661</v>
      </c>
      <c r="F21" s="75" t="s">
        <v>237</v>
      </c>
      <c r="G21" s="75" t="s">
        <v>101</v>
      </c>
      <c r="H21" s="77">
        <v>16000</v>
      </c>
      <c r="I21" s="93">
        <v>430.08</v>
      </c>
      <c r="J21" s="77"/>
      <c r="K21" s="77">
        <v>68.81280000000001</v>
      </c>
      <c r="L21" s="78">
        <v>7.1032968531684613E-4</v>
      </c>
      <c r="M21" s="78">
        <f t="shared" si="0"/>
        <v>0.11780008586105317</v>
      </c>
      <c r="N21" s="78">
        <f>K21/'סכום נכסי הקרן'!$C$42</f>
        <v>7.2650567317687292E-2</v>
      </c>
    </row>
    <row r="22" spans="2:14">
      <c r="B22" s="86" t="s">
        <v>238</v>
      </c>
      <c r="C22" s="74" t="s">
        <v>239</v>
      </c>
      <c r="D22" s="75" t="s">
        <v>94</v>
      </c>
      <c r="E22" s="74" t="s">
        <v>222</v>
      </c>
      <c r="F22" s="75" t="s">
        <v>237</v>
      </c>
      <c r="G22" s="75" t="s">
        <v>101</v>
      </c>
      <c r="H22" s="77">
        <v>22500</v>
      </c>
      <c r="I22" s="93">
        <v>346.64</v>
      </c>
      <c r="J22" s="77"/>
      <c r="K22" s="77">
        <v>77.994</v>
      </c>
      <c r="L22" s="78">
        <v>1.9956931522614624E-4</v>
      </c>
      <c r="M22" s="78">
        <f t="shared" si="0"/>
        <v>0.13351730923094221</v>
      </c>
      <c r="N22" s="78">
        <f>K22/'סכום נכסי הקרן'!$C$42</f>
        <v>8.2343813176846484E-2</v>
      </c>
    </row>
    <row r="23" spans="2:14">
      <c r="B23" s="86" t="s">
        <v>240</v>
      </c>
      <c r="C23" s="74" t="s">
        <v>241</v>
      </c>
      <c r="D23" s="75" t="s">
        <v>94</v>
      </c>
      <c r="E23" s="74" t="s">
        <v>228</v>
      </c>
      <c r="F23" s="75" t="s">
        <v>237</v>
      </c>
      <c r="G23" s="75" t="s">
        <v>101</v>
      </c>
      <c r="H23" s="77">
        <v>22182</v>
      </c>
      <c r="I23" s="93">
        <v>337.93</v>
      </c>
      <c r="J23" s="77"/>
      <c r="K23" s="77">
        <v>74.959630000000004</v>
      </c>
      <c r="L23" s="78">
        <v>2.0453212276478673E-4</v>
      </c>
      <c r="M23" s="78">
        <f t="shared" si="0"/>
        <v>0.12832279532460206</v>
      </c>
      <c r="N23" s="78">
        <f>K23/'סכום נכסי הקרן'!$C$42</f>
        <v>7.9140212946195054E-2</v>
      </c>
    </row>
    <row r="24" spans="2:14">
      <c r="B24" s="86" t="s">
        <v>242</v>
      </c>
      <c r="C24" s="74" t="s">
        <v>243</v>
      </c>
      <c r="D24" s="75" t="s">
        <v>94</v>
      </c>
      <c r="E24" s="74" t="s">
        <v>231</v>
      </c>
      <c r="F24" s="75" t="s">
        <v>237</v>
      </c>
      <c r="G24" s="75" t="s">
        <v>101</v>
      </c>
      <c r="H24" s="77">
        <v>11000</v>
      </c>
      <c r="I24" s="93">
        <v>102.91</v>
      </c>
      <c r="J24" s="77"/>
      <c r="K24" s="77">
        <v>11.3201</v>
      </c>
      <c r="L24" s="78">
        <v>4.7078507279886539E-5</v>
      </c>
      <c r="M24" s="78">
        <f t="shared" si="0"/>
        <v>1.9378789294371219E-2</v>
      </c>
      <c r="N24" s="78">
        <f>K24/'סכום נכסי הקרן'!$C$42</f>
        <v>1.1951434719891529E-2</v>
      </c>
    </row>
    <row r="25" spans="2:14">
      <c r="B25" s="86" t="s">
        <v>244</v>
      </c>
      <c r="C25" s="74" t="s">
        <v>245</v>
      </c>
      <c r="D25" s="75" t="s">
        <v>94</v>
      </c>
      <c r="E25" s="74" t="s">
        <v>234</v>
      </c>
      <c r="F25" s="75" t="s">
        <v>237</v>
      </c>
      <c r="G25" s="75" t="s">
        <v>101</v>
      </c>
      <c r="H25" s="77">
        <v>19750</v>
      </c>
      <c r="I25" s="93">
        <v>361.96</v>
      </c>
      <c r="J25" s="77"/>
      <c r="K25" s="77">
        <v>71.487100000000012</v>
      </c>
      <c r="L25" s="78">
        <v>5.4676007008162949E-4</v>
      </c>
      <c r="M25" s="78">
        <f t="shared" si="0"/>
        <v>0.12237819879379555</v>
      </c>
      <c r="N25" s="78">
        <f>K25/'סכום נכסי הקרן'!$C$42</f>
        <v>7.5474016039112538E-2</v>
      </c>
    </row>
    <row r="26" spans="2:14">
      <c r="B26" s="86" t="s">
        <v>246</v>
      </c>
      <c r="C26" s="74" t="s">
        <v>247</v>
      </c>
      <c r="D26" s="75" t="s">
        <v>94</v>
      </c>
      <c r="E26" s="74" t="s">
        <v>234</v>
      </c>
      <c r="F26" s="75" t="s">
        <v>237</v>
      </c>
      <c r="G26" s="75" t="s">
        <v>101</v>
      </c>
      <c r="H26" s="77">
        <v>696</v>
      </c>
      <c r="I26" s="93">
        <v>3413.02</v>
      </c>
      <c r="J26" s="77"/>
      <c r="K26" s="77">
        <v>23.754619999999999</v>
      </c>
      <c r="L26" s="78">
        <v>2.53390554939878E-4</v>
      </c>
      <c r="M26" s="78">
        <f t="shared" si="0"/>
        <v>4.0665345336865971E-2</v>
      </c>
      <c r="N26" s="78">
        <f>K26/'סכום נכסי הקרן'!$C$42</f>
        <v>2.5079441897671372E-2</v>
      </c>
    </row>
    <row r="27" spans="2:14">
      <c r="B27" s="87"/>
      <c r="C27" s="74"/>
      <c r="D27" s="74"/>
      <c r="E27" s="74"/>
      <c r="F27" s="74"/>
      <c r="G27" s="74"/>
      <c r="H27" s="77"/>
      <c r="I27" s="93"/>
      <c r="J27" s="74"/>
      <c r="K27" s="74"/>
      <c r="L27" s="74"/>
      <c r="M27" s="78"/>
      <c r="N27" s="74"/>
    </row>
    <row r="28" spans="2:14">
      <c r="B28" s="94" t="s">
        <v>156</v>
      </c>
      <c r="C28" s="81"/>
      <c r="D28" s="82"/>
      <c r="E28" s="81"/>
      <c r="F28" s="82"/>
      <c r="G28" s="82"/>
      <c r="H28" s="84"/>
      <c r="I28" s="96"/>
      <c r="J28" s="84">
        <v>3.2680000000000001E-2</v>
      </c>
      <c r="K28" s="84">
        <v>182.49414000300001</v>
      </c>
      <c r="L28" s="85"/>
      <c r="M28" s="85">
        <f t="shared" si="0"/>
        <v>0.3124102690414059</v>
      </c>
      <c r="N28" s="85">
        <f>K28/'סכום נכסי הקרן'!$C$42</f>
        <v>0.19267204362228249</v>
      </c>
    </row>
    <row r="29" spans="2:14">
      <c r="B29" s="80" t="s">
        <v>180</v>
      </c>
      <c r="C29" s="81"/>
      <c r="D29" s="82"/>
      <c r="E29" s="81"/>
      <c r="F29" s="82"/>
      <c r="G29" s="82"/>
      <c r="H29" s="84"/>
      <c r="I29" s="96"/>
      <c r="J29" s="84">
        <v>3.2680000000000001E-2</v>
      </c>
      <c r="K29" s="84">
        <v>120.450190003</v>
      </c>
      <c r="L29" s="85"/>
      <c r="M29" s="85">
        <f t="shared" si="0"/>
        <v>0.20619772374229164</v>
      </c>
      <c r="N29" s="85">
        <f>K29/'סכום נכסי הקרן'!$C$42</f>
        <v>0.12716783268870291</v>
      </c>
    </row>
    <row r="30" spans="2:14">
      <c r="B30" s="86" t="s">
        <v>248</v>
      </c>
      <c r="C30" s="74" t="s">
        <v>249</v>
      </c>
      <c r="D30" s="75" t="s">
        <v>96</v>
      </c>
      <c r="E30" s="74"/>
      <c r="F30" s="75" t="s">
        <v>223</v>
      </c>
      <c r="G30" s="75" t="s">
        <v>109</v>
      </c>
      <c r="H30" s="77">
        <v>95</v>
      </c>
      <c r="I30" s="93">
        <v>214200</v>
      </c>
      <c r="J30" s="77"/>
      <c r="K30" s="77">
        <v>5.5080600000000004</v>
      </c>
      <c r="L30" s="78">
        <v>2.6327421884044399E-8</v>
      </c>
      <c r="M30" s="78">
        <f t="shared" si="0"/>
        <v>9.42920417317465E-3</v>
      </c>
      <c r="N30" s="78">
        <f>K30/'סכום נכסי הקרן'!$C$42</f>
        <v>5.8152507065525692E-3</v>
      </c>
    </row>
    <row r="31" spans="2:14">
      <c r="B31" s="86" t="s">
        <v>250</v>
      </c>
      <c r="C31" s="74" t="s">
        <v>251</v>
      </c>
      <c r="D31" s="75" t="s">
        <v>27</v>
      </c>
      <c r="E31" s="74"/>
      <c r="F31" s="75" t="s">
        <v>223</v>
      </c>
      <c r="G31" s="75" t="s">
        <v>108</v>
      </c>
      <c r="H31" s="77">
        <v>24</v>
      </c>
      <c r="I31" s="93">
        <v>4961</v>
      </c>
      <c r="J31" s="77"/>
      <c r="K31" s="77">
        <v>3.1750799999999999</v>
      </c>
      <c r="L31" s="78">
        <v>3.2589397946449698E-7</v>
      </c>
      <c r="M31" s="78">
        <f t="shared" si="0"/>
        <v>5.4353942379283017E-3</v>
      </c>
      <c r="N31" s="78">
        <f>K31/'סכום נכסי הקרן'!$C$42</f>
        <v>3.3521577857468744E-3</v>
      </c>
    </row>
    <row r="32" spans="2:14">
      <c r="B32" s="86" t="s">
        <v>252</v>
      </c>
      <c r="C32" s="74" t="s">
        <v>253</v>
      </c>
      <c r="D32" s="75" t="s">
        <v>27</v>
      </c>
      <c r="E32" s="74"/>
      <c r="F32" s="75" t="s">
        <v>223</v>
      </c>
      <c r="G32" s="75" t="s">
        <v>102</v>
      </c>
      <c r="H32" s="77">
        <v>202.00000000000003</v>
      </c>
      <c r="I32" s="93">
        <v>2868.5</v>
      </c>
      <c r="J32" s="77"/>
      <c r="K32" s="77">
        <v>22.78462</v>
      </c>
      <c r="L32" s="78">
        <v>8.7152550071966016E-7</v>
      </c>
      <c r="M32" s="78">
        <f t="shared" si="0"/>
        <v>3.9004810039868588E-2</v>
      </c>
      <c r="N32" s="78">
        <f>K32/'סכום נכסי הקרן'!$C$42</f>
        <v>2.4055343905754801E-2</v>
      </c>
    </row>
    <row r="33" spans="2:14">
      <c r="B33" s="86" t="s">
        <v>254</v>
      </c>
      <c r="C33" s="74" t="s">
        <v>255</v>
      </c>
      <c r="D33" s="75" t="s">
        <v>27</v>
      </c>
      <c r="E33" s="74"/>
      <c r="F33" s="75" t="s">
        <v>223</v>
      </c>
      <c r="G33" s="75" t="s">
        <v>100</v>
      </c>
      <c r="H33" s="77">
        <v>325</v>
      </c>
      <c r="I33" s="93">
        <v>653.42999999999995</v>
      </c>
      <c r="J33" s="77"/>
      <c r="K33" s="77">
        <v>7.6769999999999996</v>
      </c>
      <c r="L33" s="78">
        <v>9.0785496169469398E-7</v>
      </c>
      <c r="M33" s="78">
        <f t="shared" si="0"/>
        <v>1.3142195335101973E-2</v>
      </c>
      <c r="N33" s="78">
        <f>K33/'סכום נכסי הקרן'!$C$42</f>
        <v>8.1051549319005357E-3</v>
      </c>
    </row>
    <row r="34" spans="2:14">
      <c r="B34" s="86" t="s">
        <v>256</v>
      </c>
      <c r="C34" s="74" t="s">
        <v>257</v>
      </c>
      <c r="D34" s="75" t="s">
        <v>95</v>
      </c>
      <c r="E34" s="74"/>
      <c r="F34" s="75" t="s">
        <v>223</v>
      </c>
      <c r="G34" s="75" t="s">
        <v>100</v>
      </c>
      <c r="H34" s="77">
        <v>20</v>
      </c>
      <c r="I34" s="93">
        <v>78531</v>
      </c>
      <c r="J34" s="77"/>
      <c r="K34" s="77">
        <v>56.777920000000002</v>
      </c>
      <c r="L34" s="78">
        <v>1.2869396729011173E-6</v>
      </c>
      <c r="M34" s="78">
        <f t="shared" si="0"/>
        <v>9.7197670360921334E-2</v>
      </c>
      <c r="N34" s="78">
        <f>K34/'סכום נכסי הקרן'!$C$42</f>
        <v>5.9944488512577068E-2</v>
      </c>
    </row>
    <row r="35" spans="2:14">
      <c r="B35" s="86" t="s">
        <v>258</v>
      </c>
      <c r="C35" s="74" t="s">
        <v>259</v>
      </c>
      <c r="D35" s="75" t="s">
        <v>260</v>
      </c>
      <c r="E35" s="74"/>
      <c r="F35" s="75" t="s">
        <v>223</v>
      </c>
      <c r="G35" s="75" t="s">
        <v>100</v>
      </c>
      <c r="H35" s="77">
        <v>6</v>
      </c>
      <c r="I35" s="93">
        <v>40939</v>
      </c>
      <c r="J35" s="77">
        <v>3.2680000000000001E-2</v>
      </c>
      <c r="K35" s="77">
        <v>8.91235</v>
      </c>
      <c r="L35" s="78">
        <v>6.5546397456600521E-9</v>
      </c>
      <c r="M35" s="78">
        <f t="shared" si="0"/>
        <v>1.5256981189891373E-2</v>
      </c>
      <c r="N35" s="78">
        <f>K35/'סכום נכסי הקרן'!$C$42</f>
        <v>9.409401792018204E-3</v>
      </c>
    </row>
    <row r="36" spans="2:14">
      <c r="B36" s="86" t="s">
        <v>261</v>
      </c>
      <c r="C36" s="74" t="s">
        <v>262</v>
      </c>
      <c r="D36" s="75" t="s">
        <v>98</v>
      </c>
      <c r="E36" s="74"/>
      <c r="F36" s="75" t="s">
        <v>223</v>
      </c>
      <c r="G36" s="75" t="s">
        <v>100</v>
      </c>
      <c r="H36" s="77">
        <v>39</v>
      </c>
      <c r="I36" s="93">
        <v>9845</v>
      </c>
      <c r="J36" s="77"/>
      <c r="K36" s="77">
        <v>13.879970003</v>
      </c>
      <c r="L36" s="78">
        <v>2.5786024133602812E-6</v>
      </c>
      <c r="M36" s="78">
        <f t="shared" si="0"/>
        <v>2.3761010423965341E-2</v>
      </c>
      <c r="N36" s="78">
        <f>K36/'סכום נכסי הקרן'!$C$42</f>
        <v>1.4654071554571702E-2</v>
      </c>
    </row>
    <row r="37" spans="2:14">
      <c r="B37" s="86" t="s">
        <v>263</v>
      </c>
      <c r="C37" s="74" t="s">
        <v>264</v>
      </c>
      <c r="D37" s="75" t="s">
        <v>97</v>
      </c>
      <c r="E37" s="74"/>
      <c r="F37" s="75" t="s">
        <v>223</v>
      </c>
      <c r="G37" s="75" t="s">
        <v>104</v>
      </c>
      <c r="H37" s="77">
        <v>8</v>
      </c>
      <c r="I37" s="93">
        <v>8978</v>
      </c>
      <c r="J37" s="77"/>
      <c r="K37" s="77">
        <v>1.73519</v>
      </c>
      <c r="L37" s="78">
        <v>5.9467779283047679E-8</v>
      </c>
      <c r="M37" s="78">
        <f t="shared" si="0"/>
        <v>2.970457981440093E-3</v>
      </c>
      <c r="N37" s="78">
        <f>K37/'סכום נכסי הקרן'!$C$42</f>
        <v>1.8319634995811506E-3</v>
      </c>
    </row>
    <row r="38" spans="2:14">
      <c r="B38" s="87"/>
      <c r="C38" s="74"/>
      <c r="D38" s="74"/>
      <c r="E38" s="74"/>
      <c r="F38" s="74"/>
      <c r="G38" s="74"/>
      <c r="H38" s="77"/>
      <c r="I38" s="93"/>
      <c r="J38" s="74"/>
      <c r="K38" s="74"/>
      <c r="L38" s="74"/>
      <c r="M38" s="78"/>
      <c r="N38" s="74"/>
    </row>
    <row r="39" spans="2:14">
      <c r="B39" s="80" t="s">
        <v>181</v>
      </c>
      <c r="C39" s="81"/>
      <c r="D39" s="82"/>
      <c r="E39" s="81"/>
      <c r="F39" s="82"/>
      <c r="G39" s="82"/>
      <c r="H39" s="84"/>
      <c r="I39" s="96"/>
      <c r="J39" s="84"/>
      <c r="K39" s="84">
        <v>62.043950000000009</v>
      </c>
      <c r="L39" s="85"/>
      <c r="M39" s="85">
        <f t="shared" si="0"/>
        <v>0.10621254529911427</v>
      </c>
      <c r="N39" s="85">
        <f>K39/'סכום נכסי הקרן'!$C$42</f>
        <v>6.5504210933579568E-2</v>
      </c>
    </row>
    <row r="40" spans="2:14">
      <c r="B40" s="86" t="s">
        <v>265</v>
      </c>
      <c r="C40" s="74" t="s">
        <v>266</v>
      </c>
      <c r="D40" s="75" t="s">
        <v>27</v>
      </c>
      <c r="E40" s="74"/>
      <c r="F40" s="75" t="s">
        <v>237</v>
      </c>
      <c r="G40" s="75" t="s">
        <v>102</v>
      </c>
      <c r="H40" s="77">
        <v>6</v>
      </c>
      <c r="I40" s="93">
        <v>21977.51</v>
      </c>
      <c r="J40" s="77"/>
      <c r="K40" s="77">
        <v>5.1851899999999995</v>
      </c>
      <c r="L40" s="78">
        <v>6.6829954522215951E-6</v>
      </c>
      <c r="M40" s="78">
        <f t="shared" si="0"/>
        <v>8.8764855841627459E-3</v>
      </c>
      <c r="N40" s="78">
        <f>K40/'סכום נכסי הקרן'!$C$42</f>
        <v>5.4743738832019459E-3</v>
      </c>
    </row>
    <row r="41" spans="2:14">
      <c r="B41" s="86" t="s">
        <v>267</v>
      </c>
      <c r="C41" s="74" t="s">
        <v>268</v>
      </c>
      <c r="D41" s="75" t="s">
        <v>95</v>
      </c>
      <c r="E41" s="74"/>
      <c r="F41" s="75" t="s">
        <v>237</v>
      </c>
      <c r="G41" s="75" t="s">
        <v>100</v>
      </c>
      <c r="H41" s="77">
        <v>12</v>
      </c>
      <c r="I41" s="93">
        <v>8712.5</v>
      </c>
      <c r="J41" s="77"/>
      <c r="K41" s="77">
        <v>3.77948</v>
      </c>
      <c r="L41" s="78">
        <v>1.4729899670970865E-6</v>
      </c>
      <c r="M41" s="78">
        <f t="shared" si="0"/>
        <v>6.4700617982429605E-3</v>
      </c>
      <c r="N41" s="78">
        <f>K41/'סכום נכסי הקרן'!$C$42</f>
        <v>3.9902658541122104E-3</v>
      </c>
    </row>
    <row r="42" spans="2:14">
      <c r="B42" s="86" t="s">
        <v>269</v>
      </c>
      <c r="C42" s="74" t="s">
        <v>270</v>
      </c>
      <c r="D42" s="75" t="s">
        <v>95</v>
      </c>
      <c r="E42" s="74"/>
      <c r="F42" s="75" t="s">
        <v>237</v>
      </c>
      <c r="G42" s="75" t="s">
        <v>100</v>
      </c>
      <c r="H42" s="77">
        <v>33</v>
      </c>
      <c r="I42" s="93">
        <v>9185</v>
      </c>
      <c r="J42" s="77"/>
      <c r="K42" s="77">
        <v>10.95725</v>
      </c>
      <c r="L42" s="78">
        <v>1.0384250628734908E-6</v>
      </c>
      <c r="M42" s="78">
        <f t="shared" si="0"/>
        <v>1.8757629260850086E-2</v>
      </c>
      <c r="N42" s="78">
        <f>K42/'סכום נכסי הקרן'!$C$42</f>
        <v>1.1568348166935933E-2</v>
      </c>
    </row>
    <row r="43" spans="2:14">
      <c r="B43" s="86" t="s">
        <v>271</v>
      </c>
      <c r="C43" s="74" t="s">
        <v>272</v>
      </c>
      <c r="D43" s="75" t="s">
        <v>95</v>
      </c>
      <c r="E43" s="74"/>
      <c r="F43" s="75" t="s">
        <v>237</v>
      </c>
      <c r="G43" s="75" t="s">
        <v>102</v>
      </c>
      <c r="H43" s="77">
        <v>3</v>
      </c>
      <c r="I43" s="93">
        <v>9012</v>
      </c>
      <c r="J43" s="77"/>
      <c r="K43" s="77">
        <v>1.06311</v>
      </c>
      <c r="L43" s="78">
        <v>6.0251288845361566E-8</v>
      </c>
      <c r="M43" s="78">
        <f t="shared" si="0"/>
        <v>1.8199295665885448E-3</v>
      </c>
      <c r="N43" s="78">
        <f>K43/'סכום נכסי הקרן'!$C$42</f>
        <v>1.1224008414293057E-3</v>
      </c>
    </row>
    <row r="44" spans="2:14">
      <c r="B44" s="86" t="s">
        <v>273</v>
      </c>
      <c r="C44" s="74" t="s">
        <v>274</v>
      </c>
      <c r="D44" s="75" t="s">
        <v>95</v>
      </c>
      <c r="E44" s="74"/>
      <c r="F44" s="75" t="s">
        <v>237</v>
      </c>
      <c r="G44" s="75" t="s">
        <v>100</v>
      </c>
      <c r="H44" s="77">
        <v>20</v>
      </c>
      <c r="I44" s="93">
        <v>10305</v>
      </c>
      <c r="J44" s="77"/>
      <c r="K44" s="77">
        <v>7.4505100000000004</v>
      </c>
      <c r="L44" s="78">
        <v>4.390921068144241E-7</v>
      </c>
      <c r="M44" s="78">
        <f t="shared" si="0"/>
        <v>1.2754468902713379E-2</v>
      </c>
      <c r="N44" s="78">
        <f>K44/'סכום נכסי הקרן'!$C$42</f>
        <v>7.8660333296436454E-3</v>
      </c>
    </row>
    <row r="45" spans="2:14">
      <c r="B45" s="86" t="s">
        <v>275</v>
      </c>
      <c r="C45" s="74" t="s">
        <v>276</v>
      </c>
      <c r="D45" s="75" t="s">
        <v>260</v>
      </c>
      <c r="E45" s="74"/>
      <c r="F45" s="75" t="s">
        <v>237</v>
      </c>
      <c r="G45" s="75" t="s">
        <v>100</v>
      </c>
      <c r="H45" s="77">
        <v>25</v>
      </c>
      <c r="I45" s="93">
        <v>9620</v>
      </c>
      <c r="J45" s="77"/>
      <c r="K45" s="77">
        <v>8.6940799999999996</v>
      </c>
      <c r="L45" s="78">
        <v>3.3422459893048127E-6</v>
      </c>
      <c r="M45" s="78">
        <f t="shared" si="0"/>
        <v>1.4883326510225786E-2</v>
      </c>
      <c r="N45" s="78">
        <f>K45/'סכום נכסי הקרן'!$C$42</f>
        <v>9.1789586284144603E-3</v>
      </c>
    </row>
    <row r="46" spans="2:14">
      <c r="B46" s="86" t="s">
        <v>277</v>
      </c>
      <c r="C46" s="74" t="s">
        <v>278</v>
      </c>
      <c r="D46" s="75" t="s">
        <v>260</v>
      </c>
      <c r="E46" s="74"/>
      <c r="F46" s="75" t="s">
        <v>237</v>
      </c>
      <c r="G46" s="75" t="s">
        <v>100</v>
      </c>
      <c r="H46" s="77">
        <v>33</v>
      </c>
      <c r="I46" s="93">
        <v>9282</v>
      </c>
      <c r="J46" s="77"/>
      <c r="K46" s="77">
        <v>11.072959999999998</v>
      </c>
      <c r="L46" s="78">
        <v>4.3956275227821711E-7</v>
      </c>
      <c r="M46" s="78">
        <f t="shared" si="0"/>
        <v>1.8955712290969224E-2</v>
      </c>
      <c r="N46" s="78">
        <f>K46/'סכום נכסי הקרן'!$C$42</f>
        <v>1.1690511443889195E-2</v>
      </c>
    </row>
    <row r="47" spans="2:14">
      <c r="B47" s="86" t="s">
        <v>279</v>
      </c>
      <c r="C47" s="74" t="s">
        <v>280</v>
      </c>
      <c r="D47" s="75" t="s">
        <v>260</v>
      </c>
      <c r="E47" s="74"/>
      <c r="F47" s="75" t="s">
        <v>237</v>
      </c>
      <c r="G47" s="75" t="s">
        <v>100</v>
      </c>
      <c r="H47" s="77">
        <v>85</v>
      </c>
      <c r="I47" s="93">
        <v>3249</v>
      </c>
      <c r="J47" s="77"/>
      <c r="K47" s="77">
        <v>9.9833700000000007</v>
      </c>
      <c r="L47" s="78">
        <v>4.3147192352295181E-7</v>
      </c>
      <c r="M47" s="78">
        <f t="shared" si="0"/>
        <v>1.7090451822664714E-2</v>
      </c>
      <c r="N47" s="78">
        <f>K47/'סכום נכסי הקרן'!$C$42</f>
        <v>1.0540153783051696E-2</v>
      </c>
    </row>
    <row r="48" spans="2:14">
      <c r="B48" s="86" t="s">
        <v>281</v>
      </c>
      <c r="C48" s="74" t="s">
        <v>282</v>
      </c>
      <c r="D48" s="75" t="s">
        <v>260</v>
      </c>
      <c r="E48" s="74"/>
      <c r="F48" s="75" t="s">
        <v>237</v>
      </c>
      <c r="G48" s="75" t="s">
        <v>100</v>
      </c>
      <c r="H48" s="77">
        <v>14</v>
      </c>
      <c r="I48" s="93">
        <v>7623</v>
      </c>
      <c r="J48" s="77"/>
      <c r="K48" s="77">
        <v>3.8580000000000001</v>
      </c>
      <c r="L48" s="78">
        <v>2.845495928721335E-8</v>
      </c>
      <c r="M48" s="78">
        <f t="shared" si="0"/>
        <v>6.6044795626968109E-3</v>
      </c>
      <c r="N48" s="78">
        <f>K48/'סכום נכסי הקרן'!$C$42</f>
        <v>4.073165002901169E-3</v>
      </c>
    </row>
    <row r="49" spans="2:14">
      <c r="B49" s="9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2:14"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2:14"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103" t="s">
        <v>175</v>
      </c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103" t="s">
        <v>86</v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103" t="s">
        <v>158</v>
      </c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103" t="s">
        <v>166</v>
      </c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103" t="s">
        <v>173</v>
      </c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9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0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0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0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0"/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0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0"/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0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0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0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0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0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0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0"/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0"/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0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0"/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0"/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0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0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0"/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0"/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0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0"/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0"/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0"/>
      <c r="C89" s="9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0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0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0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0"/>
      <c r="C93" s="9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0"/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0"/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0"/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0"/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0"/>
      <c r="C98" s="90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0"/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0"/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0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0"/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0"/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0"/>
      <c r="C104" s="90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0"/>
      <c r="C105" s="9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0"/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0"/>
      <c r="C107" s="90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0"/>
      <c r="C108" s="9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0"/>
      <c r="C109" s="90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14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14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14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2:14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2:14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2:14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2:14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2:14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2:14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2:14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2:14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2:14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2:14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2:14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2:14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2:14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2:14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2:14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2:14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2:14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2:14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2:14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2:14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2:14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2:14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2:14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2:14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2:14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2:14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2:14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2:14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2:14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2:14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2:14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2:14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2:14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2:14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2:14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2:14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2:14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2:14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2:14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2:14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2:14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2:14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2:14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2:14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2:14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2:14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2:14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2:14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2:14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2:14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2:14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2:14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2:14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2:14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2:14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2:14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2:14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2:14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2:14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2:14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2:14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2:14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2:14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2:14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2:14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2:14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2:14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2:14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2:14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2:14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2:14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2:14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2:14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2:14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2:14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2:14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2:14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2:14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2:14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2:14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2:14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2:14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2:14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2:14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2:14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2:14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2:14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2:14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2:14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2:14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2:14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2:14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2:14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2:14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4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4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>
      <c r="B250" s="104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>
      <c r="B251" s="104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>
      <c r="B252" s="105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>
      <c r="B256" s="90"/>
      <c r="C256" s="90"/>
      <c r="D256" s="90"/>
      <c r="E256" s="90"/>
      <c r="F256" s="90"/>
      <c r="G256" s="90"/>
      <c r="H256" s="91"/>
      <c r="I256" s="91"/>
      <c r="J256" s="91"/>
      <c r="K256" s="91"/>
      <c r="L256" s="91"/>
      <c r="M256" s="91"/>
      <c r="N256" s="91"/>
    </row>
    <row r="257" spans="2:14">
      <c r="B257" s="90"/>
      <c r="C257" s="90"/>
      <c r="D257" s="90"/>
      <c r="E257" s="90"/>
      <c r="F257" s="90"/>
      <c r="G257" s="90"/>
      <c r="H257" s="91"/>
      <c r="I257" s="91"/>
      <c r="J257" s="91"/>
      <c r="K257" s="91"/>
      <c r="L257" s="91"/>
      <c r="M257" s="91"/>
      <c r="N257" s="91"/>
    </row>
    <row r="258" spans="2:14">
      <c r="B258" s="90"/>
      <c r="C258" s="90"/>
      <c r="D258" s="90"/>
      <c r="E258" s="90"/>
      <c r="F258" s="90"/>
      <c r="G258" s="90"/>
      <c r="H258" s="91"/>
      <c r="I258" s="91"/>
      <c r="J258" s="91"/>
      <c r="K258" s="91"/>
      <c r="L258" s="91"/>
      <c r="M258" s="91"/>
      <c r="N258" s="91"/>
    </row>
    <row r="259" spans="2:14">
      <c r="B259" s="90"/>
      <c r="C259" s="90"/>
      <c r="D259" s="90"/>
      <c r="E259" s="90"/>
      <c r="F259" s="90"/>
      <c r="G259" s="90"/>
      <c r="H259" s="91"/>
      <c r="I259" s="91"/>
      <c r="J259" s="91"/>
      <c r="K259" s="91"/>
      <c r="L259" s="91"/>
      <c r="M259" s="91"/>
      <c r="N259" s="91"/>
    </row>
    <row r="260" spans="2:14">
      <c r="B260" s="90"/>
      <c r="C260" s="90"/>
      <c r="D260" s="90"/>
      <c r="E260" s="90"/>
      <c r="F260" s="90"/>
      <c r="G260" s="90"/>
      <c r="H260" s="91"/>
      <c r="I260" s="91"/>
      <c r="J260" s="91"/>
      <c r="K260" s="91"/>
      <c r="L260" s="91"/>
      <c r="M260" s="91"/>
      <c r="N260" s="91"/>
    </row>
    <row r="261" spans="2:14">
      <c r="B261" s="90"/>
      <c r="C261" s="90"/>
      <c r="D261" s="90"/>
      <c r="E261" s="90"/>
      <c r="F261" s="90"/>
      <c r="G261" s="90"/>
      <c r="H261" s="91"/>
      <c r="I261" s="91"/>
      <c r="J261" s="91"/>
      <c r="K261" s="91"/>
      <c r="L261" s="91"/>
      <c r="M261" s="91"/>
      <c r="N261" s="91"/>
    </row>
    <row r="262" spans="2:14">
      <c r="B262" s="90"/>
      <c r="C262" s="90"/>
      <c r="D262" s="90"/>
      <c r="E262" s="90"/>
      <c r="F262" s="90"/>
      <c r="G262" s="90"/>
      <c r="H262" s="91"/>
      <c r="I262" s="91"/>
      <c r="J262" s="91"/>
      <c r="K262" s="91"/>
      <c r="L262" s="91"/>
      <c r="M262" s="91"/>
      <c r="N262" s="91"/>
    </row>
    <row r="263" spans="2:14">
      <c r="B263" s="90"/>
      <c r="C263" s="90"/>
      <c r="D263" s="90"/>
      <c r="E263" s="90"/>
      <c r="F263" s="90"/>
      <c r="G263" s="90"/>
      <c r="H263" s="91"/>
      <c r="I263" s="91"/>
      <c r="J263" s="91"/>
      <c r="K263" s="91"/>
      <c r="L263" s="91"/>
      <c r="M263" s="91"/>
      <c r="N263" s="91"/>
    </row>
    <row r="264" spans="2:14">
      <c r="B264" s="90"/>
      <c r="C264" s="90"/>
      <c r="D264" s="90"/>
      <c r="E264" s="90"/>
      <c r="F264" s="90"/>
      <c r="G264" s="90"/>
      <c r="H264" s="91"/>
      <c r="I264" s="91"/>
      <c r="J264" s="91"/>
      <c r="K264" s="91"/>
      <c r="L264" s="91"/>
      <c r="M264" s="91"/>
      <c r="N264" s="91"/>
    </row>
    <row r="265" spans="2:14">
      <c r="B265" s="90"/>
      <c r="C265" s="90"/>
      <c r="D265" s="90"/>
      <c r="E265" s="90"/>
      <c r="F265" s="90"/>
      <c r="G265" s="90"/>
      <c r="H265" s="91"/>
      <c r="I265" s="91"/>
      <c r="J265" s="91"/>
      <c r="K265" s="91"/>
      <c r="L265" s="91"/>
      <c r="M265" s="91"/>
      <c r="N265" s="91"/>
    </row>
    <row r="266" spans="2:14">
      <c r="B266" s="90"/>
      <c r="C266" s="90"/>
      <c r="D266" s="90"/>
      <c r="E266" s="90"/>
      <c r="F266" s="90"/>
      <c r="G266" s="90"/>
      <c r="H266" s="91"/>
      <c r="I266" s="91"/>
      <c r="J266" s="91"/>
      <c r="K266" s="91"/>
      <c r="L266" s="91"/>
      <c r="M266" s="91"/>
      <c r="N266" s="91"/>
    </row>
    <row r="267" spans="2:14">
      <c r="B267" s="90"/>
      <c r="C267" s="90"/>
      <c r="D267" s="90"/>
      <c r="E267" s="90"/>
      <c r="F267" s="90"/>
      <c r="G267" s="90"/>
      <c r="H267" s="91"/>
      <c r="I267" s="91"/>
      <c r="J267" s="91"/>
      <c r="K267" s="91"/>
      <c r="L267" s="91"/>
      <c r="M267" s="91"/>
      <c r="N267" s="91"/>
    </row>
    <row r="268" spans="2:14">
      <c r="B268" s="90"/>
      <c r="C268" s="90"/>
      <c r="D268" s="90"/>
      <c r="E268" s="90"/>
      <c r="F268" s="90"/>
      <c r="G268" s="90"/>
      <c r="H268" s="91"/>
      <c r="I268" s="91"/>
      <c r="J268" s="91"/>
      <c r="K268" s="91"/>
      <c r="L268" s="91"/>
      <c r="M268" s="91"/>
      <c r="N268" s="91"/>
    </row>
    <row r="269" spans="2:14">
      <c r="B269" s="90"/>
      <c r="C269" s="90"/>
      <c r="D269" s="90"/>
      <c r="E269" s="90"/>
      <c r="F269" s="90"/>
      <c r="G269" s="90"/>
      <c r="H269" s="91"/>
      <c r="I269" s="91"/>
      <c r="J269" s="91"/>
      <c r="K269" s="91"/>
      <c r="L269" s="91"/>
      <c r="M269" s="91"/>
      <c r="N269" s="91"/>
    </row>
    <row r="270" spans="2:14">
      <c r="B270" s="90"/>
      <c r="C270" s="90"/>
      <c r="D270" s="90"/>
      <c r="E270" s="90"/>
      <c r="F270" s="90"/>
      <c r="G270" s="90"/>
      <c r="H270" s="91"/>
      <c r="I270" s="91"/>
      <c r="J270" s="91"/>
      <c r="K270" s="91"/>
      <c r="L270" s="91"/>
      <c r="M270" s="91"/>
      <c r="N270" s="91"/>
    </row>
    <row r="271" spans="2:14">
      <c r="B271" s="90"/>
      <c r="C271" s="90"/>
      <c r="D271" s="90"/>
      <c r="E271" s="90"/>
      <c r="F271" s="90"/>
      <c r="G271" s="90"/>
      <c r="H271" s="91"/>
      <c r="I271" s="91"/>
      <c r="J271" s="91"/>
      <c r="K271" s="91"/>
      <c r="L271" s="91"/>
      <c r="M271" s="91"/>
      <c r="N271" s="91"/>
    </row>
    <row r="272" spans="2:14">
      <c r="B272" s="90"/>
      <c r="C272" s="90"/>
      <c r="D272" s="90"/>
      <c r="E272" s="90"/>
      <c r="F272" s="90"/>
      <c r="G272" s="90"/>
      <c r="H272" s="91"/>
      <c r="I272" s="91"/>
      <c r="J272" s="91"/>
      <c r="K272" s="91"/>
      <c r="L272" s="91"/>
      <c r="M272" s="91"/>
      <c r="N272" s="91"/>
    </row>
    <row r="273" spans="2:14">
      <c r="B273" s="90"/>
      <c r="C273" s="90"/>
      <c r="D273" s="90"/>
      <c r="E273" s="90"/>
      <c r="F273" s="90"/>
      <c r="G273" s="90"/>
      <c r="H273" s="91"/>
      <c r="I273" s="91"/>
      <c r="J273" s="91"/>
      <c r="K273" s="91"/>
      <c r="L273" s="91"/>
      <c r="M273" s="91"/>
      <c r="N273" s="91"/>
    </row>
    <row r="274" spans="2:14">
      <c r="B274" s="90"/>
      <c r="C274" s="90"/>
      <c r="D274" s="90"/>
      <c r="E274" s="90"/>
      <c r="F274" s="90"/>
      <c r="G274" s="90"/>
      <c r="H274" s="91"/>
      <c r="I274" s="91"/>
      <c r="J274" s="91"/>
      <c r="K274" s="91"/>
      <c r="L274" s="91"/>
      <c r="M274" s="91"/>
      <c r="N274" s="91"/>
    </row>
    <row r="275" spans="2:14">
      <c r="B275" s="90"/>
      <c r="C275" s="90"/>
      <c r="D275" s="90"/>
      <c r="E275" s="90"/>
      <c r="F275" s="90"/>
      <c r="G275" s="90"/>
      <c r="H275" s="91"/>
      <c r="I275" s="91"/>
      <c r="J275" s="91"/>
      <c r="K275" s="91"/>
      <c r="L275" s="91"/>
      <c r="M275" s="91"/>
      <c r="N275" s="91"/>
    </row>
    <row r="276" spans="2:14">
      <c r="B276" s="90"/>
      <c r="C276" s="90"/>
      <c r="D276" s="90"/>
      <c r="E276" s="90"/>
      <c r="F276" s="90"/>
      <c r="G276" s="90"/>
      <c r="H276" s="91"/>
      <c r="I276" s="91"/>
      <c r="J276" s="91"/>
      <c r="K276" s="91"/>
      <c r="L276" s="91"/>
      <c r="M276" s="91"/>
      <c r="N276" s="91"/>
    </row>
    <row r="277" spans="2:14">
      <c r="B277" s="90"/>
      <c r="C277" s="90"/>
      <c r="D277" s="90"/>
      <c r="E277" s="90"/>
      <c r="F277" s="90"/>
      <c r="G277" s="90"/>
      <c r="H277" s="91"/>
      <c r="I277" s="91"/>
      <c r="J277" s="91"/>
      <c r="K277" s="91"/>
      <c r="L277" s="91"/>
      <c r="M277" s="91"/>
      <c r="N277" s="91"/>
    </row>
    <row r="278" spans="2:14">
      <c r="B278" s="90"/>
      <c r="C278" s="90"/>
      <c r="D278" s="90"/>
      <c r="E278" s="90"/>
      <c r="F278" s="90"/>
      <c r="G278" s="90"/>
      <c r="H278" s="91"/>
      <c r="I278" s="91"/>
      <c r="J278" s="91"/>
      <c r="K278" s="91"/>
      <c r="L278" s="91"/>
      <c r="M278" s="91"/>
      <c r="N278" s="91"/>
    </row>
    <row r="279" spans="2:14">
      <c r="B279" s="90"/>
      <c r="C279" s="90"/>
      <c r="D279" s="90"/>
      <c r="E279" s="90"/>
      <c r="F279" s="90"/>
      <c r="G279" s="90"/>
      <c r="H279" s="91"/>
      <c r="I279" s="91"/>
      <c r="J279" s="91"/>
      <c r="K279" s="91"/>
      <c r="L279" s="91"/>
      <c r="M279" s="91"/>
      <c r="N279" s="91"/>
    </row>
    <row r="280" spans="2:14">
      <c r="B280" s="90"/>
      <c r="C280" s="90"/>
      <c r="D280" s="90"/>
      <c r="E280" s="90"/>
      <c r="F280" s="90"/>
      <c r="G280" s="90"/>
      <c r="H280" s="91"/>
      <c r="I280" s="91"/>
      <c r="J280" s="91"/>
      <c r="K280" s="91"/>
      <c r="L280" s="91"/>
      <c r="M280" s="91"/>
      <c r="N280" s="91"/>
    </row>
    <row r="281" spans="2:14">
      <c r="B281" s="90"/>
      <c r="C281" s="90"/>
      <c r="D281" s="90"/>
      <c r="E281" s="90"/>
      <c r="F281" s="90"/>
      <c r="G281" s="90"/>
      <c r="H281" s="91"/>
      <c r="I281" s="91"/>
      <c r="J281" s="91"/>
      <c r="K281" s="91"/>
      <c r="L281" s="91"/>
      <c r="M281" s="91"/>
      <c r="N281" s="91"/>
    </row>
    <row r="282" spans="2:14">
      <c r="B282" s="90"/>
      <c r="C282" s="90"/>
      <c r="D282" s="90"/>
      <c r="E282" s="90"/>
      <c r="F282" s="90"/>
      <c r="G282" s="90"/>
      <c r="H282" s="91"/>
      <c r="I282" s="91"/>
      <c r="J282" s="91"/>
      <c r="K282" s="91"/>
      <c r="L282" s="91"/>
      <c r="M282" s="91"/>
      <c r="N282" s="91"/>
    </row>
    <row r="283" spans="2:14">
      <c r="B283" s="90"/>
      <c r="C283" s="90"/>
      <c r="D283" s="90"/>
      <c r="E283" s="90"/>
      <c r="F283" s="90"/>
      <c r="G283" s="90"/>
      <c r="H283" s="91"/>
      <c r="I283" s="91"/>
      <c r="J283" s="91"/>
      <c r="K283" s="91"/>
      <c r="L283" s="91"/>
      <c r="M283" s="91"/>
      <c r="N283" s="91"/>
    </row>
    <row r="284" spans="2:14">
      <c r="B284" s="90"/>
      <c r="C284" s="90"/>
      <c r="D284" s="90"/>
      <c r="E284" s="90"/>
      <c r="F284" s="90"/>
      <c r="G284" s="90"/>
      <c r="H284" s="91"/>
      <c r="I284" s="91"/>
      <c r="J284" s="91"/>
      <c r="K284" s="91"/>
      <c r="L284" s="91"/>
      <c r="M284" s="91"/>
      <c r="N284" s="91"/>
    </row>
    <row r="285" spans="2:14">
      <c r="B285" s="90"/>
      <c r="C285" s="90"/>
      <c r="D285" s="90"/>
      <c r="E285" s="90"/>
      <c r="F285" s="90"/>
      <c r="G285" s="90"/>
      <c r="H285" s="91"/>
      <c r="I285" s="91"/>
      <c r="J285" s="91"/>
      <c r="K285" s="91"/>
      <c r="L285" s="91"/>
      <c r="M285" s="91"/>
      <c r="N285" s="91"/>
    </row>
    <row r="286" spans="2:14">
      <c r="B286" s="90"/>
      <c r="C286" s="90"/>
      <c r="D286" s="90"/>
      <c r="E286" s="90"/>
      <c r="F286" s="90"/>
      <c r="G286" s="90"/>
      <c r="H286" s="91"/>
      <c r="I286" s="91"/>
      <c r="J286" s="91"/>
      <c r="K286" s="91"/>
      <c r="L286" s="91"/>
      <c r="M286" s="91"/>
      <c r="N286" s="91"/>
    </row>
    <row r="287" spans="2:14">
      <c r="B287" s="90"/>
      <c r="C287" s="90"/>
      <c r="D287" s="90"/>
      <c r="E287" s="90"/>
      <c r="F287" s="90"/>
      <c r="G287" s="90"/>
      <c r="H287" s="91"/>
      <c r="I287" s="91"/>
      <c r="J287" s="91"/>
      <c r="K287" s="91"/>
      <c r="L287" s="91"/>
      <c r="M287" s="91"/>
      <c r="N287" s="91"/>
    </row>
    <row r="288" spans="2:14">
      <c r="B288" s="90"/>
      <c r="C288" s="90"/>
      <c r="D288" s="90"/>
      <c r="E288" s="90"/>
      <c r="F288" s="90"/>
      <c r="G288" s="90"/>
      <c r="H288" s="91"/>
      <c r="I288" s="91"/>
      <c r="J288" s="91"/>
      <c r="K288" s="91"/>
      <c r="L288" s="91"/>
      <c r="M288" s="91"/>
      <c r="N288" s="91"/>
    </row>
    <row r="289" spans="2:14">
      <c r="B289" s="90"/>
      <c r="C289" s="90"/>
      <c r="D289" s="90"/>
      <c r="E289" s="90"/>
      <c r="F289" s="90"/>
      <c r="G289" s="90"/>
      <c r="H289" s="91"/>
      <c r="I289" s="91"/>
      <c r="J289" s="91"/>
      <c r="K289" s="91"/>
      <c r="L289" s="91"/>
      <c r="M289" s="91"/>
      <c r="N289" s="91"/>
    </row>
    <row r="290" spans="2:14">
      <c r="B290" s="90"/>
      <c r="C290" s="90"/>
      <c r="D290" s="90"/>
      <c r="E290" s="90"/>
      <c r="F290" s="90"/>
      <c r="G290" s="90"/>
      <c r="H290" s="91"/>
      <c r="I290" s="91"/>
      <c r="J290" s="91"/>
      <c r="K290" s="91"/>
      <c r="L290" s="91"/>
      <c r="M290" s="91"/>
      <c r="N290" s="91"/>
    </row>
    <row r="291" spans="2:14">
      <c r="B291" s="90"/>
      <c r="C291" s="90"/>
      <c r="D291" s="90"/>
      <c r="E291" s="90"/>
      <c r="F291" s="90"/>
      <c r="G291" s="90"/>
      <c r="H291" s="91"/>
      <c r="I291" s="91"/>
      <c r="J291" s="91"/>
      <c r="K291" s="91"/>
      <c r="L291" s="91"/>
      <c r="M291" s="91"/>
      <c r="N291" s="91"/>
    </row>
    <row r="292" spans="2:14">
      <c r="B292" s="90"/>
      <c r="C292" s="90"/>
      <c r="D292" s="90"/>
      <c r="E292" s="90"/>
      <c r="F292" s="90"/>
      <c r="G292" s="90"/>
      <c r="H292" s="91"/>
      <c r="I292" s="91"/>
      <c r="J292" s="91"/>
      <c r="K292" s="91"/>
      <c r="L292" s="91"/>
      <c r="M292" s="91"/>
      <c r="N292" s="91"/>
    </row>
    <row r="293" spans="2:14">
      <c r="B293" s="90"/>
      <c r="C293" s="90"/>
      <c r="D293" s="90"/>
      <c r="E293" s="90"/>
      <c r="F293" s="90"/>
      <c r="G293" s="90"/>
      <c r="H293" s="91"/>
      <c r="I293" s="91"/>
      <c r="J293" s="91"/>
      <c r="K293" s="91"/>
      <c r="L293" s="91"/>
      <c r="M293" s="91"/>
      <c r="N293" s="91"/>
    </row>
    <row r="294" spans="2:14">
      <c r="B294" s="90"/>
      <c r="C294" s="90"/>
      <c r="D294" s="90"/>
      <c r="E294" s="90"/>
      <c r="F294" s="90"/>
      <c r="G294" s="90"/>
      <c r="H294" s="91"/>
      <c r="I294" s="91"/>
      <c r="J294" s="91"/>
      <c r="K294" s="91"/>
      <c r="L294" s="91"/>
      <c r="M294" s="91"/>
      <c r="N294" s="91"/>
    </row>
    <row r="295" spans="2:14">
      <c r="B295" s="90"/>
      <c r="C295" s="90"/>
      <c r="D295" s="90"/>
      <c r="E295" s="90"/>
      <c r="F295" s="90"/>
      <c r="G295" s="90"/>
      <c r="H295" s="91"/>
      <c r="I295" s="91"/>
      <c r="J295" s="91"/>
      <c r="K295" s="91"/>
      <c r="L295" s="91"/>
      <c r="M295" s="91"/>
      <c r="N295" s="91"/>
    </row>
    <row r="296" spans="2:14">
      <c r="B296" s="90"/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</row>
    <row r="297" spans="2:14">
      <c r="B297" s="90"/>
      <c r="C297" s="90"/>
      <c r="D297" s="90"/>
      <c r="E297" s="90"/>
      <c r="F297" s="90"/>
      <c r="G297" s="90"/>
      <c r="H297" s="91"/>
      <c r="I297" s="91"/>
      <c r="J297" s="91"/>
      <c r="K297" s="91"/>
      <c r="L297" s="91"/>
      <c r="M297" s="91"/>
      <c r="N297" s="91"/>
    </row>
    <row r="298" spans="2:14">
      <c r="B298" s="90"/>
      <c r="C298" s="90"/>
      <c r="D298" s="90"/>
      <c r="E298" s="90"/>
      <c r="F298" s="90"/>
      <c r="G298" s="90"/>
      <c r="H298" s="91"/>
      <c r="I298" s="91"/>
      <c r="J298" s="91"/>
      <c r="K298" s="91"/>
      <c r="L298" s="91"/>
      <c r="M298" s="91"/>
      <c r="N298" s="91"/>
    </row>
    <row r="299" spans="2:14">
      <c r="B299" s="90"/>
      <c r="C299" s="90"/>
      <c r="D299" s="90"/>
      <c r="E299" s="90"/>
      <c r="F299" s="90"/>
      <c r="G299" s="90"/>
      <c r="H299" s="91"/>
      <c r="I299" s="91"/>
      <c r="J299" s="91"/>
      <c r="K299" s="91"/>
      <c r="L299" s="91"/>
      <c r="M299" s="91"/>
      <c r="N299" s="91"/>
    </row>
    <row r="300" spans="2:14">
      <c r="B300" s="90"/>
      <c r="C300" s="90"/>
      <c r="D300" s="90"/>
      <c r="E300" s="90"/>
      <c r="F300" s="90"/>
      <c r="G300" s="90"/>
      <c r="H300" s="91"/>
      <c r="I300" s="91"/>
      <c r="J300" s="91"/>
      <c r="K300" s="91"/>
      <c r="L300" s="91"/>
      <c r="M300" s="91"/>
      <c r="N300" s="91"/>
    </row>
    <row r="301" spans="2:14">
      <c r="B301" s="90"/>
      <c r="C301" s="90"/>
      <c r="D301" s="90"/>
      <c r="E301" s="90"/>
      <c r="F301" s="90"/>
      <c r="G301" s="90"/>
      <c r="H301" s="91"/>
      <c r="I301" s="91"/>
      <c r="J301" s="91"/>
      <c r="K301" s="91"/>
      <c r="L301" s="91"/>
      <c r="M301" s="91"/>
      <c r="N301" s="91"/>
    </row>
    <row r="302" spans="2:14">
      <c r="B302" s="90"/>
      <c r="C302" s="90"/>
      <c r="D302" s="90"/>
      <c r="E302" s="90"/>
      <c r="F302" s="90"/>
      <c r="G302" s="90"/>
      <c r="H302" s="91"/>
      <c r="I302" s="91"/>
      <c r="J302" s="91"/>
      <c r="K302" s="91"/>
      <c r="L302" s="91"/>
      <c r="M302" s="91"/>
      <c r="N302" s="91"/>
    </row>
    <row r="303" spans="2:14">
      <c r="B303" s="90"/>
      <c r="C303" s="90"/>
      <c r="D303" s="90"/>
      <c r="E303" s="90"/>
      <c r="F303" s="90"/>
      <c r="G303" s="90"/>
      <c r="H303" s="91"/>
      <c r="I303" s="91"/>
      <c r="J303" s="91"/>
      <c r="K303" s="91"/>
      <c r="L303" s="91"/>
      <c r="M303" s="91"/>
      <c r="N303" s="91"/>
    </row>
    <row r="304" spans="2:14">
      <c r="B304" s="90"/>
      <c r="C304" s="90"/>
      <c r="D304" s="90"/>
      <c r="E304" s="90"/>
      <c r="F304" s="90"/>
      <c r="G304" s="90"/>
      <c r="H304" s="91"/>
      <c r="I304" s="91"/>
      <c r="J304" s="91"/>
      <c r="K304" s="91"/>
      <c r="L304" s="91"/>
      <c r="M304" s="91"/>
      <c r="N304" s="91"/>
    </row>
    <row r="305" spans="2:14">
      <c r="B305" s="90"/>
      <c r="C305" s="90"/>
      <c r="D305" s="90"/>
      <c r="E305" s="90"/>
      <c r="F305" s="90"/>
      <c r="G305" s="90"/>
      <c r="H305" s="91"/>
      <c r="I305" s="91"/>
      <c r="J305" s="91"/>
      <c r="K305" s="91"/>
      <c r="L305" s="91"/>
      <c r="M305" s="91"/>
      <c r="N305" s="91"/>
    </row>
    <row r="306" spans="2:14">
      <c r="B306" s="90"/>
      <c r="C306" s="90"/>
      <c r="D306" s="90"/>
      <c r="E306" s="90"/>
      <c r="F306" s="90"/>
      <c r="G306" s="90"/>
      <c r="H306" s="91"/>
      <c r="I306" s="91"/>
      <c r="J306" s="91"/>
      <c r="K306" s="91"/>
      <c r="L306" s="91"/>
      <c r="M306" s="91"/>
      <c r="N306" s="91"/>
    </row>
    <row r="307" spans="2:14">
      <c r="B307" s="90"/>
      <c r="C307" s="90"/>
      <c r="D307" s="90"/>
      <c r="E307" s="90"/>
      <c r="F307" s="90"/>
      <c r="G307" s="90"/>
      <c r="H307" s="91"/>
      <c r="I307" s="91"/>
      <c r="J307" s="91"/>
      <c r="K307" s="91"/>
      <c r="L307" s="91"/>
      <c r="M307" s="91"/>
      <c r="N307" s="91"/>
    </row>
    <row r="308" spans="2:14">
      <c r="B308" s="90"/>
      <c r="C308" s="90"/>
      <c r="D308" s="90"/>
      <c r="E308" s="90"/>
      <c r="F308" s="90"/>
      <c r="G308" s="90"/>
      <c r="H308" s="91"/>
      <c r="I308" s="91"/>
      <c r="J308" s="91"/>
      <c r="K308" s="91"/>
      <c r="L308" s="91"/>
      <c r="M308" s="91"/>
      <c r="N308" s="91"/>
    </row>
    <row r="309" spans="2:14">
      <c r="B309" s="90"/>
      <c r="C309" s="90"/>
      <c r="D309" s="90"/>
      <c r="E309" s="90"/>
      <c r="F309" s="90"/>
      <c r="G309" s="90"/>
      <c r="H309" s="91"/>
      <c r="I309" s="91"/>
      <c r="J309" s="91"/>
      <c r="K309" s="91"/>
      <c r="L309" s="91"/>
      <c r="M309" s="91"/>
      <c r="N309" s="91"/>
    </row>
    <row r="310" spans="2:14">
      <c r="B310" s="90"/>
      <c r="C310" s="90"/>
      <c r="D310" s="90"/>
      <c r="E310" s="90"/>
      <c r="F310" s="90"/>
      <c r="G310" s="90"/>
      <c r="H310" s="91"/>
      <c r="I310" s="91"/>
      <c r="J310" s="91"/>
      <c r="K310" s="91"/>
      <c r="L310" s="91"/>
      <c r="M310" s="91"/>
      <c r="N310" s="91"/>
    </row>
    <row r="311" spans="2:14">
      <c r="B311" s="90"/>
      <c r="C311" s="90"/>
      <c r="D311" s="90"/>
      <c r="E311" s="90"/>
      <c r="F311" s="90"/>
      <c r="G311" s="90"/>
      <c r="H311" s="91"/>
      <c r="I311" s="91"/>
      <c r="J311" s="91"/>
      <c r="K311" s="91"/>
      <c r="L311" s="91"/>
      <c r="M311" s="91"/>
      <c r="N311" s="91"/>
    </row>
    <row r="312" spans="2:14">
      <c r="B312" s="90"/>
      <c r="C312" s="90"/>
      <c r="D312" s="90"/>
      <c r="E312" s="90"/>
      <c r="F312" s="90"/>
      <c r="G312" s="90"/>
      <c r="H312" s="91"/>
      <c r="I312" s="91"/>
      <c r="J312" s="91"/>
      <c r="K312" s="91"/>
      <c r="L312" s="91"/>
      <c r="M312" s="91"/>
      <c r="N312" s="91"/>
    </row>
    <row r="313" spans="2:14">
      <c r="B313" s="90"/>
      <c r="C313" s="90"/>
      <c r="D313" s="90"/>
      <c r="E313" s="90"/>
      <c r="F313" s="90"/>
      <c r="G313" s="90"/>
      <c r="H313" s="91"/>
      <c r="I313" s="91"/>
      <c r="J313" s="91"/>
      <c r="K313" s="91"/>
      <c r="L313" s="91"/>
      <c r="M313" s="91"/>
      <c r="N313" s="91"/>
    </row>
    <row r="314" spans="2:14">
      <c r="B314" s="90"/>
      <c r="C314" s="90"/>
      <c r="D314" s="90"/>
      <c r="E314" s="90"/>
      <c r="F314" s="90"/>
      <c r="G314" s="90"/>
      <c r="H314" s="91"/>
      <c r="I314" s="91"/>
      <c r="J314" s="91"/>
      <c r="K314" s="91"/>
      <c r="L314" s="91"/>
      <c r="M314" s="91"/>
      <c r="N314" s="91"/>
    </row>
    <row r="315" spans="2:14">
      <c r="B315" s="90"/>
      <c r="C315" s="90"/>
      <c r="D315" s="90"/>
      <c r="E315" s="90"/>
      <c r="F315" s="90"/>
      <c r="G315" s="90"/>
      <c r="H315" s="91"/>
      <c r="I315" s="91"/>
      <c r="J315" s="91"/>
      <c r="K315" s="91"/>
      <c r="L315" s="91"/>
      <c r="M315" s="91"/>
      <c r="N315" s="91"/>
    </row>
    <row r="316" spans="2:14">
      <c r="B316" s="90"/>
      <c r="C316" s="90"/>
      <c r="D316" s="90"/>
      <c r="E316" s="90"/>
      <c r="F316" s="90"/>
      <c r="G316" s="90"/>
      <c r="H316" s="91"/>
      <c r="I316" s="91"/>
      <c r="J316" s="91"/>
      <c r="K316" s="91"/>
      <c r="L316" s="91"/>
      <c r="M316" s="91"/>
      <c r="N316" s="91"/>
    </row>
    <row r="317" spans="2:14">
      <c r="B317" s="90"/>
      <c r="C317" s="90"/>
      <c r="D317" s="90"/>
      <c r="E317" s="90"/>
      <c r="F317" s="90"/>
      <c r="G317" s="90"/>
      <c r="H317" s="91"/>
      <c r="I317" s="91"/>
      <c r="J317" s="91"/>
      <c r="K317" s="91"/>
      <c r="L317" s="91"/>
      <c r="M317" s="91"/>
      <c r="N317" s="91"/>
    </row>
    <row r="318" spans="2:14">
      <c r="B318" s="90"/>
      <c r="C318" s="90"/>
      <c r="D318" s="90"/>
      <c r="E318" s="90"/>
      <c r="F318" s="90"/>
      <c r="G318" s="90"/>
      <c r="H318" s="91"/>
      <c r="I318" s="91"/>
      <c r="J318" s="91"/>
      <c r="K318" s="91"/>
      <c r="L318" s="91"/>
      <c r="M318" s="91"/>
      <c r="N318" s="91"/>
    </row>
    <row r="319" spans="2:14">
      <c r="B319" s="90"/>
      <c r="C319" s="90"/>
      <c r="D319" s="90"/>
      <c r="E319" s="90"/>
      <c r="F319" s="90"/>
      <c r="G319" s="90"/>
      <c r="H319" s="91"/>
      <c r="I319" s="91"/>
      <c r="J319" s="91"/>
      <c r="K319" s="91"/>
      <c r="L319" s="91"/>
      <c r="M319" s="91"/>
      <c r="N319" s="91"/>
    </row>
    <row r="320" spans="2:14">
      <c r="B320" s="90"/>
      <c r="C320" s="90"/>
      <c r="D320" s="90"/>
      <c r="E320" s="90"/>
      <c r="F320" s="90"/>
      <c r="G320" s="90"/>
      <c r="H320" s="91"/>
      <c r="I320" s="91"/>
      <c r="J320" s="91"/>
      <c r="K320" s="91"/>
      <c r="L320" s="91"/>
      <c r="M320" s="91"/>
      <c r="N320" s="91"/>
    </row>
    <row r="321" spans="2:14">
      <c r="B321" s="90"/>
      <c r="C321" s="90"/>
      <c r="D321" s="90"/>
      <c r="E321" s="90"/>
      <c r="F321" s="90"/>
      <c r="G321" s="90"/>
      <c r="H321" s="91"/>
      <c r="I321" s="91"/>
      <c r="J321" s="91"/>
      <c r="K321" s="91"/>
      <c r="L321" s="91"/>
      <c r="M321" s="91"/>
      <c r="N321" s="91"/>
    </row>
    <row r="322" spans="2:14">
      <c r="B322" s="90"/>
      <c r="C322" s="90"/>
      <c r="D322" s="90"/>
      <c r="E322" s="90"/>
      <c r="F322" s="90"/>
      <c r="G322" s="90"/>
      <c r="H322" s="91"/>
      <c r="I322" s="91"/>
      <c r="J322" s="91"/>
      <c r="K322" s="91"/>
      <c r="L322" s="91"/>
      <c r="M322" s="91"/>
      <c r="N322" s="91"/>
    </row>
    <row r="323" spans="2:14">
      <c r="B323" s="90"/>
      <c r="C323" s="90"/>
      <c r="D323" s="90"/>
      <c r="E323" s="90"/>
      <c r="F323" s="90"/>
      <c r="G323" s="90"/>
      <c r="H323" s="91"/>
      <c r="I323" s="91"/>
      <c r="J323" s="91"/>
      <c r="K323" s="91"/>
      <c r="L323" s="91"/>
      <c r="M323" s="91"/>
      <c r="N323" s="91"/>
    </row>
    <row r="324" spans="2:14">
      <c r="B324" s="90"/>
      <c r="C324" s="90"/>
      <c r="D324" s="90"/>
      <c r="E324" s="90"/>
      <c r="F324" s="90"/>
      <c r="G324" s="90"/>
      <c r="H324" s="91"/>
      <c r="I324" s="91"/>
      <c r="J324" s="91"/>
      <c r="K324" s="91"/>
      <c r="L324" s="91"/>
      <c r="M324" s="91"/>
      <c r="N324" s="91"/>
    </row>
    <row r="325" spans="2:14">
      <c r="B325" s="90"/>
      <c r="C325" s="90"/>
      <c r="D325" s="90"/>
      <c r="E325" s="90"/>
      <c r="F325" s="90"/>
      <c r="G325" s="90"/>
      <c r="H325" s="91"/>
      <c r="I325" s="91"/>
      <c r="J325" s="91"/>
      <c r="K325" s="91"/>
      <c r="L325" s="91"/>
      <c r="M325" s="91"/>
      <c r="N325" s="91"/>
    </row>
    <row r="326" spans="2:14">
      <c r="B326" s="90"/>
      <c r="C326" s="90"/>
      <c r="D326" s="90"/>
      <c r="E326" s="90"/>
      <c r="F326" s="90"/>
      <c r="G326" s="90"/>
      <c r="H326" s="91"/>
      <c r="I326" s="91"/>
      <c r="J326" s="91"/>
      <c r="K326" s="91"/>
      <c r="L326" s="91"/>
      <c r="M326" s="91"/>
      <c r="N326" s="91"/>
    </row>
    <row r="327" spans="2:14">
      <c r="B327" s="90"/>
      <c r="C327" s="90"/>
      <c r="D327" s="90"/>
      <c r="E327" s="90"/>
      <c r="F327" s="90"/>
      <c r="G327" s="90"/>
      <c r="H327" s="91"/>
      <c r="I327" s="91"/>
      <c r="J327" s="91"/>
      <c r="K327" s="91"/>
      <c r="L327" s="91"/>
      <c r="M327" s="91"/>
      <c r="N327" s="91"/>
    </row>
    <row r="328" spans="2:14">
      <c r="B328" s="90"/>
      <c r="C328" s="90"/>
      <c r="D328" s="90"/>
      <c r="E328" s="90"/>
      <c r="F328" s="90"/>
      <c r="G328" s="90"/>
      <c r="H328" s="91"/>
      <c r="I328" s="91"/>
      <c r="J328" s="91"/>
      <c r="K328" s="91"/>
      <c r="L328" s="91"/>
      <c r="M328" s="91"/>
      <c r="N328" s="91"/>
    </row>
    <row r="329" spans="2:14">
      <c r="B329" s="90"/>
      <c r="C329" s="90"/>
      <c r="D329" s="90"/>
      <c r="E329" s="90"/>
      <c r="F329" s="90"/>
      <c r="G329" s="90"/>
      <c r="H329" s="91"/>
      <c r="I329" s="91"/>
      <c r="J329" s="91"/>
      <c r="K329" s="91"/>
      <c r="L329" s="91"/>
      <c r="M329" s="91"/>
      <c r="N329" s="91"/>
    </row>
    <row r="330" spans="2:14">
      <c r="B330" s="90"/>
      <c r="C330" s="90"/>
      <c r="D330" s="90"/>
      <c r="E330" s="90"/>
      <c r="F330" s="90"/>
      <c r="G330" s="90"/>
      <c r="H330" s="91"/>
      <c r="I330" s="91"/>
      <c r="J330" s="91"/>
      <c r="K330" s="91"/>
      <c r="L330" s="91"/>
      <c r="M330" s="91"/>
      <c r="N330" s="91"/>
    </row>
    <row r="331" spans="2:14">
      <c r="B331" s="90"/>
      <c r="C331" s="90"/>
      <c r="D331" s="90"/>
      <c r="E331" s="90"/>
      <c r="F331" s="90"/>
      <c r="G331" s="90"/>
      <c r="H331" s="91"/>
      <c r="I331" s="91"/>
      <c r="J331" s="91"/>
      <c r="K331" s="91"/>
      <c r="L331" s="91"/>
      <c r="M331" s="91"/>
      <c r="N331" s="91"/>
    </row>
    <row r="332" spans="2:14">
      <c r="B332" s="90"/>
      <c r="C332" s="90"/>
      <c r="D332" s="90"/>
      <c r="E332" s="90"/>
      <c r="F332" s="90"/>
      <c r="G332" s="90"/>
      <c r="H332" s="91"/>
      <c r="I332" s="91"/>
      <c r="J332" s="91"/>
      <c r="K332" s="91"/>
      <c r="L332" s="91"/>
      <c r="M332" s="91"/>
      <c r="N332" s="91"/>
    </row>
    <row r="333" spans="2:14">
      <c r="B333" s="90"/>
      <c r="C333" s="90"/>
      <c r="D333" s="90"/>
      <c r="E333" s="90"/>
      <c r="F333" s="90"/>
      <c r="G333" s="90"/>
      <c r="H333" s="91"/>
      <c r="I333" s="91"/>
      <c r="J333" s="91"/>
      <c r="K333" s="91"/>
      <c r="L333" s="91"/>
      <c r="M333" s="91"/>
      <c r="N333" s="91"/>
    </row>
    <row r="334" spans="2:14">
      <c r="B334" s="90"/>
      <c r="C334" s="90"/>
      <c r="D334" s="90"/>
      <c r="E334" s="90"/>
      <c r="F334" s="90"/>
      <c r="G334" s="90"/>
      <c r="H334" s="91"/>
      <c r="I334" s="91"/>
      <c r="J334" s="91"/>
      <c r="K334" s="91"/>
      <c r="L334" s="91"/>
      <c r="M334" s="91"/>
      <c r="N334" s="91"/>
    </row>
    <row r="335" spans="2:14">
      <c r="B335" s="90"/>
      <c r="C335" s="90"/>
      <c r="D335" s="90"/>
      <c r="E335" s="90"/>
      <c r="F335" s="90"/>
      <c r="G335" s="90"/>
      <c r="H335" s="91"/>
      <c r="I335" s="91"/>
      <c r="J335" s="91"/>
      <c r="K335" s="91"/>
      <c r="L335" s="91"/>
      <c r="M335" s="91"/>
      <c r="N335" s="91"/>
    </row>
    <row r="336" spans="2:14">
      <c r="B336" s="90"/>
      <c r="C336" s="90"/>
      <c r="D336" s="90"/>
      <c r="E336" s="90"/>
      <c r="F336" s="90"/>
      <c r="G336" s="90"/>
      <c r="H336" s="91"/>
      <c r="I336" s="91"/>
      <c r="J336" s="91"/>
      <c r="K336" s="91"/>
      <c r="L336" s="91"/>
      <c r="M336" s="91"/>
      <c r="N336" s="91"/>
    </row>
    <row r="337" spans="2:14">
      <c r="B337" s="90"/>
      <c r="C337" s="90"/>
      <c r="D337" s="90"/>
      <c r="E337" s="90"/>
      <c r="F337" s="90"/>
      <c r="G337" s="90"/>
      <c r="H337" s="91"/>
      <c r="I337" s="91"/>
      <c r="J337" s="91"/>
      <c r="K337" s="91"/>
      <c r="L337" s="91"/>
      <c r="M337" s="91"/>
      <c r="N337" s="91"/>
    </row>
    <row r="338" spans="2:14">
      <c r="B338" s="90"/>
      <c r="C338" s="90"/>
      <c r="D338" s="90"/>
      <c r="E338" s="90"/>
      <c r="F338" s="90"/>
      <c r="G338" s="90"/>
      <c r="H338" s="91"/>
      <c r="I338" s="91"/>
      <c r="J338" s="91"/>
      <c r="K338" s="91"/>
      <c r="L338" s="91"/>
      <c r="M338" s="91"/>
      <c r="N338" s="91"/>
    </row>
    <row r="339" spans="2:14">
      <c r="B339" s="90"/>
      <c r="C339" s="90"/>
      <c r="D339" s="90"/>
      <c r="E339" s="90"/>
      <c r="F339" s="90"/>
      <c r="G339" s="90"/>
      <c r="H339" s="91"/>
      <c r="I339" s="91"/>
      <c r="J339" s="91"/>
      <c r="K339" s="91"/>
      <c r="L339" s="91"/>
      <c r="M339" s="91"/>
      <c r="N339" s="91"/>
    </row>
    <row r="340" spans="2:14">
      <c r="B340" s="90"/>
      <c r="C340" s="90"/>
      <c r="D340" s="90"/>
      <c r="E340" s="90"/>
      <c r="F340" s="90"/>
      <c r="G340" s="90"/>
      <c r="H340" s="91"/>
      <c r="I340" s="91"/>
      <c r="J340" s="91"/>
      <c r="K340" s="91"/>
      <c r="L340" s="91"/>
      <c r="M340" s="91"/>
      <c r="N340" s="91"/>
    </row>
    <row r="341" spans="2:14">
      <c r="B341" s="90"/>
      <c r="C341" s="90"/>
      <c r="D341" s="90"/>
      <c r="E341" s="90"/>
      <c r="F341" s="90"/>
      <c r="G341" s="90"/>
      <c r="H341" s="91"/>
      <c r="I341" s="91"/>
      <c r="J341" s="91"/>
      <c r="K341" s="91"/>
      <c r="L341" s="91"/>
      <c r="M341" s="91"/>
      <c r="N341" s="91"/>
    </row>
    <row r="342" spans="2:14">
      <c r="B342" s="90"/>
      <c r="C342" s="90"/>
      <c r="D342" s="90"/>
      <c r="E342" s="90"/>
      <c r="F342" s="90"/>
      <c r="G342" s="90"/>
      <c r="H342" s="91"/>
      <c r="I342" s="91"/>
      <c r="J342" s="91"/>
      <c r="K342" s="91"/>
      <c r="L342" s="91"/>
      <c r="M342" s="91"/>
      <c r="N342" s="91"/>
    </row>
    <row r="343" spans="2:14">
      <c r="B343" s="90"/>
      <c r="C343" s="90"/>
      <c r="D343" s="90"/>
      <c r="E343" s="90"/>
      <c r="F343" s="90"/>
      <c r="G343" s="90"/>
      <c r="H343" s="91"/>
      <c r="I343" s="91"/>
      <c r="J343" s="91"/>
      <c r="K343" s="91"/>
      <c r="L343" s="91"/>
      <c r="M343" s="91"/>
      <c r="N343" s="91"/>
    </row>
    <row r="344" spans="2:14">
      <c r="B344" s="90"/>
      <c r="C344" s="90"/>
      <c r="D344" s="90"/>
      <c r="E344" s="90"/>
      <c r="F344" s="90"/>
      <c r="G344" s="90"/>
      <c r="H344" s="91"/>
      <c r="I344" s="91"/>
      <c r="J344" s="91"/>
      <c r="K344" s="91"/>
      <c r="L344" s="91"/>
      <c r="M344" s="91"/>
      <c r="N344" s="91"/>
    </row>
    <row r="345" spans="2:14">
      <c r="B345" s="90"/>
      <c r="C345" s="90"/>
      <c r="D345" s="90"/>
      <c r="E345" s="90"/>
      <c r="F345" s="90"/>
      <c r="G345" s="90"/>
      <c r="H345" s="91"/>
      <c r="I345" s="91"/>
      <c r="J345" s="91"/>
      <c r="K345" s="91"/>
      <c r="L345" s="91"/>
      <c r="M345" s="91"/>
      <c r="N345" s="91"/>
    </row>
    <row r="346" spans="2:14">
      <c r="B346" s="90"/>
      <c r="C346" s="90"/>
      <c r="D346" s="90"/>
      <c r="E346" s="90"/>
      <c r="F346" s="90"/>
      <c r="G346" s="90"/>
      <c r="H346" s="91"/>
      <c r="I346" s="91"/>
      <c r="J346" s="91"/>
      <c r="K346" s="91"/>
      <c r="L346" s="91"/>
      <c r="M346" s="91"/>
      <c r="N346" s="91"/>
    </row>
    <row r="347" spans="2:14">
      <c r="B347" s="90"/>
      <c r="C347" s="90"/>
      <c r="D347" s="90"/>
      <c r="E347" s="90"/>
      <c r="F347" s="90"/>
      <c r="G347" s="90"/>
      <c r="H347" s="91"/>
      <c r="I347" s="91"/>
      <c r="J347" s="91"/>
      <c r="K347" s="91"/>
      <c r="L347" s="91"/>
      <c r="M347" s="91"/>
      <c r="N347" s="91"/>
    </row>
    <row r="348" spans="2:14">
      <c r="B348" s="90"/>
      <c r="C348" s="90"/>
      <c r="D348" s="90"/>
      <c r="E348" s="90"/>
      <c r="F348" s="90"/>
      <c r="G348" s="90"/>
      <c r="H348" s="91"/>
      <c r="I348" s="91"/>
      <c r="J348" s="91"/>
      <c r="K348" s="91"/>
      <c r="L348" s="91"/>
      <c r="M348" s="91"/>
      <c r="N348" s="91"/>
    </row>
    <row r="349" spans="2:14">
      <c r="B349" s="90"/>
      <c r="C349" s="90"/>
      <c r="D349" s="90"/>
      <c r="E349" s="90"/>
      <c r="F349" s="90"/>
      <c r="G349" s="90"/>
      <c r="H349" s="91"/>
      <c r="I349" s="91"/>
      <c r="J349" s="91"/>
      <c r="K349" s="91"/>
      <c r="L349" s="91"/>
      <c r="M349" s="91"/>
      <c r="N349" s="91"/>
    </row>
    <row r="350" spans="2:14">
      <c r="B350" s="90"/>
      <c r="C350" s="90"/>
      <c r="D350" s="90"/>
      <c r="E350" s="90"/>
      <c r="F350" s="90"/>
      <c r="G350" s="90"/>
      <c r="H350" s="91"/>
      <c r="I350" s="91"/>
      <c r="J350" s="91"/>
      <c r="K350" s="91"/>
      <c r="L350" s="91"/>
      <c r="M350" s="91"/>
      <c r="N350" s="91"/>
    </row>
    <row r="351" spans="2:14">
      <c r="B351" s="90"/>
      <c r="C351" s="90"/>
      <c r="D351" s="90"/>
      <c r="E351" s="90"/>
      <c r="F351" s="90"/>
      <c r="G351" s="90"/>
      <c r="H351" s="91"/>
      <c r="I351" s="91"/>
      <c r="J351" s="91"/>
      <c r="K351" s="91"/>
      <c r="L351" s="91"/>
      <c r="M351" s="91"/>
      <c r="N351" s="91"/>
    </row>
    <row r="352" spans="2:14">
      <c r="B352" s="90"/>
      <c r="C352" s="90"/>
      <c r="D352" s="90"/>
      <c r="E352" s="90"/>
      <c r="F352" s="90"/>
      <c r="G352" s="90"/>
      <c r="H352" s="91"/>
      <c r="I352" s="91"/>
      <c r="J352" s="91"/>
      <c r="K352" s="91"/>
      <c r="L352" s="91"/>
      <c r="M352" s="91"/>
      <c r="N352" s="91"/>
    </row>
    <row r="353" spans="2:14">
      <c r="B353" s="90"/>
      <c r="C353" s="90"/>
      <c r="D353" s="90"/>
      <c r="E353" s="90"/>
      <c r="F353" s="90"/>
      <c r="G353" s="90"/>
      <c r="H353" s="91"/>
      <c r="I353" s="91"/>
      <c r="J353" s="91"/>
      <c r="K353" s="91"/>
      <c r="L353" s="91"/>
      <c r="M353" s="91"/>
      <c r="N353" s="91"/>
    </row>
    <row r="354" spans="2:14">
      <c r="B354" s="90"/>
      <c r="C354" s="90"/>
      <c r="D354" s="90"/>
      <c r="E354" s="90"/>
      <c r="F354" s="90"/>
      <c r="G354" s="90"/>
      <c r="H354" s="91"/>
      <c r="I354" s="91"/>
      <c r="J354" s="91"/>
      <c r="K354" s="91"/>
      <c r="L354" s="91"/>
      <c r="M354" s="91"/>
      <c r="N354" s="91"/>
    </row>
    <row r="355" spans="2:14">
      <c r="B355" s="90"/>
      <c r="C355" s="90"/>
      <c r="D355" s="90"/>
      <c r="E355" s="90"/>
      <c r="F355" s="90"/>
      <c r="G355" s="90"/>
      <c r="H355" s="91"/>
      <c r="I355" s="91"/>
      <c r="J355" s="91"/>
      <c r="K355" s="91"/>
      <c r="L355" s="91"/>
      <c r="M355" s="91"/>
      <c r="N355" s="91"/>
    </row>
    <row r="356" spans="2:14">
      <c r="B356" s="90"/>
      <c r="C356" s="90"/>
      <c r="D356" s="90"/>
      <c r="E356" s="90"/>
      <c r="F356" s="90"/>
      <c r="G356" s="90"/>
      <c r="H356" s="91"/>
      <c r="I356" s="91"/>
      <c r="J356" s="91"/>
      <c r="K356" s="91"/>
      <c r="L356" s="91"/>
      <c r="M356" s="91"/>
      <c r="N356" s="91"/>
    </row>
    <row r="357" spans="2:14">
      <c r="B357" s="90"/>
      <c r="C357" s="90"/>
      <c r="D357" s="90"/>
      <c r="E357" s="90"/>
      <c r="F357" s="90"/>
      <c r="G357" s="90"/>
      <c r="H357" s="91"/>
      <c r="I357" s="91"/>
      <c r="J357" s="91"/>
      <c r="K357" s="91"/>
      <c r="L357" s="91"/>
      <c r="M357" s="91"/>
      <c r="N357" s="91"/>
    </row>
    <row r="358" spans="2:14">
      <c r="B358" s="90"/>
      <c r="C358" s="90"/>
      <c r="D358" s="90"/>
      <c r="E358" s="90"/>
      <c r="F358" s="90"/>
      <c r="G358" s="90"/>
      <c r="H358" s="91"/>
      <c r="I358" s="91"/>
      <c r="J358" s="91"/>
      <c r="K358" s="91"/>
      <c r="L358" s="91"/>
      <c r="M358" s="91"/>
      <c r="N358" s="91"/>
    </row>
    <row r="359" spans="2:14">
      <c r="B359" s="90"/>
      <c r="C359" s="90"/>
      <c r="D359" s="90"/>
      <c r="E359" s="90"/>
      <c r="F359" s="90"/>
      <c r="G359" s="90"/>
      <c r="H359" s="91"/>
      <c r="I359" s="91"/>
      <c r="J359" s="91"/>
      <c r="K359" s="91"/>
      <c r="L359" s="91"/>
      <c r="M359" s="91"/>
      <c r="N359" s="91"/>
    </row>
    <row r="360" spans="2:14">
      <c r="B360" s="90"/>
      <c r="C360" s="90"/>
      <c r="D360" s="90"/>
      <c r="E360" s="90"/>
      <c r="F360" s="90"/>
      <c r="G360" s="90"/>
      <c r="H360" s="91"/>
      <c r="I360" s="91"/>
      <c r="J360" s="91"/>
      <c r="K360" s="91"/>
      <c r="L360" s="91"/>
      <c r="M360" s="91"/>
      <c r="N360" s="91"/>
    </row>
    <row r="361" spans="2:14">
      <c r="B361" s="90"/>
      <c r="C361" s="90"/>
      <c r="D361" s="90"/>
      <c r="E361" s="90"/>
      <c r="F361" s="90"/>
      <c r="G361" s="90"/>
      <c r="H361" s="91"/>
      <c r="I361" s="91"/>
      <c r="J361" s="91"/>
      <c r="K361" s="91"/>
      <c r="L361" s="91"/>
      <c r="M361" s="91"/>
      <c r="N361" s="91"/>
    </row>
    <row r="362" spans="2:14">
      <c r="B362" s="90"/>
      <c r="C362" s="90"/>
      <c r="D362" s="90"/>
      <c r="E362" s="90"/>
      <c r="F362" s="90"/>
      <c r="G362" s="90"/>
      <c r="H362" s="91"/>
      <c r="I362" s="91"/>
      <c r="J362" s="91"/>
      <c r="K362" s="91"/>
      <c r="L362" s="91"/>
      <c r="M362" s="91"/>
      <c r="N362" s="91"/>
    </row>
    <row r="363" spans="2:14">
      <c r="B363" s="90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</row>
    <row r="364" spans="2:14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</row>
    <row r="365" spans="2:14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</row>
    <row r="366" spans="2:14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</row>
    <row r="367" spans="2:14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</row>
    <row r="368" spans="2:14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</row>
    <row r="369" spans="2:14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</row>
    <row r="370" spans="2:14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</row>
    <row r="371" spans="2:14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</row>
    <row r="372" spans="2:14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</row>
    <row r="373" spans="2:14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</row>
    <row r="374" spans="2:14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</row>
    <row r="375" spans="2:14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</row>
    <row r="376" spans="2:14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</row>
    <row r="377" spans="2:14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</row>
    <row r="378" spans="2:14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</row>
    <row r="379" spans="2:14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</row>
    <row r="380" spans="2:14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</row>
    <row r="381" spans="2:14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</row>
    <row r="382" spans="2:14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</row>
    <row r="383" spans="2:14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</row>
    <row r="384" spans="2:14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</row>
    <row r="385" spans="2:14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</row>
    <row r="386" spans="2:14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</row>
    <row r="387" spans="2:14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</row>
    <row r="388" spans="2:14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</row>
    <row r="389" spans="2:14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</row>
    <row r="390" spans="2:14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</row>
    <row r="391" spans="2:14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</row>
    <row r="392" spans="2:14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</row>
    <row r="393" spans="2:14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</row>
    <row r="394" spans="2:14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</row>
    <row r="395" spans="2:14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</row>
    <row r="396" spans="2:14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</row>
    <row r="397" spans="2:14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</row>
    <row r="398" spans="2:14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</row>
    <row r="399" spans="2:14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</row>
    <row r="400" spans="2:14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</row>
    <row r="401" spans="2:14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</row>
    <row r="402" spans="2:14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</row>
    <row r="403" spans="2:14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</row>
    <row r="404" spans="2:14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</row>
    <row r="405" spans="2:14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</row>
    <row r="406" spans="2:14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</row>
    <row r="407" spans="2:14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</row>
    <row r="408" spans="2:14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</row>
    <row r="409" spans="2:14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</row>
    <row r="410" spans="2:14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</row>
    <row r="411" spans="2:14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</row>
    <row r="412" spans="2:14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</row>
    <row r="413" spans="2:14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</row>
    <row r="414" spans="2:14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</row>
    <row r="415" spans="2:14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</row>
    <row r="416" spans="2:14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</row>
    <row r="417" spans="2:14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</row>
    <row r="418" spans="2:14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</row>
    <row r="419" spans="2:14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</row>
    <row r="420" spans="2:14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</row>
    <row r="421" spans="2:14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</row>
    <row r="422" spans="2:14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</row>
    <row r="423" spans="2:14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</row>
    <row r="424" spans="2:14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</row>
    <row r="425" spans="2:14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</row>
    <row r="426" spans="2:14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</row>
    <row r="427" spans="2:14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</row>
    <row r="428" spans="2:14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</row>
    <row r="429" spans="2:14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</row>
    <row r="430" spans="2:14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</row>
    <row r="431" spans="2:14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</row>
    <row r="432" spans="2:14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</row>
    <row r="433" spans="2:14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</row>
    <row r="434" spans="2:14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</row>
    <row r="435" spans="2:14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</row>
    <row r="436" spans="2:14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</row>
    <row r="437" spans="2:14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</row>
    <row r="438" spans="2:14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</row>
    <row r="439" spans="2:14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</row>
    <row r="440" spans="2:14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</row>
    <row r="441" spans="2:14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</row>
    <row r="442" spans="2:14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</row>
    <row r="443" spans="2:14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</row>
    <row r="444" spans="2:14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</row>
    <row r="445" spans="2:14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</row>
    <row r="446" spans="2:14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</row>
    <row r="447" spans="2:14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</row>
    <row r="448" spans="2:14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</row>
    <row r="449" spans="2:14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</row>
    <row r="450" spans="2:14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</row>
    <row r="451" spans="2:14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</row>
    <row r="452" spans="2:14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</row>
    <row r="453" spans="2:14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</row>
    <row r="454" spans="2:14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</row>
    <row r="455" spans="2:14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</row>
    <row r="456" spans="2:14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</row>
    <row r="457" spans="2:14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</row>
    <row r="458" spans="2:14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</row>
    <row r="459" spans="2:14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</row>
    <row r="460" spans="2:14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</row>
    <row r="461" spans="2:14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</row>
    <row r="462" spans="2:14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</row>
    <row r="463" spans="2:14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</row>
    <row r="464" spans="2:14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</row>
    <row r="465" spans="2:14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</row>
    <row r="466" spans="2:14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</row>
    <row r="467" spans="2:14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</row>
    <row r="468" spans="2:14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</row>
    <row r="469" spans="2:14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</row>
    <row r="470" spans="2:14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</row>
    <row r="471" spans="2:14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</row>
    <row r="472" spans="2:14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</row>
    <row r="473" spans="2:14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</row>
    <row r="474" spans="2:14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</row>
    <row r="475" spans="2:14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</row>
    <row r="476" spans="2:14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</row>
    <row r="477" spans="2:14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</row>
    <row r="478" spans="2:14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</row>
    <row r="479" spans="2:14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</row>
    <row r="480" spans="2:14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</row>
    <row r="481" spans="2:14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</row>
    <row r="482" spans="2:14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</row>
    <row r="483" spans="2:14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</row>
    <row r="484" spans="2:14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</row>
    <row r="485" spans="2:14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</row>
    <row r="486" spans="2:14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</row>
    <row r="487" spans="2:14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</row>
    <row r="488" spans="2:14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</row>
    <row r="489" spans="2:14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</row>
    <row r="490" spans="2:14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</row>
    <row r="491" spans="2:14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</row>
    <row r="492" spans="2:14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</row>
    <row r="493" spans="2:14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</row>
    <row r="494" spans="2:14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</row>
    <row r="495" spans="2:14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</row>
    <row r="496" spans="2:14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</row>
    <row r="497" spans="2:14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</row>
    <row r="498" spans="2:14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</row>
    <row r="499" spans="2:14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</row>
    <row r="500" spans="2:14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</row>
    <row r="501" spans="2:14">
      <c r="B501" s="90"/>
      <c r="C501" s="90"/>
      <c r="D501" s="90"/>
      <c r="E501" s="90"/>
      <c r="F501" s="90"/>
      <c r="G501" s="90"/>
      <c r="H501" s="91"/>
      <c r="I501" s="91"/>
      <c r="J501" s="91"/>
      <c r="K501" s="91"/>
      <c r="L501" s="91"/>
      <c r="M501" s="91"/>
      <c r="N501" s="91"/>
    </row>
    <row r="502" spans="2:14">
      <c r="B502" s="90"/>
      <c r="C502" s="90"/>
      <c r="D502" s="90"/>
      <c r="E502" s="90"/>
      <c r="F502" s="90"/>
      <c r="G502" s="90"/>
      <c r="H502" s="91"/>
      <c r="I502" s="91"/>
      <c r="J502" s="91"/>
      <c r="K502" s="91"/>
      <c r="L502" s="91"/>
      <c r="M502" s="91"/>
      <c r="N502" s="91"/>
    </row>
    <row r="503" spans="2:14">
      <c r="B503" s="90"/>
      <c r="C503" s="90"/>
      <c r="D503" s="90"/>
      <c r="E503" s="90"/>
      <c r="F503" s="90"/>
      <c r="G503" s="90"/>
      <c r="H503" s="91"/>
      <c r="I503" s="91"/>
      <c r="J503" s="91"/>
      <c r="K503" s="91"/>
      <c r="L503" s="91"/>
      <c r="M503" s="91"/>
      <c r="N503" s="91"/>
    </row>
    <row r="504" spans="2:14">
      <c r="B504" s="90"/>
      <c r="C504" s="90"/>
      <c r="D504" s="90"/>
      <c r="E504" s="90"/>
      <c r="F504" s="90"/>
      <c r="G504" s="90"/>
      <c r="H504" s="91"/>
      <c r="I504" s="91"/>
      <c r="J504" s="91"/>
      <c r="K504" s="91"/>
      <c r="L504" s="91"/>
      <c r="M504" s="91"/>
      <c r="N504" s="91"/>
    </row>
    <row r="505" spans="2:14">
      <c r="B505" s="90"/>
      <c r="C505" s="90"/>
      <c r="D505" s="90"/>
      <c r="E505" s="90"/>
      <c r="F505" s="90"/>
      <c r="G505" s="90"/>
      <c r="H505" s="91"/>
      <c r="I505" s="91"/>
      <c r="J505" s="91"/>
      <c r="K505" s="91"/>
      <c r="L505" s="91"/>
      <c r="M505" s="91"/>
      <c r="N505" s="91"/>
    </row>
    <row r="506" spans="2:14">
      <c r="B506" s="90"/>
      <c r="C506" s="90"/>
      <c r="D506" s="90"/>
      <c r="E506" s="90"/>
      <c r="F506" s="90"/>
      <c r="G506" s="90"/>
      <c r="H506" s="91"/>
      <c r="I506" s="91"/>
      <c r="J506" s="91"/>
      <c r="K506" s="91"/>
      <c r="L506" s="91"/>
      <c r="M506" s="91"/>
      <c r="N506" s="91"/>
    </row>
    <row r="507" spans="2:14">
      <c r="B507" s="90"/>
      <c r="C507" s="90"/>
      <c r="D507" s="90"/>
      <c r="E507" s="90"/>
      <c r="F507" s="90"/>
      <c r="G507" s="90"/>
      <c r="H507" s="91"/>
      <c r="I507" s="91"/>
      <c r="J507" s="91"/>
      <c r="K507" s="91"/>
      <c r="L507" s="91"/>
      <c r="M507" s="91"/>
      <c r="N507" s="91"/>
    </row>
    <row r="508" spans="2:14">
      <c r="B508" s="90"/>
      <c r="C508" s="90"/>
      <c r="D508" s="90"/>
      <c r="E508" s="90"/>
      <c r="F508" s="90"/>
      <c r="G508" s="90"/>
      <c r="H508" s="91"/>
      <c r="I508" s="91"/>
      <c r="J508" s="91"/>
      <c r="K508" s="91"/>
      <c r="L508" s="91"/>
      <c r="M508" s="91"/>
      <c r="N508" s="91"/>
    </row>
    <row r="509" spans="2:14">
      <c r="B509" s="90"/>
      <c r="C509" s="90"/>
      <c r="D509" s="90"/>
      <c r="E509" s="90"/>
      <c r="F509" s="90"/>
      <c r="G509" s="90"/>
      <c r="H509" s="91"/>
      <c r="I509" s="91"/>
      <c r="J509" s="91"/>
      <c r="K509" s="91"/>
      <c r="L509" s="91"/>
      <c r="M509" s="91"/>
      <c r="N509" s="91"/>
    </row>
    <row r="510" spans="2:14">
      <c r="B510" s="90"/>
      <c r="C510" s="90"/>
      <c r="D510" s="90"/>
      <c r="E510" s="90"/>
      <c r="F510" s="90"/>
      <c r="G510" s="90"/>
      <c r="H510" s="91"/>
      <c r="I510" s="91"/>
      <c r="J510" s="91"/>
      <c r="K510" s="91"/>
      <c r="L510" s="91"/>
      <c r="M510" s="91"/>
      <c r="N510" s="91"/>
    </row>
    <row r="511" spans="2:14">
      <c r="B511" s="90"/>
      <c r="C511" s="90"/>
      <c r="D511" s="90"/>
      <c r="E511" s="90"/>
      <c r="F511" s="90"/>
      <c r="G511" s="90"/>
      <c r="H511" s="91"/>
      <c r="I511" s="91"/>
      <c r="J511" s="91"/>
      <c r="K511" s="91"/>
      <c r="L511" s="91"/>
      <c r="M511" s="91"/>
      <c r="N511" s="91"/>
    </row>
    <row r="512" spans="2:14">
      <c r="B512" s="90"/>
      <c r="C512" s="90"/>
      <c r="D512" s="90"/>
      <c r="E512" s="90"/>
      <c r="F512" s="90"/>
      <c r="G512" s="90"/>
      <c r="H512" s="91"/>
      <c r="I512" s="91"/>
      <c r="J512" s="91"/>
      <c r="K512" s="91"/>
      <c r="L512" s="91"/>
      <c r="M512" s="91"/>
      <c r="N512" s="91"/>
    </row>
    <row r="513" spans="2:14">
      <c r="B513" s="90"/>
      <c r="C513" s="90"/>
      <c r="D513" s="90"/>
      <c r="E513" s="90"/>
      <c r="F513" s="90"/>
      <c r="G513" s="90"/>
      <c r="H513" s="91"/>
      <c r="I513" s="91"/>
      <c r="J513" s="91"/>
      <c r="K513" s="91"/>
      <c r="L513" s="91"/>
      <c r="M513" s="91"/>
      <c r="N513" s="91"/>
    </row>
    <row r="514" spans="2:14">
      <c r="B514" s="90"/>
      <c r="C514" s="90"/>
      <c r="D514" s="90"/>
      <c r="E514" s="90"/>
      <c r="F514" s="90"/>
      <c r="G514" s="90"/>
      <c r="H514" s="91"/>
      <c r="I514" s="91"/>
      <c r="J514" s="91"/>
      <c r="K514" s="91"/>
      <c r="L514" s="91"/>
      <c r="M514" s="91"/>
      <c r="N514" s="91"/>
    </row>
    <row r="515" spans="2:14">
      <c r="B515" s="90"/>
      <c r="C515" s="90"/>
      <c r="D515" s="90"/>
      <c r="E515" s="90"/>
      <c r="F515" s="90"/>
      <c r="G515" s="90"/>
      <c r="H515" s="91"/>
      <c r="I515" s="91"/>
      <c r="J515" s="91"/>
      <c r="K515" s="91"/>
      <c r="L515" s="91"/>
      <c r="M515" s="91"/>
      <c r="N515" s="91"/>
    </row>
    <row r="516" spans="2:14">
      <c r="B516" s="90"/>
      <c r="C516" s="90"/>
      <c r="D516" s="90"/>
      <c r="E516" s="90"/>
      <c r="F516" s="90"/>
      <c r="G516" s="90"/>
      <c r="H516" s="91"/>
      <c r="I516" s="91"/>
      <c r="J516" s="91"/>
      <c r="K516" s="91"/>
      <c r="L516" s="91"/>
      <c r="M516" s="91"/>
      <c r="N516" s="91"/>
    </row>
    <row r="517" spans="2:14">
      <c r="B517" s="90"/>
      <c r="C517" s="90"/>
      <c r="D517" s="90"/>
      <c r="E517" s="90"/>
      <c r="F517" s="90"/>
      <c r="G517" s="90"/>
      <c r="H517" s="91"/>
      <c r="I517" s="91"/>
      <c r="J517" s="91"/>
      <c r="K517" s="91"/>
      <c r="L517" s="91"/>
      <c r="M517" s="91"/>
      <c r="N517" s="91"/>
    </row>
    <row r="518" spans="2:14">
      <c r="B518" s="90"/>
      <c r="C518" s="90"/>
      <c r="D518" s="90"/>
      <c r="E518" s="90"/>
      <c r="F518" s="90"/>
      <c r="G518" s="90"/>
      <c r="H518" s="91"/>
      <c r="I518" s="91"/>
      <c r="J518" s="91"/>
      <c r="K518" s="91"/>
      <c r="L518" s="91"/>
      <c r="M518" s="91"/>
      <c r="N518" s="91"/>
    </row>
    <row r="519" spans="2:14">
      <c r="B519" s="90"/>
      <c r="C519" s="90"/>
      <c r="D519" s="90"/>
      <c r="E519" s="90"/>
      <c r="F519" s="90"/>
      <c r="G519" s="90"/>
      <c r="H519" s="91"/>
      <c r="I519" s="91"/>
      <c r="J519" s="91"/>
      <c r="K519" s="91"/>
      <c r="L519" s="91"/>
      <c r="M519" s="91"/>
      <c r="N519" s="91"/>
    </row>
    <row r="520" spans="2:14">
      <c r="B520" s="90"/>
      <c r="C520" s="90"/>
      <c r="D520" s="90"/>
      <c r="E520" s="90"/>
      <c r="F520" s="90"/>
      <c r="G520" s="90"/>
      <c r="H520" s="91"/>
      <c r="I520" s="91"/>
      <c r="J520" s="91"/>
      <c r="K520" s="91"/>
      <c r="L520" s="91"/>
      <c r="M520" s="91"/>
      <c r="N520" s="91"/>
    </row>
    <row r="521" spans="2:14">
      <c r="B521" s="90"/>
      <c r="C521" s="90"/>
      <c r="D521" s="90"/>
      <c r="E521" s="90"/>
      <c r="F521" s="90"/>
      <c r="G521" s="90"/>
      <c r="H521" s="91"/>
      <c r="I521" s="91"/>
      <c r="J521" s="91"/>
      <c r="K521" s="91"/>
      <c r="L521" s="91"/>
      <c r="M521" s="91"/>
      <c r="N521" s="91"/>
    </row>
    <row r="522" spans="2:14">
      <c r="B522" s="90"/>
      <c r="C522" s="90"/>
      <c r="D522" s="90"/>
      <c r="E522" s="90"/>
      <c r="F522" s="90"/>
      <c r="G522" s="90"/>
      <c r="H522" s="91"/>
      <c r="I522" s="91"/>
      <c r="J522" s="91"/>
      <c r="K522" s="91"/>
      <c r="L522" s="91"/>
      <c r="M522" s="91"/>
      <c r="N522" s="91"/>
    </row>
    <row r="523" spans="2:14">
      <c r="B523" s="90"/>
      <c r="C523" s="90"/>
      <c r="D523" s="90"/>
      <c r="E523" s="90"/>
      <c r="F523" s="90"/>
      <c r="G523" s="90"/>
      <c r="H523" s="91"/>
      <c r="I523" s="91"/>
      <c r="J523" s="91"/>
      <c r="K523" s="91"/>
      <c r="L523" s="91"/>
      <c r="M523" s="91"/>
      <c r="N523" s="91"/>
    </row>
    <row r="524" spans="2:14">
      <c r="B524" s="90"/>
      <c r="C524" s="90"/>
      <c r="D524" s="90"/>
      <c r="E524" s="90"/>
      <c r="F524" s="90"/>
      <c r="G524" s="90"/>
      <c r="H524" s="91"/>
      <c r="I524" s="91"/>
      <c r="J524" s="91"/>
      <c r="K524" s="91"/>
      <c r="L524" s="91"/>
      <c r="M524" s="91"/>
      <c r="N524" s="91"/>
    </row>
    <row r="525" spans="2:14">
      <c r="B525" s="90"/>
      <c r="C525" s="90"/>
      <c r="D525" s="90"/>
      <c r="E525" s="90"/>
      <c r="F525" s="90"/>
      <c r="G525" s="90"/>
      <c r="H525" s="91"/>
      <c r="I525" s="91"/>
      <c r="J525" s="91"/>
      <c r="K525" s="91"/>
      <c r="L525" s="91"/>
      <c r="M525" s="91"/>
      <c r="N525" s="91"/>
    </row>
    <row r="526" spans="2:14">
      <c r="B526" s="90"/>
      <c r="C526" s="90"/>
      <c r="D526" s="90"/>
      <c r="E526" s="90"/>
      <c r="F526" s="90"/>
      <c r="G526" s="90"/>
      <c r="H526" s="91"/>
      <c r="I526" s="91"/>
      <c r="J526" s="91"/>
      <c r="K526" s="91"/>
      <c r="L526" s="91"/>
      <c r="M526" s="91"/>
      <c r="N526" s="91"/>
    </row>
    <row r="527" spans="2:14">
      <c r="B527" s="90"/>
      <c r="C527" s="90"/>
      <c r="D527" s="90"/>
      <c r="E527" s="90"/>
      <c r="F527" s="90"/>
      <c r="G527" s="90"/>
      <c r="H527" s="91"/>
      <c r="I527" s="91"/>
      <c r="J527" s="91"/>
      <c r="K527" s="91"/>
      <c r="L527" s="91"/>
      <c r="M527" s="91"/>
      <c r="N527" s="91"/>
    </row>
    <row r="528" spans="2:14">
      <c r="B528" s="90"/>
      <c r="C528" s="90"/>
      <c r="D528" s="90"/>
      <c r="E528" s="90"/>
      <c r="F528" s="90"/>
      <c r="G528" s="90"/>
      <c r="H528" s="91"/>
      <c r="I528" s="91"/>
      <c r="J528" s="91"/>
      <c r="K528" s="91"/>
      <c r="L528" s="91"/>
      <c r="M528" s="91"/>
      <c r="N528" s="91"/>
    </row>
    <row r="529" spans="2:14">
      <c r="B529" s="90"/>
      <c r="C529" s="90"/>
      <c r="D529" s="90"/>
      <c r="E529" s="90"/>
      <c r="F529" s="90"/>
      <c r="G529" s="90"/>
      <c r="H529" s="91"/>
      <c r="I529" s="91"/>
      <c r="J529" s="91"/>
      <c r="K529" s="91"/>
      <c r="L529" s="91"/>
      <c r="M529" s="91"/>
      <c r="N529" s="91"/>
    </row>
    <row r="530" spans="2:14">
      <c r="B530" s="90"/>
      <c r="C530" s="90"/>
      <c r="D530" s="90"/>
      <c r="E530" s="90"/>
      <c r="F530" s="90"/>
      <c r="G530" s="90"/>
      <c r="H530" s="91"/>
      <c r="I530" s="91"/>
      <c r="J530" s="91"/>
      <c r="K530" s="91"/>
      <c r="L530" s="91"/>
      <c r="M530" s="91"/>
      <c r="N530" s="91"/>
    </row>
    <row r="531" spans="2:14">
      <c r="B531" s="90"/>
      <c r="C531" s="90"/>
      <c r="D531" s="90"/>
      <c r="E531" s="90"/>
      <c r="F531" s="90"/>
      <c r="G531" s="90"/>
      <c r="H531" s="91"/>
      <c r="I531" s="91"/>
      <c r="J531" s="91"/>
      <c r="K531" s="91"/>
      <c r="L531" s="91"/>
      <c r="M531" s="91"/>
      <c r="N531" s="91"/>
    </row>
    <row r="532" spans="2:14">
      <c r="B532" s="90"/>
      <c r="C532" s="90"/>
      <c r="D532" s="90"/>
      <c r="E532" s="90"/>
      <c r="F532" s="90"/>
      <c r="G532" s="90"/>
      <c r="H532" s="91"/>
      <c r="I532" s="91"/>
      <c r="J532" s="91"/>
      <c r="K532" s="91"/>
      <c r="L532" s="91"/>
      <c r="M532" s="91"/>
      <c r="N532" s="91"/>
    </row>
    <row r="533" spans="2:14">
      <c r="B533" s="90"/>
      <c r="C533" s="90"/>
      <c r="D533" s="90"/>
      <c r="E533" s="90"/>
      <c r="F533" s="90"/>
      <c r="G533" s="90"/>
      <c r="H533" s="91"/>
      <c r="I533" s="91"/>
      <c r="J533" s="91"/>
      <c r="K533" s="91"/>
      <c r="L533" s="91"/>
      <c r="M533" s="91"/>
      <c r="N533" s="91"/>
    </row>
    <row r="534" spans="2:14">
      <c r="B534" s="90"/>
      <c r="C534" s="90"/>
      <c r="D534" s="90"/>
      <c r="E534" s="90"/>
      <c r="F534" s="90"/>
      <c r="G534" s="90"/>
      <c r="H534" s="91"/>
      <c r="I534" s="91"/>
      <c r="J534" s="91"/>
      <c r="K534" s="91"/>
      <c r="L534" s="91"/>
      <c r="M534" s="91"/>
      <c r="N534" s="91"/>
    </row>
    <row r="535" spans="2:14">
      <c r="B535" s="90"/>
      <c r="C535" s="90"/>
      <c r="D535" s="90"/>
      <c r="E535" s="90"/>
      <c r="F535" s="90"/>
      <c r="G535" s="90"/>
      <c r="H535" s="91"/>
      <c r="I535" s="91"/>
      <c r="J535" s="91"/>
      <c r="K535" s="91"/>
      <c r="L535" s="91"/>
      <c r="M535" s="91"/>
      <c r="N535" s="91"/>
    </row>
    <row r="536" spans="2:14">
      <c r="B536" s="90"/>
      <c r="C536" s="90"/>
      <c r="D536" s="90"/>
      <c r="E536" s="90"/>
      <c r="F536" s="90"/>
      <c r="G536" s="90"/>
      <c r="H536" s="91"/>
      <c r="I536" s="91"/>
      <c r="J536" s="91"/>
      <c r="K536" s="91"/>
      <c r="L536" s="91"/>
      <c r="M536" s="91"/>
      <c r="N536" s="91"/>
    </row>
    <row r="537" spans="2:14">
      <c r="B537" s="90"/>
      <c r="C537" s="90"/>
      <c r="D537" s="90"/>
      <c r="E537" s="90"/>
      <c r="F537" s="90"/>
      <c r="G537" s="90"/>
      <c r="H537" s="91"/>
      <c r="I537" s="91"/>
      <c r="J537" s="91"/>
      <c r="K537" s="91"/>
      <c r="L537" s="91"/>
      <c r="M537" s="91"/>
      <c r="N537" s="91"/>
    </row>
    <row r="538" spans="2:14">
      <c r="B538" s="90"/>
      <c r="C538" s="90"/>
      <c r="D538" s="90"/>
      <c r="E538" s="90"/>
      <c r="F538" s="90"/>
      <c r="G538" s="90"/>
      <c r="H538" s="91"/>
      <c r="I538" s="91"/>
      <c r="J538" s="91"/>
      <c r="K538" s="91"/>
      <c r="L538" s="91"/>
      <c r="M538" s="91"/>
      <c r="N538" s="91"/>
    </row>
    <row r="539" spans="2:14">
      <c r="B539" s="90"/>
      <c r="C539" s="90"/>
      <c r="D539" s="90"/>
      <c r="E539" s="90"/>
      <c r="F539" s="90"/>
      <c r="G539" s="90"/>
      <c r="H539" s="91"/>
      <c r="I539" s="91"/>
      <c r="J539" s="91"/>
      <c r="K539" s="91"/>
      <c r="L539" s="91"/>
      <c r="M539" s="91"/>
      <c r="N539" s="91"/>
    </row>
    <row r="540" spans="2:14">
      <c r="B540" s="90"/>
      <c r="C540" s="90"/>
      <c r="D540" s="90"/>
      <c r="E540" s="90"/>
      <c r="F540" s="90"/>
      <c r="G540" s="90"/>
      <c r="H540" s="91"/>
      <c r="I540" s="91"/>
      <c r="J540" s="91"/>
      <c r="K540" s="91"/>
      <c r="L540" s="91"/>
      <c r="M540" s="91"/>
      <c r="N540" s="91"/>
    </row>
    <row r="541" spans="2:14">
      <c r="B541" s="90"/>
      <c r="C541" s="90"/>
      <c r="D541" s="90"/>
      <c r="E541" s="90"/>
      <c r="F541" s="90"/>
      <c r="G541" s="90"/>
      <c r="H541" s="91"/>
      <c r="I541" s="91"/>
      <c r="J541" s="91"/>
      <c r="K541" s="91"/>
      <c r="L541" s="91"/>
      <c r="M541" s="91"/>
      <c r="N541" s="91"/>
    </row>
    <row r="542" spans="2:14">
      <c r="B542" s="90"/>
      <c r="C542" s="90"/>
      <c r="D542" s="90"/>
      <c r="E542" s="90"/>
      <c r="F542" s="90"/>
      <c r="G542" s="90"/>
      <c r="H542" s="91"/>
      <c r="I542" s="91"/>
      <c r="J542" s="91"/>
      <c r="K542" s="91"/>
      <c r="L542" s="91"/>
      <c r="M542" s="91"/>
      <c r="N542" s="91"/>
    </row>
    <row r="543" spans="2:14">
      <c r="B543" s="90"/>
      <c r="C543" s="90"/>
      <c r="D543" s="90"/>
      <c r="E543" s="90"/>
      <c r="F543" s="90"/>
      <c r="G543" s="90"/>
      <c r="H543" s="91"/>
      <c r="I543" s="91"/>
      <c r="J543" s="91"/>
      <c r="K543" s="91"/>
      <c r="L543" s="91"/>
      <c r="M543" s="91"/>
      <c r="N543" s="91"/>
    </row>
    <row r="544" spans="2:14">
      <c r="B544" s="90"/>
      <c r="C544" s="90"/>
      <c r="D544" s="90"/>
      <c r="E544" s="90"/>
      <c r="F544" s="90"/>
      <c r="G544" s="90"/>
      <c r="H544" s="91"/>
      <c r="I544" s="91"/>
      <c r="J544" s="91"/>
      <c r="K544" s="91"/>
      <c r="L544" s="91"/>
      <c r="M544" s="91"/>
      <c r="N544" s="91"/>
    </row>
    <row r="545" spans="2:14">
      <c r="B545" s="90"/>
      <c r="C545" s="90"/>
      <c r="D545" s="90"/>
      <c r="E545" s="90"/>
      <c r="F545" s="90"/>
      <c r="G545" s="90"/>
      <c r="H545" s="91"/>
      <c r="I545" s="91"/>
      <c r="J545" s="91"/>
      <c r="K545" s="91"/>
      <c r="L545" s="91"/>
      <c r="M545" s="91"/>
      <c r="N545" s="91"/>
    </row>
    <row r="546" spans="2:14">
      <c r="B546" s="90"/>
      <c r="C546" s="90"/>
      <c r="D546" s="90"/>
      <c r="E546" s="90"/>
      <c r="F546" s="90"/>
      <c r="G546" s="90"/>
      <c r="H546" s="91"/>
      <c r="I546" s="91"/>
      <c r="J546" s="91"/>
      <c r="K546" s="91"/>
      <c r="L546" s="91"/>
      <c r="M546" s="91"/>
      <c r="N546" s="91"/>
    </row>
    <row r="547" spans="2:14">
      <c r="B547" s="90"/>
      <c r="C547" s="90"/>
      <c r="D547" s="90"/>
      <c r="E547" s="90"/>
      <c r="F547" s="90"/>
      <c r="G547" s="90"/>
      <c r="H547" s="91"/>
      <c r="I547" s="91"/>
      <c r="J547" s="91"/>
      <c r="K547" s="91"/>
      <c r="L547" s="91"/>
      <c r="M547" s="91"/>
      <c r="N547" s="91"/>
    </row>
    <row r="548" spans="2:14">
      <c r="B548" s="90"/>
      <c r="C548" s="90"/>
      <c r="D548" s="90"/>
      <c r="E548" s="90"/>
      <c r="F548" s="90"/>
      <c r="G548" s="90"/>
      <c r="H548" s="91"/>
      <c r="I548" s="91"/>
      <c r="J548" s="91"/>
      <c r="K548" s="91"/>
      <c r="L548" s="91"/>
      <c r="M548" s="91"/>
      <c r="N548" s="91"/>
    </row>
    <row r="549" spans="2:14">
      <c r="B549" s="90"/>
      <c r="C549" s="90"/>
      <c r="D549" s="90"/>
      <c r="E549" s="90"/>
      <c r="F549" s="90"/>
      <c r="G549" s="90"/>
      <c r="H549" s="91"/>
      <c r="I549" s="91"/>
      <c r="J549" s="91"/>
      <c r="K549" s="91"/>
      <c r="L549" s="91"/>
      <c r="M549" s="91"/>
      <c r="N549" s="91"/>
    </row>
    <row r="550" spans="2:14">
      <c r="B550" s="90"/>
      <c r="C550" s="90"/>
      <c r="D550" s="90"/>
      <c r="E550" s="90"/>
      <c r="F550" s="90"/>
      <c r="G550" s="90"/>
      <c r="H550" s="91"/>
      <c r="I550" s="91"/>
      <c r="J550" s="91"/>
      <c r="K550" s="91"/>
      <c r="L550" s="91"/>
      <c r="M550" s="91"/>
      <c r="N550" s="91"/>
    </row>
    <row r="551" spans="2:14">
      <c r="B551" s="90"/>
      <c r="C551" s="90"/>
      <c r="D551" s="90"/>
      <c r="E551" s="90"/>
      <c r="F551" s="90"/>
      <c r="G551" s="90"/>
      <c r="H551" s="91"/>
      <c r="I551" s="91"/>
      <c r="J551" s="91"/>
      <c r="K551" s="91"/>
      <c r="L551" s="91"/>
      <c r="M551" s="91"/>
      <c r="N551" s="91"/>
    </row>
    <row r="552" spans="2:14">
      <c r="B552" s="90"/>
      <c r="C552" s="90"/>
      <c r="D552" s="90"/>
      <c r="E552" s="90"/>
      <c r="F552" s="90"/>
      <c r="G552" s="90"/>
      <c r="H552" s="91"/>
      <c r="I552" s="91"/>
      <c r="J552" s="91"/>
      <c r="K552" s="91"/>
      <c r="L552" s="91"/>
      <c r="M552" s="91"/>
      <c r="N552" s="91"/>
    </row>
    <row r="553" spans="2:14">
      <c r="B553" s="90"/>
      <c r="C553" s="90"/>
      <c r="D553" s="90"/>
      <c r="E553" s="90"/>
      <c r="F553" s="90"/>
      <c r="G553" s="90"/>
      <c r="H553" s="91"/>
      <c r="I553" s="91"/>
      <c r="J553" s="91"/>
      <c r="K553" s="91"/>
      <c r="L553" s="91"/>
      <c r="M553" s="91"/>
      <c r="N553" s="91"/>
    </row>
    <row r="554" spans="2:14">
      <c r="B554" s="90"/>
      <c r="C554" s="90"/>
      <c r="D554" s="90"/>
      <c r="E554" s="90"/>
      <c r="F554" s="90"/>
      <c r="G554" s="90"/>
      <c r="H554" s="91"/>
      <c r="I554" s="91"/>
      <c r="J554" s="91"/>
      <c r="K554" s="91"/>
      <c r="L554" s="91"/>
      <c r="M554" s="91"/>
      <c r="N554" s="91"/>
    </row>
    <row r="555" spans="2:14">
      <c r="B555" s="90"/>
      <c r="C555" s="90"/>
      <c r="D555" s="90"/>
      <c r="E555" s="90"/>
      <c r="F555" s="90"/>
      <c r="G555" s="90"/>
      <c r="H555" s="91"/>
      <c r="I555" s="91"/>
      <c r="J555" s="91"/>
      <c r="K555" s="91"/>
      <c r="L555" s="91"/>
      <c r="M555" s="91"/>
      <c r="N555" s="91"/>
    </row>
    <row r="556" spans="2:14">
      <c r="B556" s="90"/>
      <c r="C556" s="90"/>
      <c r="D556" s="90"/>
      <c r="E556" s="90"/>
      <c r="F556" s="90"/>
      <c r="G556" s="90"/>
      <c r="H556" s="91"/>
      <c r="I556" s="91"/>
      <c r="J556" s="91"/>
      <c r="K556" s="91"/>
      <c r="L556" s="91"/>
      <c r="M556" s="91"/>
      <c r="N556" s="91"/>
    </row>
    <row r="557" spans="2:14">
      <c r="B557" s="90"/>
      <c r="C557" s="90"/>
      <c r="D557" s="90"/>
      <c r="E557" s="90"/>
      <c r="F557" s="90"/>
      <c r="G557" s="90"/>
      <c r="H557" s="91"/>
      <c r="I557" s="91"/>
      <c r="J557" s="91"/>
      <c r="K557" s="91"/>
      <c r="L557" s="91"/>
      <c r="M557" s="91"/>
      <c r="N557" s="91"/>
    </row>
    <row r="558" spans="2:14">
      <c r="B558" s="90"/>
      <c r="C558" s="90"/>
      <c r="D558" s="90"/>
      <c r="E558" s="90"/>
      <c r="F558" s="90"/>
      <c r="G558" s="90"/>
      <c r="H558" s="91"/>
      <c r="I558" s="91"/>
      <c r="J558" s="91"/>
      <c r="K558" s="91"/>
      <c r="L558" s="91"/>
      <c r="M558" s="91"/>
      <c r="N558" s="91"/>
    </row>
    <row r="559" spans="2:14">
      <c r="B559" s="90"/>
      <c r="C559" s="90"/>
      <c r="D559" s="90"/>
      <c r="E559" s="90"/>
      <c r="F559" s="90"/>
      <c r="G559" s="90"/>
      <c r="H559" s="91"/>
      <c r="I559" s="91"/>
      <c r="J559" s="91"/>
      <c r="K559" s="91"/>
      <c r="L559" s="91"/>
      <c r="M559" s="91"/>
      <c r="N559" s="91"/>
    </row>
    <row r="560" spans="2:14">
      <c r="B560" s="90"/>
      <c r="C560" s="90"/>
      <c r="D560" s="90"/>
      <c r="E560" s="90"/>
      <c r="F560" s="90"/>
      <c r="G560" s="90"/>
      <c r="H560" s="91"/>
      <c r="I560" s="91"/>
      <c r="J560" s="91"/>
      <c r="K560" s="91"/>
      <c r="L560" s="91"/>
      <c r="M560" s="91"/>
      <c r="N560" s="91"/>
    </row>
    <row r="561" spans="2:14">
      <c r="B561" s="90"/>
      <c r="C561" s="90"/>
      <c r="D561" s="90"/>
      <c r="E561" s="90"/>
      <c r="F561" s="90"/>
      <c r="G561" s="90"/>
      <c r="H561" s="91"/>
      <c r="I561" s="91"/>
      <c r="J561" s="91"/>
      <c r="K561" s="91"/>
      <c r="L561" s="91"/>
      <c r="M561" s="91"/>
      <c r="N561" s="91"/>
    </row>
    <row r="562" spans="2:14">
      <c r="B562" s="90"/>
      <c r="C562" s="90"/>
      <c r="D562" s="90"/>
      <c r="E562" s="90"/>
      <c r="F562" s="90"/>
      <c r="G562" s="90"/>
      <c r="H562" s="91"/>
      <c r="I562" s="91"/>
      <c r="J562" s="91"/>
      <c r="K562" s="91"/>
      <c r="L562" s="91"/>
      <c r="M562" s="91"/>
      <c r="N562" s="91"/>
    </row>
    <row r="563" spans="2:14">
      <c r="B563" s="90"/>
      <c r="C563" s="90"/>
      <c r="D563" s="90"/>
      <c r="E563" s="90"/>
      <c r="F563" s="90"/>
      <c r="G563" s="90"/>
      <c r="H563" s="91"/>
      <c r="I563" s="91"/>
      <c r="J563" s="91"/>
      <c r="K563" s="91"/>
      <c r="L563" s="91"/>
      <c r="M563" s="91"/>
      <c r="N563" s="91"/>
    </row>
    <row r="564" spans="2:14">
      <c r="B564" s="90"/>
      <c r="C564" s="90"/>
      <c r="D564" s="90"/>
      <c r="E564" s="90"/>
      <c r="F564" s="90"/>
      <c r="G564" s="90"/>
      <c r="H564" s="91"/>
      <c r="I564" s="91"/>
      <c r="J564" s="91"/>
      <c r="K564" s="91"/>
      <c r="L564" s="91"/>
      <c r="M564" s="91"/>
      <c r="N564" s="91"/>
    </row>
    <row r="565" spans="2:14">
      <c r="B565" s="90"/>
      <c r="C565" s="90"/>
      <c r="D565" s="90"/>
      <c r="E565" s="90"/>
      <c r="F565" s="90"/>
      <c r="G565" s="90"/>
      <c r="H565" s="91"/>
      <c r="I565" s="91"/>
      <c r="J565" s="91"/>
      <c r="K565" s="91"/>
      <c r="L565" s="91"/>
      <c r="M565" s="91"/>
      <c r="N565" s="91"/>
    </row>
    <row r="566" spans="2:14">
      <c r="B566" s="90"/>
      <c r="C566" s="90"/>
      <c r="D566" s="90"/>
      <c r="E566" s="90"/>
      <c r="F566" s="90"/>
      <c r="G566" s="90"/>
      <c r="H566" s="91"/>
      <c r="I566" s="91"/>
      <c r="J566" s="91"/>
      <c r="K566" s="91"/>
      <c r="L566" s="91"/>
      <c r="M566" s="91"/>
      <c r="N566" s="91"/>
    </row>
    <row r="567" spans="2:14">
      <c r="B567" s="90"/>
      <c r="C567" s="90"/>
      <c r="D567" s="90"/>
      <c r="E567" s="90"/>
      <c r="F567" s="90"/>
      <c r="G567" s="90"/>
      <c r="H567" s="91"/>
      <c r="I567" s="91"/>
      <c r="J567" s="91"/>
      <c r="K567" s="91"/>
      <c r="L567" s="91"/>
      <c r="M567" s="91"/>
      <c r="N567" s="91"/>
    </row>
    <row r="568" spans="2:14">
      <c r="B568" s="90"/>
      <c r="C568" s="90"/>
      <c r="D568" s="90"/>
      <c r="E568" s="90"/>
      <c r="F568" s="90"/>
      <c r="G568" s="90"/>
      <c r="H568" s="91"/>
      <c r="I568" s="91"/>
      <c r="J568" s="91"/>
      <c r="K568" s="91"/>
      <c r="L568" s="91"/>
      <c r="M568" s="91"/>
      <c r="N568" s="91"/>
    </row>
    <row r="569" spans="2:14">
      <c r="B569" s="90"/>
      <c r="C569" s="90"/>
      <c r="D569" s="90"/>
      <c r="E569" s="90"/>
      <c r="F569" s="90"/>
      <c r="G569" s="90"/>
      <c r="H569" s="91"/>
      <c r="I569" s="91"/>
      <c r="J569" s="91"/>
      <c r="K569" s="91"/>
      <c r="L569" s="91"/>
      <c r="M569" s="91"/>
      <c r="N569" s="91"/>
    </row>
    <row r="570" spans="2:14">
      <c r="B570" s="90"/>
      <c r="C570" s="90"/>
      <c r="D570" s="90"/>
      <c r="E570" s="90"/>
      <c r="F570" s="90"/>
      <c r="G570" s="90"/>
      <c r="H570" s="91"/>
      <c r="I570" s="91"/>
      <c r="J570" s="91"/>
      <c r="K570" s="91"/>
      <c r="L570" s="91"/>
      <c r="M570" s="91"/>
      <c r="N570" s="91"/>
    </row>
    <row r="571" spans="2:14">
      <c r="B571" s="90"/>
      <c r="C571" s="90"/>
      <c r="D571" s="90"/>
      <c r="E571" s="90"/>
      <c r="F571" s="90"/>
      <c r="G571" s="90"/>
      <c r="H571" s="91"/>
      <c r="I571" s="91"/>
      <c r="J571" s="91"/>
      <c r="K571" s="91"/>
      <c r="L571" s="91"/>
      <c r="M571" s="91"/>
      <c r="N571" s="91"/>
    </row>
    <row r="572" spans="2:14">
      <c r="B572" s="90"/>
      <c r="C572" s="90"/>
      <c r="D572" s="90"/>
      <c r="E572" s="90"/>
      <c r="F572" s="90"/>
      <c r="G572" s="90"/>
      <c r="H572" s="91"/>
      <c r="I572" s="91"/>
      <c r="J572" s="91"/>
      <c r="K572" s="91"/>
      <c r="L572" s="91"/>
      <c r="M572" s="91"/>
      <c r="N572" s="91"/>
    </row>
    <row r="573" spans="2:14">
      <c r="B573" s="90"/>
      <c r="C573" s="90"/>
      <c r="D573" s="90"/>
      <c r="E573" s="90"/>
      <c r="F573" s="90"/>
      <c r="G573" s="90"/>
      <c r="H573" s="91"/>
      <c r="I573" s="91"/>
      <c r="J573" s="91"/>
      <c r="K573" s="91"/>
      <c r="L573" s="91"/>
      <c r="M573" s="91"/>
      <c r="N573" s="9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D1048576 F1:I1048576 E1:E20 E22:E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26.25" customHeight="1">
      <c r="B7" s="116" t="s">
        <v>67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160</v>
      </c>
      <c r="K8" s="29" t="s">
        <v>159</v>
      </c>
      <c r="L8" s="29" t="s">
        <v>43</v>
      </c>
      <c r="M8" s="29" t="s">
        <v>42</v>
      </c>
      <c r="N8" s="29" t="s">
        <v>117</v>
      </c>
      <c r="O8" s="19" t="s">
        <v>119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167</v>
      </c>
      <c r="K9" s="31"/>
      <c r="L9" s="31" t="s">
        <v>163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323</v>
      </c>
      <c r="C11" s="74"/>
      <c r="D11" s="74"/>
      <c r="E11" s="74"/>
      <c r="F11" s="74"/>
      <c r="G11" s="74"/>
      <c r="H11" s="74"/>
      <c r="I11" s="74"/>
      <c r="J11" s="74"/>
      <c r="K11" s="74"/>
      <c r="L11" s="101">
        <v>0</v>
      </c>
      <c r="M11" s="74"/>
      <c r="N11" s="102">
        <v>0</v>
      </c>
      <c r="O11" s="102">
        <v>0</v>
      </c>
    </row>
    <row r="12" spans="2:15" s="4" customFormat="1" ht="18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104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104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105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</row>
    <row r="501" spans="2:15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</row>
    <row r="502" spans="2:15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</row>
    <row r="503" spans="2:15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</row>
    <row r="504" spans="2:15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</row>
    <row r="505" spans="2:15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</row>
    <row r="506" spans="2:15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</row>
    <row r="507" spans="2:15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2:15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</row>
    <row r="509" spans="2:15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2:15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2:15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</row>
    <row r="512" spans="2:15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</row>
    <row r="513" spans="2:15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</row>
    <row r="514" spans="2:15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2:15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</row>
    <row r="516" spans="2:15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</row>
    <row r="517" spans="2:15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</row>
    <row r="518" spans="2:15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</row>
    <row r="519" spans="2:15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2:15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2:15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2:15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2:15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2:15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2:15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63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65" t="s">
        <v>119</v>
      </c>
    </row>
    <row r="9" spans="2:12" s="3" customFormat="1" ht="25.5"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0" t="s">
        <v>324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v>0</v>
      </c>
      <c r="L11" s="102">
        <v>0</v>
      </c>
    </row>
    <row r="12" spans="2:12" s="4" customFormat="1" ht="18" customHeight="1">
      <c r="B12" s="103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3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