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DE7BB58E-951E-4563-BE83-87604830C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3" i="2"/>
  <c r="K22" i="2"/>
  <c r="K21" i="2"/>
  <c r="K20" i="2"/>
  <c r="J20" i="2"/>
  <c r="K19" i="2"/>
  <c r="J18" i="2"/>
  <c r="J17" i="2"/>
  <c r="J16" i="2"/>
  <c r="K15" i="2"/>
  <c r="K14" i="2"/>
  <c r="K13" i="2"/>
  <c r="K12" i="2"/>
  <c r="K11" i="2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11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C48" i="27"/>
  <c r="C11" i="27" s="1"/>
  <c r="C43" i="1" s="1"/>
  <c r="D43" i="1" s="1"/>
  <c r="C12" i="27"/>
  <c r="K16" i="2" l="1"/>
  <c r="K18" i="2"/>
  <c r="K23" i="2"/>
  <c r="K17" i="2"/>
</calcChain>
</file>

<file path=xl/sharedStrings.xml><?xml version="1.0" encoding="utf-8"?>
<sst xmlns="http://schemas.openxmlformats.org/spreadsheetml/2006/main" count="13914" uniqueCount="3952">
  <si>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</si>
  <si>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</si>
  <si>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</si>
  <si>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</si>
  <si>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</si>
  <si>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</si>
  <si>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</si>
  <si>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</si>
  <si>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</si>
  <si>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</si>
  <si>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</si>
  <si>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</si>
  <si>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</si>
  <si>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</si>
  <si>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</si>
  <si>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</si>
  <si>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</si>
  <si>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</si>
  <si>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</si>
  <si>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</si>
  <si>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</si>
  <si>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</si>
  <si>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</si>
  <si>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</si>
  <si>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</si>
  <si>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</si>
  <si>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</si>
  <si>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</si>
  <si>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</si>
  <si>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</si>
  <si>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</si>
  <si>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</si>
  <si>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</si>
  <si>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</si>
  <si>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</si>
  <si>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</si>
  <si>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</si>
  <si>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</si>
  <si>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</si>
  <si>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</si>
  <si>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</si>
  <si>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</si>
  <si>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</si>
  <si>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</si>
  <si>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</si>
  <si>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</si>
  <si>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</si>
  <si>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</si>
  <si>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</si>
  <si>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</si>
  <si>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</si>
  <si>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</si>
  <si>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</si>
  <si>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</si>
  <si>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</si>
  <si>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</si>
  <si>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</si>
  <si>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</si>
  <si>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</si>
  <si>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</si>
  <si>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</si>
  <si>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</si>
  <si>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</si>
  <si>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</si>
  <si>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</si>
  <si>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</si>
  <si>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</si>
  <si>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</si>
  <si>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</si>
  <si>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</si>
  <si>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</si>
  <si>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</si>
  <si>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</si>
  <si>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</si>
  <si>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</si>
  <si>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</si>
  <si>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</si>
  <si>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</si>
  <si>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</si>
  <si>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</si>
  <si>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</si>
  <si>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</si>
  <si>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</si>
  <si>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</si>
  <si>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</si>
  <si>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</si>
  <si>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</si>
  <si>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</si>
  <si>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</si>
  <si>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</si>
  <si>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</si>
  <si>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</si>
  <si>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</si>
  <si>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</si>
  <si>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</si>
  <si>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</si>
  <si>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</si>
  <si>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</si>
  <si>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</si>
  <si>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</si>
  <si>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</si>
  <si>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</si>
  <si>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</si>
  <si>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</si>
  <si>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</si>
  <si>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</si>
  <si>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</si>
  <si>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</si>
  <si>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</si>
  <si>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</si>
  <si>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</si>
  <si>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</si>
  <si>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</si>
  <si>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</si>
  <si>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</si>
  <si>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</si>
  <si>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</si>
  <si>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</si>
  <si>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</si>
  <si>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</si>
  <si>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</si>
  <si>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</si>
  <si>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</si>
  <si>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</si>
  <si>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</si>
  <si>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</si>
  <si>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</si>
  <si>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</si>
  <si>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</si>
  <si>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</si>
  <si>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</si>
  <si>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</si>
  <si>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</si>
  <si>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</si>
  <si>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</si>
  <si>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</si>
  <si>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</si>
  <si>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</si>
  <si>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</si>
  <si>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</si>
  <si>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</si>
  <si>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</si>
  <si>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</si>
  <si>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</si>
  <si>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</si>
  <si>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</si>
  <si>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</si>
  <si>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</si>
  <si>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</si>
  <si>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</si>
  <si>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</si>
  <si>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</si>
  <si>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</si>
  <si>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</si>
  <si>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</si>
  <si>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</si>
  <si>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</si>
  <si>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</si>
  <si>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</si>
  <si>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</si>
  <si>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</si>
  <si>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</si>
  <si>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</si>
  <si>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</si>
  <si>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</si>
  <si>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</si>
  <si>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</si>
  <si>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</si>
  <si>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</si>
  <si>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</si>
  <si>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</si>
  <si>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</si>
  <si>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</si>
  <si>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</si>
  <si>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</si>
  <si>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</si>
  <si>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</si>
  <si>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</si>
  <si>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</si>
  <si>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</si>
  <si>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</si>
  <si>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</si>
  <si>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</si>
  <si>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</si>
  <si>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</si>
  <si>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</si>
  <si>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</si>
  <si>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</si>
  <si>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</si>
  <si>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</si>
  <si>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</si>
  <si>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</si>
  <si>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</si>
  <si>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</si>
  <si>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</si>
  <si>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</si>
  <si>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</si>
  <si>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470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</si>
  <si>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</si>
  <si>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</si>
  <si>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</si>
  <si>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</si>
  <si>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</si>
  <si>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</si>
  <si>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</si>
  <si>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</si>
  <si>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</si>
  <si>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</si>
  <si>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</si>
  <si>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</si>
  <si>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</si>
  <si>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</si>
  <si>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</si>
  <si>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</si>
  <si>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</si>
  <si>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</si>
  <si>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</si>
  <si>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</si>
  <si>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</si>
  <si>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</si>
  <si>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</si>
  <si>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</si>
  <si>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</si>
  <si>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</si>
  <si>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</si>
  <si>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</si>
  <si>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</si>
  <si>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</si>
  <si>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</si>
  <si>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</si>
  <si>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</si>
  <si>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</si>
  <si>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</si>
  <si>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15/03/17</t>
  </si>
  <si>
    <t>ממשל צמודה 0527- גליל</t>
  </si>
  <si>
    <t>1140847</t>
  </si>
  <si>
    <t>16/04/18</t>
  </si>
  <si>
    <t>ממשל צמודה 0545- גליל</t>
  </si>
  <si>
    <t>1134865</t>
  </si>
  <si>
    <t>25/09/17</t>
  </si>
  <si>
    <t>ממשל צמודה 0923- גליל</t>
  </si>
  <si>
    <t>1128081</t>
  </si>
  <si>
    <t>05/01/16</t>
  </si>
  <si>
    <t>ממשל צמודה 1025- גליל</t>
  </si>
  <si>
    <t>1135912</t>
  </si>
  <si>
    <t>02/03/16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</si>
  <si>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</si>
  <si>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</si>
  <si>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</si>
  <si>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</si>
  <si>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</si>
  <si>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</si>
  <si>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</si>
  <si>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</si>
  <si>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14/05/17</t>
  </si>
  <si>
    <t>ממשלתי צמודה 0536- גליל</t>
  </si>
  <si>
    <t>1097708</t>
  </si>
  <si>
    <t>14/07/16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</si>
  <si>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</si>
  <si>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</si>
  <si>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</si>
  <si>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</si>
  <si>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</si>
  <si>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</si>
  <si>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</si>
  <si>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</si>
  <si>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</si>
  <si>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</si>
  <si>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</si>
  <si>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</si>
  <si>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</si>
  <si>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</si>
  <si>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</si>
  <si>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</si>
  <si>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</si>
  <si>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</si>
  <si>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</si>
  <si>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</si>
  <si>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</si>
  <si>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</si>
  <si>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</si>
  <si>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</si>
  <si>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</si>
  <si>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</si>
  <si>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</si>
  <si>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</si>
  <si>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</si>
  <si>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</si>
  <si>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</si>
  <si>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</si>
  <si>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</si>
  <si>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</si>
  <si>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</si>
  <si>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</si>
  <si>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</si>
  <si>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</si>
  <si>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</si>
  <si>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</si>
  <si>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</si>
  <si>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</si>
  <si>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</si>
  <si>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26/06/18</t>
  </si>
  <si>
    <t>ממשל שקלית 0723- שחר</t>
  </si>
  <si>
    <t>1167105</t>
  </si>
  <si>
    <t>29/07/20</t>
  </si>
  <si>
    <t>ממשל שקלית 0825- שחר</t>
  </si>
  <si>
    <t>1135557</t>
  </si>
  <si>
    <t>01/02/16</t>
  </si>
  <si>
    <t>ממשל שקלית 11/52 2.8%- שחר</t>
  </si>
  <si>
    <t>1184076</t>
  </si>
  <si>
    <t>28/02/22</t>
  </si>
  <si>
    <t>ממשל שקלית 323- שחר</t>
  </si>
  <si>
    <t>1126747</t>
  </si>
  <si>
    <t>04/01/16</t>
  </si>
  <si>
    <t>ממשלתי שקלי  1026- שחר</t>
  </si>
  <si>
    <t>1099456</t>
  </si>
  <si>
    <t>03/11/16</t>
  </si>
  <si>
    <t>ממשלתי שקלי 324- שחר</t>
  </si>
  <si>
    <t>1130848</t>
  </si>
  <si>
    <t>24/01/16</t>
  </si>
  <si>
    <t>ממשלתי שקלית 0142- שחר</t>
  </si>
  <si>
    <t>1125400</t>
  </si>
  <si>
    <t>28/08/16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</si>
  <si>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</si>
  <si>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</si>
  <si>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</si>
  <si>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</si>
  <si>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</si>
  <si>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</si>
  <si>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</si>
  <si>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</si>
  <si>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</si>
  <si>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</si>
  <si>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</si>
  <si>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</si>
  <si>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</si>
  <si>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</si>
  <si>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</si>
  <si>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</si>
  <si>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</si>
  <si>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</si>
  <si>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</si>
  <si>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</si>
  <si>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</si>
  <si>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</si>
  <si>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</si>
  <si>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</si>
  <si>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</si>
  <si>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</si>
  <si>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</si>
  <si>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</si>
  <si>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</si>
  <si>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</si>
  <si>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</si>
  <si>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</si>
  <si>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</si>
  <si>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</si>
  <si>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</si>
  <si>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</si>
  <si>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</si>
  <si>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</si>
  <si>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</si>
  <si>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</si>
  <si>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</si>
  <si>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</si>
  <si>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</si>
  <si>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</si>
  <si>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</si>
  <si>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</si>
  <si>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</si>
  <si>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</si>
  <si>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</si>
  <si>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</si>
  <si>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</si>
  <si>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21/06/18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</si>
  <si>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</si>
  <si>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</si>
  <si>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</si>
  <si>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</si>
  <si>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</si>
  <si>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</si>
  <si>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16/10/17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</si>
  <si>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</si>
  <si>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</si>
  <si>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</si>
  <si>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</si>
  <si>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</si>
  <si>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</si>
  <si>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</si>
  <si>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</si>
  <si>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</si>
  <si>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</si>
  <si>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</si>
  <si>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</si>
  <si>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</si>
  <si>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</si>
  <si>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</si>
  <si>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</si>
  <si>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</si>
  <si>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</si>
  <si>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</si>
  <si>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</si>
  <si>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</si>
  <si>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</si>
  <si>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</si>
  <si>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</si>
  <si>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</si>
  <si>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</si>
  <si>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</si>
  <si>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</si>
  <si>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</si>
  <si>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29/05/16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</si>
  <si>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</si>
  <si>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</si>
  <si>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</si>
  <si>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</si>
  <si>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</si>
  <si>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</si>
  <si>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</si>
  <si>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</si>
  <si>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</si>
  <si>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</si>
  <si>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</si>
  <si>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</si>
  <si>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</si>
  <si>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</si>
  <si>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</si>
  <si>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</si>
  <si>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</si>
  <si>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</si>
  <si>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</si>
  <si>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</si>
  <si>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</si>
  <si>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</si>
  <si>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</si>
  <si>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</si>
  <si>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</si>
  <si>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</si>
  <si>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</si>
  <si>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</si>
  <si>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</si>
  <si>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</si>
  <si>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</si>
  <si>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</si>
  <si>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</si>
  <si>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</si>
  <si>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</si>
  <si>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</si>
  <si>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</si>
  <si>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03/05/17</t>
  </si>
  <si>
    <t>פועלים הנפ הת טו- הפועלים הנפקות בע"מ</t>
  </si>
  <si>
    <t>1940543</t>
  </si>
  <si>
    <t>10/11/16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</si>
  <si>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</si>
  <si>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</si>
  <si>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</si>
  <si>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</si>
  <si>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</si>
  <si>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</si>
  <si>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</si>
  <si>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</si>
  <si>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</si>
  <si>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31/10/16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</si>
  <si>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</si>
  <si>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</si>
  <si>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</si>
  <si>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</si>
  <si>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</si>
  <si>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</si>
  <si>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</si>
  <si>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</si>
  <si>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</si>
  <si>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</si>
  <si>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</si>
  <si>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</si>
  <si>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</si>
  <si>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</si>
  <si>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</si>
  <si>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</si>
  <si>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</si>
  <si>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</si>
  <si>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</si>
  <si>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</si>
  <si>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</si>
  <si>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25/08/16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</si>
  <si>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</si>
  <si>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</si>
  <si>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</si>
  <si>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</si>
  <si>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</si>
  <si>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</si>
  <si>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</si>
  <si>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</si>
  <si>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</si>
  <si>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</si>
  <si>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</si>
  <si>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</si>
  <si>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</si>
  <si>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</si>
  <si>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</si>
  <si>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</si>
  <si>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</si>
  <si>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</si>
  <si>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</si>
  <si>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</si>
  <si>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</si>
  <si>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</si>
  <si>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</si>
  <si>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</si>
  <si>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</si>
  <si>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</si>
  <si>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</si>
  <si>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</si>
  <si>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</si>
  <si>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</si>
  <si>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08/12/16</t>
  </si>
  <si>
    <t>איירפורט אגח ה- איירפורט סיטי בע"מ</t>
  </si>
  <si>
    <t>1133487</t>
  </si>
  <si>
    <t>511659401</t>
  </si>
  <si>
    <t>05/09/16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</si>
  <si>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</si>
  <si>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</si>
  <si>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</si>
  <si>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</si>
  <si>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</si>
  <si>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</si>
  <si>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</si>
  <si>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</si>
  <si>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</si>
  <si>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</si>
  <si>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</si>
  <si>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</si>
  <si>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</si>
  <si>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</si>
  <si>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</si>
  <si>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</si>
  <si>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</si>
  <si>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</si>
  <si>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</si>
  <si>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</si>
  <si>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</si>
  <si>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</si>
  <si>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</si>
  <si>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</si>
  <si>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</si>
  <si>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</si>
  <si>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</si>
  <si>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</si>
  <si>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</si>
  <si>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</si>
  <si>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</si>
  <si>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</si>
  <si>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</si>
  <si>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</si>
  <si>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</si>
  <si>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</si>
  <si>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</si>
  <si>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</si>
  <si>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</si>
  <si>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</si>
  <si>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</si>
  <si>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</si>
  <si>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</si>
  <si>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</si>
  <si>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</si>
  <si>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</si>
  <si>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</si>
  <si>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</si>
  <si>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</si>
  <si>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</si>
  <si>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</si>
  <si>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</si>
  <si>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</si>
  <si>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</si>
  <si>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</si>
  <si>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</si>
  <si>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</si>
  <si>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</si>
  <si>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</si>
  <si>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</si>
  <si>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</si>
  <si>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</si>
  <si>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</si>
  <si>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</si>
  <si>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</si>
  <si>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</si>
  <si>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</si>
  <si>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</si>
  <si>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</si>
  <si>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</si>
  <si>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</si>
  <si>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</si>
  <si>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</si>
  <si>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</si>
  <si>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</si>
  <si>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</si>
  <si>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</si>
  <si>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</si>
  <si>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</si>
  <si>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</si>
  <si>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</si>
  <si>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</si>
  <si>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</si>
  <si>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בזק אגח 10- בזק החברה הישראלית לתקשורת בע"מ</t>
  </si>
  <si>
    <t>2300184</t>
  </si>
  <si>
    <t>520031931</t>
  </si>
  <si>
    <t>Aa3.il</t>
  </si>
  <si>
    <t>03/01/18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</si>
  <si>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</si>
  <si>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</si>
  <si>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</si>
  <si>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</si>
  <si>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</si>
  <si>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</si>
  <si>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</si>
  <si>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</si>
  <si>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</si>
  <si>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</si>
  <si>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</si>
  <si>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</si>
  <si>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</si>
  <si>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</si>
  <si>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</si>
  <si>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</si>
  <si>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</si>
  <si>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</si>
  <si>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</si>
  <si>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</si>
  <si>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</si>
  <si>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</si>
  <si>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</si>
  <si>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</si>
  <si>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</si>
  <si>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</si>
  <si>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</si>
  <si>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</si>
  <si>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</si>
  <si>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</si>
  <si>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</si>
  <si>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</si>
  <si>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</si>
  <si>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</si>
  <si>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</si>
  <si>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</si>
  <si>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</si>
  <si>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</si>
  <si>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</si>
  <si>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</si>
  <si>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</si>
  <si>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</si>
  <si>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</si>
  <si>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</si>
  <si>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</si>
  <si>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01/06/16</t>
  </si>
  <si>
    <t>הראל הנפק אגח ז- הראל ביטוח מימון והנפקות בע"מ</t>
  </si>
  <si>
    <t>1126077</t>
  </si>
  <si>
    <t>30/05/16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</si>
  <si>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</si>
  <si>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</si>
  <si>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</si>
  <si>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</si>
  <si>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</si>
  <si>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</si>
  <si>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</si>
  <si>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</si>
  <si>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</si>
  <si>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</si>
  <si>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31/05/16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</si>
  <si>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</si>
  <si>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</si>
  <si>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</si>
  <si>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</si>
  <si>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</si>
  <si>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</si>
  <si>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</si>
  <si>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</si>
  <si>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</si>
  <si>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</si>
  <si>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</si>
  <si>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</si>
  <si>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</si>
  <si>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</si>
  <si>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</si>
  <si>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</si>
  <si>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</si>
  <si>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</si>
  <si>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</si>
  <si>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</si>
  <si>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</si>
  <si>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</si>
  <si>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</si>
  <si>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</si>
  <si>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</si>
  <si>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</si>
  <si>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</si>
  <si>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</si>
  <si>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</si>
  <si>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</si>
  <si>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</si>
  <si>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</si>
  <si>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</si>
  <si>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</si>
  <si>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</si>
  <si>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</si>
  <si>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</si>
  <si>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</si>
  <si>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</si>
  <si>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</si>
  <si>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</si>
  <si>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</si>
  <si>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</si>
  <si>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</si>
  <si>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</si>
  <si>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</si>
  <si>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</si>
  <si>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</si>
  <si>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</si>
  <si>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</si>
  <si>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</si>
  <si>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</si>
  <si>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</si>
  <si>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</si>
  <si>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</si>
  <si>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</si>
  <si>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</si>
  <si>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</si>
  <si>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</si>
  <si>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</si>
  <si>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</si>
  <si>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</si>
  <si>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</si>
  <si>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</si>
  <si>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</si>
  <si>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</si>
  <si>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</si>
  <si>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</si>
  <si>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</si>
  <si>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</si>
  <si>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</si>
  <si>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</si>
  <si>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</si>
  <si>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</si>
  <si>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</si>
  <si>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</si>
  <si>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</si>
  <si>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</si>
  <si>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</si>
  <si>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</si>
  <si>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</si>
  <si>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</si>
  <si>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</si>
  <si>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</si>
  <si>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</si>
  <si>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</si>
  <si>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07/02/18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</si>
  <si>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</si>
  <si>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</si>
  <si>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</si>
  <si>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</si>
  <si>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</si>
  <si>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</si>
  <si>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</si>
  <si>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</si>
  <si>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</si>
  <si>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</si>
  <si>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</si>
  <si>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</si>
  <si>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</si>
  <si>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</si>
  <si>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</si>
  <si>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</si>
  <si>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</si>
  <si>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</si>
  <si>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</si>
  <si>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</si>
  <si>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</si>
  <si>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</si>
  <si>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</si>
  <si>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</si>
  <si>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</si>
  <si>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</si>
  <si>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</si>
  <si>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</si>
  <si>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</si>
  <si>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</si>
  <si>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</si>
  <si>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</si>
  <si>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</si>
  <si>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</si>
  <si>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</si>
  <si>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</si>
  <si>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</si>
  <si>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</si>
  <si>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</si>
  <si>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</si>
  <si>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</si>
  <si>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</si>
  <si>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</si>
  <si>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</si>
  <si>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</si>
  <si>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</si>
  <si>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</si>
  <si>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</si>
  <si>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</si>
  <si>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</si>
  <si>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</si>
  <si>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</si>
  <si>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</si>
  <si>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</si>
  <si>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</si>
  <si>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</si>
  <si>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</si>
  <si>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</si>
  <si>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</si>
  <si>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</si>
  <si>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</si>
  <si>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</si>
  <si>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</si>
  <si>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</si>
  <si>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</si>
  <si>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</si>
  <si>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</si>
  <si>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</si>
  <si>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</si>
  <si>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</si>
  <si>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</si>
  <si>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</si>
  <si>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</si>
  <si>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</si>
  <si>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</si>
  <si>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</si>
  <si>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</si>
  <si>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</si>
  <si>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</si>
  <si>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</si>
  <si>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</si>
  <si>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</si>
  <si>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</si>
  <si>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</si>
  <si>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</si>
  <si>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</si>
  <si>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</si>
  <si>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</si>
  <si>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</si>
  <si>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</si>
  <si>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</si>
  <si>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</si>
  <si>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</si>
  <si>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</si>
  <si>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</si>
  <si>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</si>
  <si>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</si>
  <si>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</si>
  <si>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</si>
  <si>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</si>
  <si>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</si>
  <si>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</si>
  <si>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</si>
  <si>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</si>
  <si>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</si>
  <si>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</si>
  <si>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</si>
  <si>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</si>
  <si>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</si>
  <si>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</si>
  <si>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</si>
  <si>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</si>
  <si>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04/02/18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</si>
  <si>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</si>
  <si>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</si>
  <si>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</si>
  <si>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</si>
  <si>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</si>
  <si>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</si>
  <si>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</si>
  <si>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</si>
  <si>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</si>
  <si>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</si>
  <si>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</si>
  <si>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</si>
  <si>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</si>
  <si>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</si>
  <si>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</si>
  <si>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31/05/18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</si>
  <si>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</si>
  <si>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</si>
  <si>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</si>
  <si>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</si>
  <si>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</si>
  <si>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</si>
  <si>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</si>
  <si>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</si>
  <si>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</si>
  <si>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</si>
  <si>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</si>
  <si>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</si>
  <si>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</si>
  <si>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</si>
  <si>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01/11/16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</si>
  <si>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</si>
  <si>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</si>
  <si>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</si>
  <si>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</si>
  <si>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</si>
  <si>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</si>
  <si>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</si>
  <si>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</si>
  <si>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</si>
  <si>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</si>
  <si>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</si>
  <si>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</si>
  <si>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</si>
  <si>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</si>
  <si>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</si>
  <si>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</si>
  <si>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</si>
  <si>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</si>
  <si>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</si>
  <si>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</si>
  <si>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</si>
  <si>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</si>
  <si>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</si>
  <si>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</si>
  <si>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</si>
  <si>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</si>
  <si>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</si>
  <si>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</si>
  <si>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</si>
  <si>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</si>
  <si>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</si>
  <si>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</si>
  <si>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</si>
  <si>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08/08/16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</si>
  <si>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</si>
  <si>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</si>
  <si>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</si>
  <si>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</si>
  <si>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</si>
  <si>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</si>
  <si>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</si>
  <si>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</si>
  <si>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</si>
  <si>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</si>
  <si>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</si>
  <si>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</si>
  <si>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</si>
  <si>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</si>
  <si>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</si>
  <si>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</si>
  <si>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</si>
  <si>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10/08/16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</si>
  <si>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</si>
  <si>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</si>
  <si>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</si>
  <si>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</si>
  <si>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</si>
  <si>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</si>
  <si>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</si>
  <si>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</si>
  <si>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</si>
  <si>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</si>
  <si>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</si>
  <si>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</si>
  <si>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</si>
  <si>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</si>
  <si>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</si>
  <si>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</si>
  <si>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</si>
  <si>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</si>
  <si>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</si>
  <si>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</si>
  <si>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</si>
  <si>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</si>
  <si>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</si>
  <si>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</si>
  <si>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</si>
  <si>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</si>
  <si>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</si>
  <si>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</si>
  <si>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</si>
  <si>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</si>
  <si>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</si>
  <si>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</si>
  <si>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</si>
  <si>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</si>
  <si>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</si>
  <si>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</si>
  <si>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</si>
  <si>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</si>
  <si>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</si>
  <si>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</si>
  <si>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</si>
  <si>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</si>
  <si>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</si>
  <si>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</si>
  <si>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</si>
  <si>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</si>
  <si>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</si>
  <si>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</si>
  <si>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</si>
  <si>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</si>
  <si>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</si>
  <si>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</si>
  <si>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</si>
  <si>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</si>
  <si>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</si>
  <si>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</si>
  <si>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</si>
  <si>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</si>
  <si>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</si>
  <si>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</si>
  <si>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</si>
  <si>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</si>
  <si>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</si>
  <si>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</si>
  <si>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</si>
  <si>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</si>
  <si>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</si>
  <si>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</si>
  <si>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</si>
  <si>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</si>
  <si>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</si>
  <si>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</si>
  <si>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</si>
  <si>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</si>
  <si>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</si>
  <si>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</si>
  <si>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</si>
  <si>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</si>
  <si>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</si>
  <si>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</si>
  <si>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</si>
  <si>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</si>
  <si>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</si>
  <si>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17/05/18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</si>
  <si>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</si>
  <si>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</si>
  <si>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</si>
  <si>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</si>
  <si>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</si>
  <si>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</si>
  <si>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</si>
  <si>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</si>
  <si>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</si>
  <si>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</si>
  <si>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</si>
  <si>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</si>
  <si>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</si>
  <si>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</si>
  <si>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</si>
  <si>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</si>
  <si>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</si>
  <si>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</si>
  <si>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</si>
  <si>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</si>
  <si>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</si>
  <si>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</si>
  <si>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</si>
  <si>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</si>
  <si>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</si>
  <si>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</si>
  <si>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</si>
  <si>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</si>
  <si>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</si>
  <si>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</si>
  <si>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</si>
  <si>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</si>
  <si>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</si>
  <si>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</si>
  <si>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</si>
  <si>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</si>
  <si>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</si>
  <si>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</si>
  <si>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</si>
  <si>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</si>
  <si>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</si>
  <si>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</si>
  <si>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</si>
  <si>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</si>
  <si>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</si>
  <si>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</si>
  <si>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</si>
  <si>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</si>
  <si>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</si>
  <si>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</si>
  <si>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</si>
  <si>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</si>
  <si>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</si>
  <si>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</si>
  <si>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</si>
  <si>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</si>
  <si>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</si>
  <si>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</si>
  <si>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</si>
  <si>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</si>
  <si>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</si>
  <si>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</si>
  <si>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</si>
  <si>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</si>
  <si>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</si>
  <si>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</si>
  <si>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</si>
  <si>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</si>
  <si>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</si>
  <si>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</si>
  <si>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</si>
  <si>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</si>
  <si>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</si>
  <si>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</si>
  <si>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</si>
  <si>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</si>
  <si>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</si>
  <si>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</si>
  <si>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</si>
  <si>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</si>
  <si>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</si>
  <si>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</si>
  <si>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</si>
  <si>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</si>
  <si>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</si>
  <si>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</si>
  <si>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</si>
  <si>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</si>
  <si>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</si>
  <si>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</si>
  <si>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</si>
  <si>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</si>
  <si>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</si>
  <si>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</si>
  <si>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</si>
  <si>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</si>
  <si>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</si>
  <si>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</si>
  <si>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</si>
  <si>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</si>
  <si>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</si>
  <si>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</si>
  <si>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</si>
  <si>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</si>
  <si>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</si>
  <si>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</si>
  <si>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</si>
  <si>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</si>
  <si>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</si>
  <si>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</si>
  <si>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</si>
  <si>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</si>
  <si>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</si>
  <si>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</si>
  <si>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</si>
  <si>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</si>
  <si>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</si>
  <si>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</si>
  <si>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</si>
  <si>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</si>
  <si>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</si>
  <si>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</si>
  <si>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</si>
  <si>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</si>
  <si>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</si>
  <si>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</si>
  <si>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</si>
  <si>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</si>
  <si>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</si>
  <si>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</si>
  <si>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</si>
  <si>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</si>
  <si>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</si>
  <si>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</si>
  <si>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</si>
  <si>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</si>
  <si>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</si>
  <si>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</si>
  <si>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</si>
  <si>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</si>
  <si>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</si>
  <si>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</si>
  <si>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</si>
  <si>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</si>
  <si>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</si>
  <si>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</si>
  <si>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</si>
  <si>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</si>
  <si>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</si>
  <si>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</si>
  <si>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</si>
  <si>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</si>
  <si>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</si>
  <si>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</si>
  <si>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</si>
  <si>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</si>
  <si>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</si>
  <si>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</si>
  <si>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</si>
  <si>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</si>
  <si>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</si>
  <si>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</si>
  <si>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</si>
  <si>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</si>
  <si>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</si>
  <si>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</si>
  <si>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</si>
  <si>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</si>
  <si>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</si>
  <si>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</si>
  <si>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</si>
  <si>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</si>
  <si>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</si>
  <si>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</si>
  <si>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</si>
  <si>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</si>
  <si>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</si>
  <si>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</si>
  <si>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</si>
  <si>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</si>
  <si>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</si>
  <si>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</si>
  <si>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</si>
  <si>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</si>
  <si>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</si>
  <si>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</si>
  <si>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</si>
  <si>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</si>
  <si>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</si>
  <si>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</si>
  <si>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</si>
  <si>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</si>
  <si>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</si>
  <si>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</si>
  <si>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</si>
  <si>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</si>
  <si>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</si>
  <si>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</si>
  <si>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</si>
  <si>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</si>
  <si>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</si>
  <si>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</si>
  <si>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</si>
  <si>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</si>
  <si>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</si>
  <si>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</si>
  <si>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</si>
  <si>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</si>
  <si>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</si>
  <si>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</si>
  <si>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</si>
  <si>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</si>
  <si>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</si>
  <si>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</si>
  <si>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</si>
  <si>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</si>
  <si>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</si>
  <si>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</si>
  <si>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</si>
  <si>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</si>
  <si>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</si>
  <si>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</si>
  <si>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</si>
  <si>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</si>
  <si>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</si>
  <si>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</si>
  <si>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</si>
  <si>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</si>
  <si>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</si>
  <si>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</si>
  <si>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</si>
  <si>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</si>
  <si>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</si>
  <si>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</si>
  <si>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</si>
  <si>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</si>
  <si>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</si>
  <si>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</si>
  <si>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</si>
  <si>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</si>
  <si>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</si>
  <si>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</si>
  <si>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</si>
  <si>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</si>
  <si>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</si>
  <si>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</si>
  <si>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</si>
  <si>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</si>
  <si>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</si>
  <si>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</si>
  <si>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</si>
  <si>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</si>
  <si>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</si>
  <si>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</si>
  <si>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</si>
  <si>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</si>
  <si>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</si>
  <si>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</si>
  <si>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</si>
  <si>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</si>
  <si>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</si>
  <si>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</si>
  <si>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</si>
  <si>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</si>
  <si>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</si>
  <si>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</si>
  <si>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</si>
  <si>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</si>
  <si>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</si>
  <si>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</si>
  <si>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</si>
  <si>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</si>
  <si>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</si>
  <si>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</si>
  <si>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</si>
  <si>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</si>
  <si>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</si>
  <si>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</si>
  <si>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</si>
  <si>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</si>
  <si>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</si>
  <si>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</si>
  <si>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</si>
  <si>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</si>
  <si>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</si>
  <si>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</si>
  <si>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</si>
  <si>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</si>
  <si>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</si>
  <si>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</si>
  <si>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</si>
  <si>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</si>
  <si>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</si>
  <si>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</si>
  <si>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</si>
  <si>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</si>
  <si>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</si>
  <si>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</si>
  <si>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</si>
  <si>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</si>
  <si>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</si>
  <si>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</si>
  <si>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</si>
  <si>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</si>
  <si>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</si>
  <si>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</si>
  <si>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</si>
  <si>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</si>
  <si>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</si>
  <si>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</si>
  <si>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</si>
  <si>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</si>
  <si>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</si>
  <si>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</si>
  <si>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</si>
  <si>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</si>
  <si>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</si>
  <si>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</si>
  <si>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</si>
  <si>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</si>
  <si>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</si>
  <si>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</si>
  <si>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</si>
  <si>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</si>
  <si>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</si>
  <si>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</si>
  <si>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</si>
  <si>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</si>
  <si>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</si>
  <si>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</si>
  <si>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</si>
  <si>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</si>
  <si>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</si>
  <si>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</si>
  <si>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</si>
  <si>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</si>
  <si>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</si>
  <si>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</si>
  <si>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</si>
  <si>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</si>
  <si>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</si>
  <si>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</si>
  <si>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</si>
  <si>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</si>
  <si>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</si>
  <si>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</si>
  <si>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</si>
  <si>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</si>
  <si>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</si>
  <si>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</si>
  <si>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</si>
  <si>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</si>
  <si>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</si>
  <si>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</si>
  <si>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</si>
  <si>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</si>
  <si>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</si>
  <si>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</si>
  <si>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</si>
  <si>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</si>
  <si>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</si>
  <si>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</si>
  <si>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</si>
  <si>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</si>
  <si>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</si>
  <si>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</si>
  <si>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</si>
  <si>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</si>
  <si>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</si>
  <si>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</si>
  <si>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</si>
  <si>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</si>
  <si>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</si>
  <si>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</si>
  <si>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</si>
  <si>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</si>
  <si>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</si>
  <si>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</si>
  <si>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</si>
  <si>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</si>
  <si>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</si>
  <si>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</si>
  <si>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</si>
  <si>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</si>
  <si>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</si>
  <si>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</si>
  <si>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</si>
  <si>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</si>
  <si>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</si>
  <si>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</si>
  <si>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</si>
  <si>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</si>
  <si>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</si>
  <si>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</si>
  <si>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</si>
  <si>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</si>
  <si>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</si>
  <si>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</si>
  <si>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</si>
  <si>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</si>
  <si>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</si>
  <si>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</si>
  <si>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</si>
  <si>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</si>
  <si>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</si>
  <si>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</si>
  <si>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</si>
  <si>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</si>
  <si>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</si>
  <si>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</si>
  <si>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</si>
  <si>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</si>
  <si>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</si>
  <si>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</si>
  <si>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</si>
  <si>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</si>
  <si>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</si>
  <si>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</si>
  <si>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</si>
  <si>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</si>
  <si>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</si>
  <si>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</si>
  <si>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</si>
  <si>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</si>
  <si>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</si>
  <si>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</si>
  <si>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</si>
  <si>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</si>
  <si>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</si>
  <si>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</si>
  <si>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</si>
  <si>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</si>
  <si>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</si>
  <si>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</si>
  <si>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</si>
  <si>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</si>
  <si>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</si>
  <si>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</si>
  <si>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</si>
  <si>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</si>
  <si>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</si>
  <si>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</si>
  <si>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</si>
  <si>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</si>
  <si>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</si>
  <si>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</si>
  <si>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</si>
  <si>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</si>
  <si>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</si>
  <si>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</si>
  <si>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</si>
  <si>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</si>
  <si>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</si>
  <si>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</si>
  <si>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</si>
  <si>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</si>
  <si>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</si>
  <si>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</si>
  <si>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</si>
  <si>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</si>
  <si>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</si>
  <si>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</si>
  <si>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</si>
  <si>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</si>
  <si>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</si>
  <si>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</si>
  <si>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</si>
  <si>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</si>
  <si>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</si>
  <si>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</si>
  <si>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</si>
  <si>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</si>
  <si>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</si>
  <si>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</si>
  <si>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</si>
  <si>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</si>
  <si>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</si>
  <si>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</si>
  <si>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</si>
  <si>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</si>
  <si>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</si>
  <si>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</si>
  <si>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</si>
  <si>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</si>
  <si>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</si>
  <si>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</si>
  <si>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</si>
  <si>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</si>
  <si>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</si>
  <si>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</si>
  <si>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</si>
  <si>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</si>
  <si>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</si>
  <si>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</si>
  <si>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</si>
  <si>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</si>
  <si>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</si>
  <si>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</si>
  <si>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</si>
  <si>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</si>
  <si>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</si>
  <si>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</si>
  <si>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</si>
  <si>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</si>
  <si>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</si>
  <si>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</si>
  <si>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</si>
  <si>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</si>
  <si>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</si>
  <si>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</si>
  <si>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</si>
  <si>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</si>
  <si>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</si>
  <si>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</si>
  <si>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</si>
  <si>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</si>
  <si>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</si>
  <si>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</si>
  <si>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</si>
  <si>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</si>
  <si>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</si>
  <si>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</si>
  <si>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</si>
  <si>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</si>
  <si>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</si>
  <si>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</si>
  <si>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</si>
  <si>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</si>
  <si>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</si>
  <si>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</si>
  <si>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</si>
  <si>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</si>
  <si>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</si>
  <si>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</si>
  <si>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</si>
  <si>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</si>
  <si>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</si>
  <si>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</si>
  <si>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</si>
  <si>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</si>
  <si>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</si>
  <si>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</si>
  <si>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</si>
  <si>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</si>
  <si>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</si>
  <si>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</si>
  <si>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</si>
  <si>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</si>
  <si>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</si>
  <si>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</si>
  <si>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</si>
  <si>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</si>
  <si>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</si>
  <si>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</si>
  <si>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</si>
  <si>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</si>
  <si>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</si>
  <si>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</si>
  <si>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</si>
  <si>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</si>
  <si>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</si>
  <si>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</si>
  <si>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</si>
  <si>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</si>
  <si>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</si>
  <si>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</si>
  <si>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</si>
  <si>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</si>
  <si>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</si>
  <si>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</si>
  <si>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</si>
  <si>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</si>
  <si>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</si>
  <si>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</si>
  <si>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</si>
  <si>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</si>
  <si>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</si>
  <si>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</si>
  <si>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</si>
  <si>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</si>
  <si>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</si>
  <si>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</si>
  <si>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</si>
  <si>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</si>
  <si>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</si>
  <si>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</si>
  <si>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</si>
  <si>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</si>
  <si>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</si>
  <si>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</si>
  <si>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</si>
  <si>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</si>
  <si>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</si>
  <si>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</si>
  <si>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</si>
  <si>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</si>
  <si>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</si>
  <si>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</si>
  <si>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</si>
  <si>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</si>
  <si>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</si>
  <si>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</si>
  <si>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</si>
  <si>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</si>
  <si>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</si>
  <si>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</si>
  <si>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</si>
  <si>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</si>
  <si>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</si>
  <si>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</si>
  <si>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</si>
  <si>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</si>
  <si>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</si>
  <si>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</si>
  <si>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</si>
  <si>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</si>
  <si>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</si>
  <si>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</si>
  <si>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</si>
  <si>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</si>
  <si>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</si>
  <si>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</si>
  <si>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</si>
  <si>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</si>
  <si>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</si>
  <si>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</si>
  <si>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</si>
  <si>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</si>
  <si>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</si>
  <si>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</si>
  <si>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</si>
  <si>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</si>
  <si>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</si>
  <si>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</si>
  <si>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</si>
  <si>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</si>
  <si>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</si>
  <si>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</si>
  <si>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</si>
  <si>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</si>
  <si>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</si>
  <si>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</si>
  <si>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</si>
  <si>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</si>
  <si>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</si>
  <si>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</si>
  <si>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</si>
  <si>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</si>
  <si>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</si>
  <si>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</si>
  <si>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</si>
  <si>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</si>
  <si>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</si>
  <si>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</si>
  <si>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</si>
  <si>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</si>
  <si>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</si>
  <si>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</si>
  <si>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</si>
  <si>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</si>
  <si>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</si>
  <si>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</si>
  <si>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</si>
  <si>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</si>
  <si>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</si>
  <si>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</si>
  <si>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</si>
  <si>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</si>
  <si>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</si>
  <si>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</si>
  <si>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</si>
  <si>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</si>
  <si>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</si>
  <si>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</si>
  <si>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</si>
  <si>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</si>
  <si>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</si>
  <si>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</si>
  <si>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</si>
  <si>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</si>
  <si>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</si>
  <si>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</si>
  <si>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</si>
  <si>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</si>
  <si>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</si>
  <si>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</si>
  <si>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</si>
  <si>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</si>
  <si>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</si>
  <si>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</si>
  <si>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</si>
  <si>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</si>
  <si>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</si>
  <si>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</si>
  <si>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</si>
  <si>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</si>
  <si>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</si>
  <si>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</si>
  <si>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</si>
  <si>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</si>
  <si>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</si>
  <si>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</si>
  <si>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</si>
  <si>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</si>
  <si>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</si>
  <si>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</si>
  <si>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</si>
  <si>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</si>
  <si>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</si>
  <si>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</si>
  <si>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</si>
  <si>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</si>
  <si>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</si>
  <si>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</si>
  <si>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</si>
  <si>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</si>
  <si>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</si>
  <si>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</si>
  <si>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</si>
  <si>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</si>
  <si>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</si>
  <si>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</si>
  <si>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</si>
  <si>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</si>
  <si>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</si>
  <si>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</si>
  <si>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</si>
  <si>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</si>
  <si>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</si>
  <si>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</si>
  <si>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</si>
  <si>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</si>
  <si>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</si>
  <si>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</si>
  <si>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</si>
  <si>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</si>
  <si>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</si>
  <si>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</si>
  <si>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</si>
  <si>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</si>
  <si>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</si>
  <si>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</si>
  <si>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</si>
  <si>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</si>
  <si>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</si>
  <si>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</si>
  <si>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</si>
  <si>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</si>
  <si>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</si>
  <si>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</si>
  <si>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</si>
  <si>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</si>
  <si>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</si>
  <si>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</si>
  <si>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</si>
  <si>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</si>
  <si>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</si>
  <si>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</si>
  <si>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</si>
  <si>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</si>
  <si>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</si>
  <si>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</si>
  <si>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</si>
  <si>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</si>
  <si>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</si>
  <si>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</si>
  <si>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</si>
  <si>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</si>
  <si>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</si>
  <si>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</si>
  <si>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</si>
  <si>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</si>
  <si>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</si>
  <si>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</si>
  <si>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</si>
  <si>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</si>
  <si>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</si>
  <si>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</si>
  <si>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</si>
  <si>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</si>
  <si>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</si>
  <si>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</si>
  <si>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</si>
  <si>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</si>
  <si>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</si>
  <si>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</si>
  <si>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</si>
  <si>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</si>
  <si>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</si>
  <si>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</si>
  <si>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</si>
  <si>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</si>
  <si>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</si>
  <si>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</si>
  <si>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</si>
  <si>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</si>
  <si>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</si>
  <si>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</si>
  <si>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</si>
  <si>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</si>
  <si>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</si>
  <si>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</si>
  <si>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</si>
  <si>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</si>
  <si>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</si>
  <si>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</si>
  <si>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</si>
  <si>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</si>
  <si>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</si>
  <si>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</si>
  <si>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</si>
  <si>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</si>
  <si>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</si>
  <si>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</si>
  <si>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</si>
  <si>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</si>
  <si>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</si>
  <si>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</si>
  <si>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</si>
  <si>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</si>
  <si>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</si>
  <si>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</si>
  <si>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</si>
  <si>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</si>
  <si>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</si>
  <si>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</si>
  <si>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</si>
  <si>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</si>
  <si>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</si>
  <si>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</si>
  <si>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</si>
  <si>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</si>
  <si>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</si>
  <si>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</si>
  <si>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</si>
  <si>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</si>
  <si>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</si>
  <si>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</si>
  <si>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</si>
  <si>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</si>
  <si>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</si>
  <si>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</si>
  <si>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</si>
  <si>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</si>
  <si>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</si>
  <si>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</si>
  <si>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</si>
  <si>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</si>
  <si>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</si>
  <si>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</si>
  <si>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</si>
  <si>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</si>
  <si>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</si>
  <si>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</si>
  <si>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</si>
  <si>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</si>
  <si>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</si>
  <si>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</si>
  <si>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</si>
  <si>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</si>
  <si>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</si>
  <si>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</si>
  <si>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</si>
  <si>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</si>
  <si>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</si>
  <si>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</si>
  <si>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</si>
  <si>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</si>
  <si>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</si>
  <si>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</si>
  <si>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</si>
  <si>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</si>
  <si>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</si>
  <si>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</si>
  <si>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</si>
  <si>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</si>
  <si>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</si>
  <si>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</si>
  <si>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</si>
  <si>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</si>
  <si>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</si>
  <si>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</si>
  <si>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</si>
  <si>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</si>
  <si>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</si>
  <si>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</si>
  <si>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</si>
  <si>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</si>
  <si>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</si>
  <si>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</si>
  <si>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</si>
  <si>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</si>
  <si>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</si>
  <si>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</si>
  <si>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</si>
  <si>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</si>
  <si>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</si>
  <si>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</si>
  <si>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</si>
  <si>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</si>
  <si>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</si>
  <si>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</si>
  <si>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</si>
  <si>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</si>
  <si>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</si>
  <si>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</si>
  <si>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</si>
  <si>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</si>
  <si>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</si>
  <si>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</si>
  <si>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</si>
  <si>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</si>
  <si>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</si>
  <si>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</si>
  <si>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</si>
  <si>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</si>
  <si>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</si>
  <si>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</si>
  <si>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</si>
  <si>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</si>
  <si>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</si>
  <si>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</si>
  <si>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</si>
  <si>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</si>
  <si>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</si>
  <si>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</si>
  <si>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</si>
  <si>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</si>
  <si>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</si>
  <si>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</si>
  <si>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</si>
  <si>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</si>
  <si>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</si>
  <si>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</si>
  <si>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</si>
  <si>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</si>
  <si>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</si>
  <si>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</si>
  <si>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</si>
  <si>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</si>
  <si>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</si>
  <si>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</si>
  <si>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</si>
  <si>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</si>
  <si>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</si>
  <si>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</si>
  <si>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</si>
  <si>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</si>
  <si>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</si>
  <si>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</si>
  <si>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</si>
  <si>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</si>
  <si>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</si>
  <si>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</si>
  <si>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</si>
  <si>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</si>
  <si>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</si>
  <si>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</si>
  <si>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</si>
  <si>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</si>
  <si>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</si>
  <si>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</si>
  <si>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</si>
  <si>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</si>
  <si>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</si>
  <si>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</si>
  <si>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</si>
  <si>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</si>
  <si>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</si>
  <si>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</si>
  <si>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</si>
  <si>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</si>
  <si>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</si>
  <si>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</si>
  <si>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</si>
  <si>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</si>
  <si>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</si>
  <si>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</si>
  <si>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</si>
  <si>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</si>
  <si>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</si>
  <si>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</si>
  <si>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</si>
  <si>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</si>
  <si>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</si>
  <si>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</si>
  <si>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</si>
  <si>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</si>
  <si>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</si>
  <si>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</si>
  <si>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</si>
  <si>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</si>
  <si>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</si>
  <si>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</si>
  <si>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</si>
  <si>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</si>
  <si>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</si>
  <si>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</si>
  <si>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</si>
  <si>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</si>
  <si>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</si>
  <si>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</si>
  <si>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</si>
  <si>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</si>
  <si>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</si>
  <si>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</si>
  <si>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</si>
  <si>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</si>
  <si>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</si>
  <si>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</si>
  <si>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</si>
  <si>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</si>
  <si>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</si>
  <si>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</si>
  <si>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</si>
  <si>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</si>
  <si>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</si>
  <si>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</si>
  <si>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</si>
  <si>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</si>
  <si>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</si>
  <si>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</si>
  <si>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</si>
  <si>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</si>
  <si>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</si>
  <si>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</si>
  <si>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</si>
  <si>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</si>
  <si>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</si>
  <si>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</si>
  <si>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</si>
  <si>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</si>
  <si>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</si>
  <si>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</si>
  <si>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</si>
  <si>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</si>
  <si>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</si>
  <si>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</si>
  <si>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</si>
  <si>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</si>
  <si>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</si>
  <si>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</si>
  <si>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</si>
  <si>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</si>
  <si>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</si>
  <si>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</si>
  <si>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</si>
  <si>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</si>
  <si>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</si>
  <si>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</si>
  <si>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</si>
  <si>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</si>
  <si>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</si>
  <si>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</si>
  <si>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(00) תל בונד 40- מיטב תכלית קרנות נאמנות בע"מ</t>
  </si>
  <si>
    <t>1145093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</si>
  <si>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</si>
  <si>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</si>
  <si>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</si>
  <si>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</si>
  <si>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</si>
  <si>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</si>
  <si>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פסגות ETF תלבונד שקלי- פסגות קרנות נאמנות בע"מ</t>
  </si>
  <si>
    <t>1148261</t>
  </si>
  <si>
    <t>קסם קרן סל תל 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</si>
  <si>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</si>
  <si>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</si>
  <si>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</si>
  <si>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</si>
  <si>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</si>
  <si>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</si>
  <si>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</si>
  <si>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</si>
  <si>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</si>
  <si>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</si>
  <si>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</si>
  <si>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</si>
  <si>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</si>
  <si>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</si>
  <si>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</si>
  <si>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</si>
  <si>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</si>
  <si>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</si>
  <si>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</si>
  <si>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</si>
  <si>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</si>
  <si>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</si>
  <si>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</si>
  <si>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</si>
  <si>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</si>
  <si>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</si>
  <si>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</si>
  <si>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</si>
  <si>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</si>
  <si>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</si>
  <si>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</si>
  <si>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</si>
  <si>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</si>
  <si>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</si>
  <si>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</si>
  <si>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</si>
  <si>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</si>
  <si>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</si>
  <si>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</si>
  <si>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</si>
  <si>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</si>
  <si>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</si>
  <si>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</si>
  <si>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</si>
  <si>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</si>
  <si>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</si>
  <si>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</si>
  <si>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</si>
  <si>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</si>
  <si>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</si>
  <si>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</si>
  <si>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</si>
  <si>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</si>
  <si>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</si>
  <si>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</si>
  <si>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</si>
  <si>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</si>
  <si>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</si>
  <si>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</si>
  <si>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</si>
  <si>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</si>
  <si>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</si>
  <si>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</si>
  <si>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</si>
  <si>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</si>
  <si>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</si>
  <si>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</si>
  <si>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</si>
  <si>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</si>
  <si>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</si>
  <si>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</si>
  <si>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</si>
  <si>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</si>
  <si>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</si>
  <si>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</si>
  <si>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</si>
  <si>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</si>
  <si>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</si>
  <si>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</si>
  <si>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</si>
  <si>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</si>
  <si>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</si>
  <si>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</si>
  <si>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</si>
  <si>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</si>
  <si>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</si>
  <si>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</si>
  <si>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</si>
  <si>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</si>
  <si>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</si>
  <si>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</si>
  <si>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</si>
  <si>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</si>
  <si>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</si>
  <si>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</si>
  <si>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</si>
  <si>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</si>
  <si>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</si>
  <si>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</si>
  <si>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</si>
  <si>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</si>
  <si>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</si>
  <si>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</si>
  <si>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</si>
  <si>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</si>
  <si>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</si>
  <si>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</si>
  <si>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</si>
  <si>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</si>
  <si>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</si>
  <si>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</si>
  <si>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</si>
  <si>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</si>
  <si>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</si>
  <si>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</si>
  <si>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</si>
  <si>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</si>
  <si>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</si>
  <si>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</si>
  <si>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</si>
  <si>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</si>
  <si>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</si>
  <si>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</si>
  <si>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</si>
  <si>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</si>
  <si>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</si>
  <si>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</si>
  <si>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</si>
  <si>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</si>
  <si>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</si>
  <si>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</si>
  <si>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</si>
  <si>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</si>
  <si>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</si>
  <si>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</si>
  <si>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</si>
  <si>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</si>
  <si>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</si>
  <si>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</si>
  <si>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</si>
  <si>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</si>
  <si>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</si>
  <si>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</si>
  <si>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</si>
  <si>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</si>
  <si>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</si>
  <si>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</si>
  <si>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</si>
  <si>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</si>
  <si>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</si>
  <si>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</si>
  <si>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</si>
  <si>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</si>
  <si>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</si>
  <si>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</si>
  <si>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</si>
  <si>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</si>
  <si>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</si>
  <si>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</si>
  <si>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</si>
  <si>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</si>
  <si>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</si>
  <si>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</si>
  <si>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</si>
  <si>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</si>
  <si>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</si>
  <si>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</si>
  <si>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</si>
  <si>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</si>
  <si>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</si>
  <si>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</si>
  <si>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</si>
  <si>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</si>
  <si>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</si>
  <si>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</si>
  <si>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</si>
  <si>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</si>
  <si>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</si>
  <si>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</si>
  <si>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</si>
  <si>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</si>
  <si>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</si>
  <si>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</si>
  <si>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</si>
  <si>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</si>
  <si>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</si>
  <si>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</si>
  <si>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</si>
  <si>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</si>
  <si>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</si>
  <si>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</si>
  <si>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</si>
  <si>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</si>
  <si>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</si>
  <si>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</si>
  <si>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</si>
  <si>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</si>
  <si>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</si>
  <si>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</si>
  <si>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</si>
  <si>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</si>
  <si>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</si>
  <si>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</si>
  <si>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</si>
  <si>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</si>
  <si>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</si>
  <si>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</si>
  <si>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</si>
  <si>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</si>
  <si>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</si>
  <si>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</si>
  <si>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</si>
  <si>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</si>
  <si>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</si>
  <si>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</si>
  <si>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</si>
  <si>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</si>
  <si>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</si>
  <si>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</si>
  <si>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</si>
  <si>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09/04/17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</si>
  <si>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</si>
  <si>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</si>
  <si>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</si>
  <si>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</si>
  <si>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</si>
  <si>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</si>
  <si>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</si>
  <si>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</si>
  <si>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</si>
  <si>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</si>
  <si>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</si>
  <si>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</si>
  <si>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</si>
  <si>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</si>
  <si>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</si>
  <si>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</si>
  <si>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</si>
  <si>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</si>
  <si>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</si>
  <si>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</si>
  <si>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</si>
  <si>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</si>
  <si>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</si>
  <si>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</si>
  <si>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</si>
  <si>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</si>
  <si>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</si>
  <si>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</si>
  <si>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GES- GEMS</t>
  </si>
  <si>
    <t>9113</t>
  </si>
  <si>
    <t>10165</t>
  </si>
  <si>
    <t>GES הלוואת בעלים- GEMS</t>
  </si>
  <si>
    <t>9266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</si>
  <si>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</si>
  <si>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</si>
  <si>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</si>
  <si>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</si>
  <si>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</si>
  <si>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</si>
  <si>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</si>
  <si>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</si>
  <si>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</si>
  <si>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</si>
  <si>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</si>
  <si>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</si>
  <si>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</si>
  <si>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</si>
  <si>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</si>
  <si>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</si>
  <si>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</si>
  <si>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</si>
  <si>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</si>
  <si>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</si>
  <si>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</si>
  <si>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</si>
  <si>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</si>
  <si>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</si>
  <si>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</si>
  <si>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</si>
  <si>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</si>
  <si>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</si>
  <si>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</si>
  <si>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</si>
  <si>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</si>
  <si>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</si>
  <si>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</si>
  <si>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</si>
  <si>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</si>
  <si>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</si>
  <si>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</si>
  <si>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</si>
  <si>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</si>
  <si>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</si>
  <si>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</si>
  <si>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</si>
  <si>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</si>
  <si>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</si>
  <si>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</si>
  <si>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</si>
  <si>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</si>
  <si>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</si>
  <si>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</si>
  <si>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</si>
  <si>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</si>
  <si>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</si>
  <si>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</si>
  <si>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</si>
  <si>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</si>
  <si>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</si>
  <si>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</si>
  <si>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</si>
  <si>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</si>
  <si>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</si>
  <si>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</si>
  <si>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</si>
  <si>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</si>
  <si>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</si>
  <si>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</si>
  <si>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</si>
  <si>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</si>
  <si>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</si>
  <si>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</si>
  <si>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</si>
  <si>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</si>
  <si>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</si>
  <si>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</si>
  <si>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</si>
  <si>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</si>
  <si>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</si>
  <si>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</si>
  <si>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*Fu Gen AG- Fu Gen AG</t>
  </si>
  <si>
    <t>9035</t>
  </si>
  <si>
    <t>28664</t>
  </si>
  <si>
    <t>Lendbuzz Inc- Lendbuzz, Inc</t>
  </si>
  <si>
    <t>8564</t>
  </si>
  <si>
    <t>28171</t>
  </si>
  <si>
    <t>*mammoth south- Mammoth</t>
  </si>
  <si>
    <t>8932</t>
  </si>
  <si>
    <t>*901 Fifth Seattle- Seattle Genetics Inc</t>
  </si>
  <si>
    <t>548386</t>
  </si>
  <si>
    <t>27445</t>
  </si>
  <si>
    <t>USBT- us bank tower, la</t>
  </si>
  <si>
    <t>7854</t>
  </si>
  <si>
    <t>28236</t>
  </si>
  <si>
    <t>Danforth- VanBarton Group</t>
  </si>
  <si>
    <t>7425</t>
  </si>
  <si>
    <t>28147</t>
  </si>
  <si>
    <t>*Migdal WORE 2021-1   - White Oak</t>
  </si>
  <si>
    <t>8784</t>
  </si>
  <si>
    <t>13033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</si>
  <si>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</si>
  <si>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</si>
  <si>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</si>
  <si>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</si>
  <si>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</si>
  <si>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</si>
  <si>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</si>
  <si>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</si>
  <si>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</si>
  <si>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</si>
  <si>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</si>
  <si>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</si>
  <si>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</si>
  <si>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</si>
  <si>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</si>
  <si>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</si>
  <si>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</si>
  <si>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</si>
  <si>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</si>
  <si>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</si>
  <si>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</si>
  <si>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</si>
  <si>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</si>
  <si>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</si>
  <si>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</si>
  <si>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</si>
  <si>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</si>
  <si>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</si>
  <si>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</si>
  <si>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</si>
  <si>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</si>
  <si>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</si>
  <si>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</si>
  <si>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</si>
  <si>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סה"כ קרנות גידור</t>
  </si>
  <si>
    <t>סה"כ קרנות נדל"ן</t>
  </si>
  <si>
    <t>JTLV III LIMITED PARTNERSHIP- JTLV 2</t>
  </si>
  <si>
    <t>8510</t>
  </si>
  <si>
    <t>12/06/22</t>
  </si>
  <si>
    <t>סה"כ קרנות השקעה אחרות</t>
  </si>
  <si>
    <t>MIE III Co-Investment Fund II- CO-INVESTMENT</t>
  </si>
  <si>
    <t>9172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</si>
  <si>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</si>
  <si>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</si>
  <si>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</si>
  <si>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</si>
  <si>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</si>
  <si>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</si>
  <si>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</si>
  <si>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</si>
  <si>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</si>
  <si>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</si>
  <si>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</si>
  <si>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</si>
  <si>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</si>
  <si>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</si>
  <si>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</si>
  <si>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</si>
  <si>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</si>
  <si>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</si>
  <si>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</si>
  <si>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</si>
  <si>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</si>
  <si>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</si>
  <si>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FIMI Israel Opportunity VII- פימי אופורטיוניטי 7 שותפות מוגבלת</t>
  </si>
  <si>
    <t>8292</t>
  </si>
  <si>
    <t>06/06/21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</si>
  <si>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</si>
  <si>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</si>
  <si>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</si>
  <si>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</si>
  <si>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</si>
  <si>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</si>
  <si>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</si>
  <si>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</si>
  <si>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</si>
  <si>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</si>
  <si>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</si>
  <si>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</si>
  <si>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</si>
  <si>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</si>
  <si>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</si>
  <si>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</si>
  <si>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</si>
  <si>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</si>
  <si>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</si>
  <si>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</si>
  <si>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</si>
  <si>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Vintage Fund of Funds VI Access- Vintage</t>
  </si>
  <si>
    <t>8322</t>
  </si>
  <si>
    <t>29/06/21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</si>
  <si>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</si>
  <si>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</si>
  <si>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</si>
  <si>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</si>
  <si>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</si>
  <si>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</si>
  <si>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</si>
  <si>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</si>
  <si>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</si>
  <si>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</si>
  <si>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Electra America Multifamily III- Electra America</t>
  </si>
  <si>
    <t>7989</t>
  </si>
  <si>
    <t>14/01/21</t>
  </si>
  <si>
    <t>סה"כ קרנות השקעה אחרות בחו"ל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</si>
  <si>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</si>
  <si>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</si>
  <si>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</si>
  <si>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</si>
  <si>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</si>
  <si>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</si>
  <si>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</si>
  <si>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</si>
  <si>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</si>
  <si>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BCP V DEXKO CO-INVEST LP- Brookfield global</t>
  </si>
  <si>
    <t>8337</t>
  </si>
  <si>
    <t>Global Infrastructure Partners IV L.P- Global Infrastructure Partners</t>
  </si>
  <si>
    <t>70181</t>
  </si>
  <si>
    <t>28/10/19</t>
  </si>
  <si>
    <t>IFM GIF- IFM GIF</t>
  </si>
  <si>
    <t>53411</t>
  </si>
  <si>
    <t>Kartesia Credit Opportunities V- KARTESIA</t>
  </si>
  <si>
    <t>70111</t>
  </si>
  <si>
    <t>27/09/19</t>
  </si>
  <si>
    <t>KARTESIA KASS- KARTESIA</t>
  </si>
  <si>
    <t>6923</t>
  </si>
  <si>
    <t>28/05/19</t>
  </si>
  <si>
    <t>KARTESIA KSO- KARTESIA</t>
  </si>
  <si>
    <t>6885</t>
  </si>
  <si>
    <t>23/05/19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</si>
  <si>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</si>
  <si>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</si>
  <si>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</si>
  <si>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</si>
  <si>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</si>
  <si>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</si>
  <si>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</si>
  <si>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</si>
  <si>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</si>
  <si>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</si>
  <si>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</si>
  <si>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</si>
  <si>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</si>
  <si>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ARCLIGHT AEP FEEDER FUND VII LLC- ארקלייט</t>
  </si>
  <si>
    <t>70250</t>
  </si>
  <si>
    <t>25/02/20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</si>
  <si>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</si>
  <si>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</si>
  <si>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</si>
  <si>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</si>
  <si>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</si>
  <si>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</si>
  <si>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</si>
  <si>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</si>
  <si>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</si>
  <si>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</si>
  <si>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</si>
  <si>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</si>
  <si>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</si>
  <si>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</si>
  <si>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</si>
  <si>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</si>
  <si>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</si>
  <si>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</si>
  <si>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</si>
  <si>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</si>
  <si>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</si>
  <si>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20/06/19</t>
  </si>
  <si>
    <t>Audax Direct Lending Solutions</t>
  </si>
  <si>
    <t>8314</t>
  </si>
  <si>
    <t>26/06/22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</si>
  <si>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</si>
  <si>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</si>
  <si>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</si>
  <si>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</si>
  <si>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</si>
  <si>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</si>
  <si>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</si>
  <si>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</si>
  <si>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</si>
  <si>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</si>
  <si>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</si>
  <si>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</si>
  <si>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</si>
  <si>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</si>
  <si>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</si>
  <si>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</si>
  <si>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</si>
  <si>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</si>
  <si>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</si>
  <si>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</si>
  <si>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</si>
  <si>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11/06/20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</si>
  <si>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</si>
  <si>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</si>
  <si>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</si>
  <si>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</si>
  <si>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</si>
  <si>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</si>
  <si>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</si>
  <si>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</si>
  <si>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</si>
  <si>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</si>
  <si>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</si>
  <si>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</si>
  <si>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</si>
  <si>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</si>
  <si>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</si>
  <si>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</si>
  <si>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</si>
  <si>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</si>
  <si>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</si>
  <si>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</si>
  <si>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</si>
  <si>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</si>
  <si>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</si>
  <si>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</si>
  <si>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</si>
  <si>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</si>
  <si>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</si>
  <si>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</si>
  <si>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</si>
  <si>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</si>
  <si>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</si>
  <si>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</si>
  <si>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</si>
  <si>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Ares private capital solutions II- APCS II</t>
  </si>
  <si>
    <t>7086</t>
  </si>
  <si>
    <t>10/11/21</t>
  </si>
  <si>
    <t>Brookfield Capital Partners Fund VI- Brookfield global</t>
  </si>
  <si>
    <t>9236</t>
  </si>
  <si>
    <t>03/10/22</t>
  </si>
  <si>
    <t>Girasol Investments S.A- BUYOUT</t>
  </si>
  <si>
    <t>8412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</si>
  <si>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</si>
  <si>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</si>
  <si>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</si>
  <si>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</si>
  <si>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</si>
  <si>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</si>
  <si>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</si>
  <si>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</si>
  <si>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</si>
  <si>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</si>
  <si>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</si>
  <si>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</si>
  <si>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</si>
  <si>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</si>
  <si>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GIP CAPS II Panther Co-Investment L.P- GIP</t>
  </si>
  <si>
    <t>9229</t>
  </si>
  <si>
    <t>13/09/22</t>
  </si>
  <si>
    <t>GIP GEMINI FUND CAYMAN FEEDER II LP- GIP Gemini Fund LP</t>
  </si>
  <si>
    <t>70271</t>
  </si>
  <si>
    <t>24/10/19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</si>
  <si>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</si>
  <si>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</si>
  <si>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</si>
  <si>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</si>
  <si>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</si>
  <si>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</si>
  <si>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</si>
  <si>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</si>
  <si>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</si>
  <si>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</si>
  <si>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</si>
  <si>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</si>
  <si>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</si>
  <si>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</si>
  <si>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</si>
  <si>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</si>
  <si>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</si>
  <si>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</si>
  <si>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</si>
  <si>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</si>
  <si>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</si>
  <si>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</si>
  <si>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</si>
  <si>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</si>
  <si>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</si>
  <si>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Tikehau Direct Lending V- LendingClub Corp</t>
  </si>
  <si>
    <t>8312</t>
  </si>
  <si>
    <t>01/08/21</t>
  </si>
  <si>
    <t>MCP V- MCP V</t>
  </si>
  <si>
    <t>7077</t>
  </si>
  <si>
    <t>01/11/20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</si>
  <si>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</si>
  <si>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</si>
  <si>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</si>
  <si>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</si>
  <si>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</si>
  <si>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</si>
  <si>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</si>
  <si>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27/01/21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</si>
  <si>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</si>
  <si>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</si>
  <si>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</si>
  <si>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</si>
  <si>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</si>
  <si>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</si>
  <si>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</si>
  <si>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</si>
  <si>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</si>
  <si>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</si>
  <si>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</si>
  <si>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</si>
  <si>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</si>
  <si>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</si>
  <si>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</si>
  <si>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</si>
  <si>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</si>
  <si>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</si>
  <si>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</si>
  <si>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</si>
  <si>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</si>
  <si>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</si>
  <si>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</si>
  <si>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</si>
  <si>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Thoma Bravo Fund XIV-A- THOMA BRAVO</t>
  </si>
  <si>
    <t>80000</t>
  </si>
  <si>
    <t>18/04/21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</si>
  <si>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</si>
  <si>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</si>
  <si>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</si>
  <si>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</si>
  <si>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</si>
  <si>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</si>
  <si>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</si>
  <si>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</si>
  <si>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</si>
  <si>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</si>
  <si>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</si>
  <si>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</si>
  <si>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</si>
  <si>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</si>
  <si>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ISQ Global infrastructure Fund- CVC Credit Partners</t>
  </si>
  <si>
    <t>8296</t>
  </si>
  <si>
    <t>22/12/21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</si>
  <si>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</si>
  <si>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</si>
  <si>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</si>
  <si>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</si>
  <si>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</si>
  <si>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</si>
  <si>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</si>
  <si>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</si>
  <si>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</si>
  <si>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</si>
  <si>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</si>
  <si>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</si>
  <si>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</si>
  <si>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</si>
  <si>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</si>
  <si>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</si>
  <si>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</si>
  <si>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</si>
  <si>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</si>
  <si>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</si>
  <si>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</si>
  <si>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</si>
  <si>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</si>
  <si>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</si>
  <si>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</si>
  <si>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</si>
  <si>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</si>
  <si>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</si>
  <si>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</si>
  <si>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</si>
  <si>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</si>
  <si>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</si>
  <si>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</si>
  <si>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</si>
  <si>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</si>
  <si>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</si>
  <si>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</si>
  <si>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</si>
  <si>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</si>
  <si>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</si>
  <si>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</si>
  <si>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</si>
  <si>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</si>
  <si>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</si>
  <si>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</si>
  <si>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</si>
  <si>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</si>
  <si>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</si>
  <si>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</si>
  <si>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</si>
  <si>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</si>
  <si>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</si>
  <si>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</si>
  <si>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</si>
  <si>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</si>
  <si>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</si>
  <si>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</si>
  <si>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</si>
  <si>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</si>
  <si>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</si>
  <si>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</si>
  <si>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</si>
  <si>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</si>
  <si>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</si>
  <si>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</si>
  <si>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</si>
  <si>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</si>
  <si>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</si>
  <si>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</si>
  <si>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</si>
  <si>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</si>
  <si>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</si>
  <si>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</si>
  <si>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</si>
  <si>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</si>
  <si>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</si>
  <si>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</si>
  <si>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</si>
  <si>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</si>
  <si>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</si>
  <si>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</si>
  <si>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</si>
  <si>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</si>
  <si>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</si>
  <si>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</si>
  <si>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</si>
  <si>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</si>
  <si>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</si>
  <si>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</si>
  <si>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</si>
  <si>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</si>
  <si>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</si>
  <si>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</si>
  <si>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</si>
  <si>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</si>
  <si>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</si>
  <si>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</si>
  <si>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</si>
  <si>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</si>
  <si>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</si>
  <si>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</si>
  <si>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</si>
  <si>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</si>
  <si>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</si>
  <si>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</si>
  <si>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</si>
  <si>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</si>
  <si>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</si>
  <si>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</si>
  <si>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</si>
  <si>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</si>
  <si>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</si>
  <si>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</si>
  <si>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</si>
  <si>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</si>
  <si>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</si>
  <si>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</si>
  <si>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</si>
  <si>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</si>
  <si>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</si>
  <si>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</si>
  <si>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</si>
  <si>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</si>
  <si>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</si>
  <si>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</si>
  <si>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</si>
  <si>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</si>
  <si>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</si>
  <si>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</si>
  <si>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</si>
  <si>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</si>
  <si>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</si>
  <si>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</si>
  <si>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</si>
  <si>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</si>
  <si>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</si>
  <si>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</si>
  <si>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</si>
  <si>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</si>
  <si>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</si>
  <si>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</si>
  <si>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</si>
  <si>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</si>
  <si>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</si>
  <si>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</si>
  <si>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</si>
  <si>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</si>
  <si>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</si>
  <si>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</si>
  <si>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</si>
  <si>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</si>
  <si>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</si>
  <si>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</si>
  <si>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</si>
  <si>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</si>
  <si>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</si>
  <si>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</si>
  <si>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</si>
  <si>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</si>
  <si>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</si>
  <si>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</si>
  <si>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</si>
  <si>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</si>
  <si>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</si>
  <si>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</si>
  <si>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</si>
  <si>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</si>
  <si>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</si>
  <si>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</si>
  <si>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</si>
  <si>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</si>
  <si>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</si>
  <si>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</si>
  <si>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</si>
  <si>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</si>
  <si>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</si>
  <si>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</si>
  <si>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</si>
  <si>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</si>
  <si>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</si>
  <si>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</si>
  <si>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</si>
  <si>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</si>
  <si>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</si>
  <si>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</si>
  <si>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</si>
  <si>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</si>
  <si>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</si>
  <si>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</si>
  <si>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</si>
  <si>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</si>
  <si>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</si>
  <si>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</si>
  <si>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</si>
  <si>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</si>
  <si>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</si>
  <si>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</si>
  <si>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</si>
  <si>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</si>
  <si>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</si>
  <si>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</si>
  <si>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</si>
  <si>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</si>
  <si>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</si>
  <si>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</si>
  <si>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</si>
  <si>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</si>
  <si>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</si>
  <si>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</si>
  <si>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</si>
  <si>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</si>
  <si>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</si>
  <si>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</si>
  <si>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</si>
  <si>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</si>
  <si>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</si>
  <si>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</si>
  <si>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</si>
  <si>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</si>
  <si>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</si>
  <si>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</si>
  <si>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</si>
  <si>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</si>
  <si>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</si>
  <si>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</si>
  <si>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</si>
  <si>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</si>
  <si>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</si>
  <si>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</si>
  <si>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</si>
  <si>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</si>
  <si>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</si>
  <si>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</si>
  <si>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</si>
  <si>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</si>
  <si>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</si>
  <si>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</si>
  <si>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</si>
  <si>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</si>
  <si>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</si>
  <si>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</si>
  <si>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</si>
  <si>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</si>
  <si>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</si>
  <si>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</si>
  <si>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</si>
  <si>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</si>
  <si>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</si>
  <si>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</si>
  <si>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</si>
  <si>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</si>
  <si>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</si>
  <si>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</si>
  <si>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</si>
  <si>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</si>
  <si>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</si>
  <si>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</si>
  <si>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</si>
  <si>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</si>
  <si>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</si>
  <si>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</si>
  <si>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</si>
  <si>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</si>
  <si>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</si>
  <si>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</si>
  <si>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</si>
  <si>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</si>
  <si>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</si>
  <si>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</si>
  <si>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</si>
  <si>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</si>
  <si>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</si>
  <si>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</si>
  <si>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</si>
  <si>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</si>
  <si>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</si>
  <si>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</si>
  <si>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</si>
  <si>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</si>
  <si>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</si>
  <si>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</si>
  <si>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</si>
  <si>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</si>
  <si>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</si>
  <si>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</si>
  <si>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</si>
  <si>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</si>
  <si>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</si>
  <si>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</si>
  <si>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</si>
  <si>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</si>
  <si>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</si>
  <si>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</si>
  <si>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</si>
  <si>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</si>
  <si>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</si>
  <si>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</si>
  <si>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</si>
  <si>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</si>
  <si>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</si>
  <si>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</si>
  <si>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</si>
  <si>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</si>
  <si>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</si>
  <si>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</si>
  <si>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</si>
  <si>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</si>
  <si>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</si>
  <si>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</si>
  <si>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</si>
  <si>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</si>
  <si>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</si>
  <si>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</si>
  <si>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</si>
  <si>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</si>
  <si>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</si>
  <si>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</si>
  <si>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</si>
  <si>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</si>
  <si>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</si>
  <si>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</si>
  <si>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</si>
  <si>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</si>
  <si>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</si>
  <si>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</si>
  <si>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</si>
  <si>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</si>
  <si>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20230124 USD\ILS 3.3586000 20230425- בנק לאומי לישראל בע"מ</t>
  </si>
  <si>
    <t>90017058</t>
  </si>
  <si>
    <t>24/01/23</t>
  </si>
  <si>
    <t>FWD CCY\ILS 20230130 USD\ILS 3.4502000 20230425- בנק לאומי לישראל בע"מ</t>
  </si>
  <si>
    <t>90017099</t>
  </si>
  <si>
    <t>30/01/23</t>
  </si>
  <si>
    <t>FWD CCY\ILS 20230201 USD\ILS 3.4307000 20230425- בנק לאומי לישראל בע"מ</t>
  </si>
  <si>
    <t>90017127</t>
  </si>
  <si>
    <t>01/02/23</t>
  </si>
  <si>
    <t>FWD CCY\ILS 20230221 USD\ILS 3.6360000 20230425- בנק לאומי לישראל בע"מ</t>
  </si>
  <si>
    <t>90017305</t>
  </si>
  <si>
    <t>21/02/23</t>
  </si>
  <si>
    <t>FWD CCY\ILS 20230314 USD\ILS 3.6086000 20230425- בנק לאומי לישראל בע"מ</t>
  </si>
  <si>
    <t>90017510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</si>
  <si>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</si>
  <si>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</si>
  <si>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</si>
  <si>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</si>
  <si>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</si>
  <si>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</si>
  <si>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</si>
  <si>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</si>
  <si>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</si>
  <si>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</si>
  <si>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</si>
  <si>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</si>
  <si>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</si>
  <si>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</si>
  <si>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</si>
  <si>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</si>
  <si>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</si>
  <si>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</si>
  <si>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</si>
  <si>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</si>
  <si>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</si>
  <si>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</si>
  <si>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</si>
  <si>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</si>
  <si>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</si>
  <si>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</si>
  <si>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</si>
  <si>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</si>
  <si>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</si>
  <si>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</si>
  <si>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</si>
  <si>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</si>
  <si>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</si>
  <si>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</si>
  <si>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</si>
  <si>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</si>
  <si>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</si>
  <si>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</si>
  <si>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</si>
  <si>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</si>
  <si>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</si>
  <si>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</si>
  <si>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</si>
  <si>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</si>
  <si>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</si>
  <si>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</si>
  <si>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</si>
  <si>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</si>
  <si>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</si>
  <si>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</si>
  <si>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</si>
  <si>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</si>
  <si>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</si>
  <si>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</si>
  <si>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</si>
  <si>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</si>
  <si>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</si>
  <si>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</si>
  <si>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</si>
  <si>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</si>
  <si>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</si>
  <si>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</si>
  <si>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</si>
  <si>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</si>
  <si>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</si>
  <si>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</si>
  <si>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</si>
  <si>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</si>
  <si>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</si>
  <si>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</si>
  <si>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</si>
  <si>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</si>
  <si>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</si>
  <si>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</si>
  <si>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</si>
  <si>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</si>
  <si>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</si>
  <si>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</si>
  <si>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</si>
  <si>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</si>
  <si>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</si>
  <si>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</si>
  <si>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</si>
  <si>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</si>
  <si>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</si>
  <si>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</si>
  <si>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</si>
  <si>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</si>
  <si>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</si>
  <si>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</si>
  <si>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</si>
  <si>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</si>
  <si>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</si>
  <si>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</si>
  <si>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</si>
  <si>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</si>
  <si>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</si>
  <si>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</si>
  <si>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</si>
  <si>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</si>
  <si>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</si>
  <si>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</si>
  <si>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</si>
  <si>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</si>
  <si>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</si>
  <si>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</si>
  <si>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</si>
  <si>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</si>
  <si>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</si>
  <si>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</si>
  <si>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</si>
  <si>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</si>
  <si>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</si>
  <si>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</si>
  <si>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</si>
  <si>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</si>
  <si>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</si>
  <si>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</si>
  <si>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</si>
  <si>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</si>
  <si>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</si>
  <si>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</si>
  <si>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</si>
  <si>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</si>
  <si>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</si>
  <si>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</si>
  <si>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</si>
  <si>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</si>
  <si>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</si>
  <si>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</si>
  <si>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</si>
  <si>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</si>
  <si>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</si>
  <si>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</si>
  <si>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</si>
  <si>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</si>
  <si>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</si>
  <si>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</si>
  <si>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</si>
  <si>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</si>
  <si>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</si>
  <si>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</si>
  <si>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</si>
  <si>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</si>
  <si>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</si>
  <si>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</si>
  <si>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</si>
  <si>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</si>
  <si>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</si>
  <si>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</si>
  <si>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</si>
  <si>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</si>
  <si>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</si>
  <si>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</si>
  <si>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</si>
  <si>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</si>
  <si>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</si>
  <si>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</si>
  <si>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</si>
  <si>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</si>
  <si>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</si>
  <si>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</si>
  <si>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</si>
  <si>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</si>
  <si>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</si>
  <si>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</si>
  <si>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</si>
  <si>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</si>
  <si>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</si>
  <si>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</si>
  <si>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</si>
  <si>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</si>
  <si>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</si>
  <si>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</si>
  <si>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</si>
  <si>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</si>
  <si>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</si>
  <si>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</si>
  <si>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</si>
  <si>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</si>
  <si>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</si>
  <si>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</si>
  <si>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</si>
  <si>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</si>
  <si>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</si>
  <si>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</si>
  <si>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</si>
  <si>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</si>
  <si>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</si>
  <si>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</si>
  <si>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</si>
  <si>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</si>
  <si>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</si>
  <si>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</si>
  <si>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</si>
  <si>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</si>
  <si>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</si>
  <si>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</si>
  <si>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</si>
  <si>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</si>
  <si>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</si>
  <si>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</si>
  <si>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</si>
  <si>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</si>
  <si>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</si>
  <si>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</si>
  <si>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</si>
  <si>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</si>
  <si>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</si>
  <si>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</si>
  <si>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</si>
  <si>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</si>
  <si>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</si>
  <si>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</si>
  <si>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</si>
  <si>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</si>
  <si>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</si>
  <si>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</si>
  <si>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</si>
  <si>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</si>
  <si>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</si>
  <si>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</si>
  <si>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</si>
  <si>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</si>
  <si>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</si>
  <si>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</si>
  <si>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</si>
  <si>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</si>
  <si>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</si>
  <si>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</si>
  <si>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11/04/21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</si>
  <si>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</si>
  <si>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</si>
  <si>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</si>
  <si>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</si>
  <si>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</si>
  <si>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</si>
  <si>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</si>
  <si>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</si>
  <si>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</si>
  <si>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</si>
  <si>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</si>
  <si>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</si>
  <si>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</si>
  <si>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</si>
  <si>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</si>
  <si>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</si>
  <si>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</si>
  <si>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</si>
  <si>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</si>
  <si>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</si>
  <si>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</si>
  <si>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</si>
  <si>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</si>
  <si>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</si>
  <si>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</si>
  <si>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</si>
  <si>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</si>
  <si>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</si>
  <si>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</si>
  <si>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</si>
  <si>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</si>
  <si>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</si>
  <si>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</si>
  <si>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</si>
  <si>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</si>
  <si>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</si>
  <si>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</si>
  <si>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</si>
  <si>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</si>
  <si>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</si>
  <si>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</si>
  <si>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</si>
  <si>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</si>
  <si>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</si>
  <si>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</si>
  <si>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</si>
  <si>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</si>
  <si>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</si>
  <si>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</si>
  <si>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</si>
  <si>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</si>
  <si>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</si>
  <si>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</si>
  <si>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</si>
  <si>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</si>
  <si>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</si>
  <si>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</si>
  <si>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</si>
  <si>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</si>
  <si>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</si>
  <si>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</si>
  <si>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</si>
  <si>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</si>
  <si>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</si>
  <si>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</si>
  <si>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</si>
  <si>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</si>
  <si>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</si>
  <si>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</si>
  <si>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</si>
  <si>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</si>
  <si>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</si>
  <si>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24/01/17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</si>
  <si>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</si>
  <si>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</si>
  <si>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</si>
  <si>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</si>
  <si>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</si>
  <si>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</si>
  <si>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</si>
  <si>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</si>
  <si>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</si>
  <si>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</si>
  <si>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</si>
  <si>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</si>
  <si>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</si>
  <si>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</si>
  <si>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</si>
  <si>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</si>
  <si>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</si>
  <si>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</si>
  <si>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</si>
  <si>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</si>
  <si>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</si>
  <si>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</si>
  <si>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</si>
  <si>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</si>
  <si>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</si>
  <si>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</si>
  <si>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</si>
  <si>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</si>
  <si>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</si>
  <si>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</si>
  <si>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</si>
  <si>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</si>
  <si>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</si>
  <si>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</si>
  <si>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</si>
  <si>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</si>
  <si>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</si>
  <si>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</si>
  <si>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</si>
  <si>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</si>
  <si>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</si>
  <si>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</si>
  <si>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</si>
  <si>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</si>
  <si>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</si>
  <si>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</si>
  <si>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</si>
  <si>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</si>
  <si>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</si>
  <si>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</si>
  <si>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</si>
  <si>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</si>
  <si>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</si>
  <si>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</si>
  <si>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</si>
  <si>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</si>
  <si>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</si>
  <si>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</si>
  <si>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</si>
  <si>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</si>
  <si>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</si>
  <si>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06/10/19</t>
  </si>
  <si>
    <t>7573</t>
  </si>
  <si>
    <t>05/04/20</t>
  </si>
  <si>
    <t>7801</t>
  </si>
  <si>
    <t>05/07/20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</si>
  <si>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</si>
  <si>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</si>
  <si>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</si>
  <si>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</si>
  <si>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</si>
  <si>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</si>
  <si>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</si>
  <si>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</si>
  <si>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</si>
  <si>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</si>
  <si>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</si>
  <si>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</si>
  <si>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</si>
  <si>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</si>
  <si>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</si>
  <si>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</si>
  <si>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</si>
  <si>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</si>
  <si>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</si>
  <si>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</si>
  <si>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</si>
  <si>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</si>
  <si>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</si>
  <si>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</si>
  <si>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</si>
  <si>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</si>
  <si>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</si>
  <si>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</si>
  <si>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</si>
  <si>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</si>
  <si>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</si>
  <si>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</si>
  <si>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</si>
  <si>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</si>
  <si>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</si>
  <si>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</si>
  <si>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</si>
  <si>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</si>
  <si>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</si>
  <si>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</si>
  <si>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</si>
  <si>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</si>
  <si>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</si>
  <si>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</si>
  <si>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</si>
  <si>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</si>
  <si>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</si>
  <si>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</si>
  <si>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</si>
  <si>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</si>
  <si>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</si>
  <si>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</si>
  <si>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</si>
  <si>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</si>
  <si>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</si>
  <si>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</si>
  <si>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</si>
  <si>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</si>
  <si>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</si>
  <si>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</si>
  <si>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</si>
  <si>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</si>
  <si>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</si>
  <si>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</si>
  <si>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</si>
  <si>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</si>
  <si>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</si>
  <si>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</si>
  <si>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</si>
  <si>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</si>
  <si>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</si>
  <si>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</si>
  <si>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</si>
  <si>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</si>
  <si>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</si>
  <si>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</si>
  <si>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</si>
  <si>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</si>
  <si>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</si>
  <si>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</si>
  <si>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</si>
  <si>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</si>
  <si>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</si>
  <si>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</si>
  <si>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</si>
  <si>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</si>
  <si>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</si>
  <si>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</si>
  <si>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</si>
  <si>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</si>
  <si>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</si>
  <si>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</si>
  <si>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</si>
  <si>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</si>
  <si>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</si>
  <si>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</si>
  <si>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</si>
  <si>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</si>
  <si>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</si>
  <si>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</si>
  <si>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</si>
  <si>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</si>
  <si>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</si>
  <si>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</si>
  <si>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</si>
  <si>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</si>
  <si>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</si>
  <si>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</si>
  <si>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</si>
  <si>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</si>
  <si>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</si>
  <si>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</si>
  <si>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</si>
  <si>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</si>
  <si>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</si>
  <si>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</si>
  <si>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</si>
  <si>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</si>
  <si>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</si>
  <si>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</si>
  <si>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</si>
  <si>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</si>
  <si>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</si>
  <si>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</si>
  <si>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</si>
  <si>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</si>
  <si>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</si>
  <si>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</si>
  <si>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</si>
  <si>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</si>
  <si>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</si>
  <si>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</si>
  <si>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</si>
  <si>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</si>
  <si>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</si>
  <si>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</si>
  <si>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</si>
  <si>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</si>
  <si>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</si>
  <si>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</si>
  <si>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</si>
  <si>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</si>
  <si>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</si>
  <si>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</si>
  <si>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</si>
  <si>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</si>
  <si>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</si>
  <si>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</si>
  <si>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</si>
  <si>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</si>
  <si>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</si>
  <si>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</si>
  <si>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</si>
  <si>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</si>
  <si>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</si>
  <si>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</si>
  <si>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</si>
  <si>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</si>
  <si>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</si>
  <si>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</si>
  <si>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</si>
  <si>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</si>
  <si>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</si>
  <si>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</si>
  <si>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</si>
  <si>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</si>
  <si>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</si>
  <si>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</si>
  <si>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</si>
  <si>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</si>
  <si>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</si>
  <si>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</si>
  <si>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</si>
  <si>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</si>
  <si>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</si>
  <si>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</si>
  <si>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</si>
  <si>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</si>
  <si>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</si>
  <si>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</si>
  <si>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</si>
  <si>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</si>
  <si>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</si>
  <si>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</si>
  <si>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</si>
  <si>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</si>
  <si>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</si>
  <si>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</si>
  <si>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</si>
  <si>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</si>
  <si>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</si>
  <si>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</si>
  <si>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</si>
  <si>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</si>
  <si>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</si>
  <si>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</si>
  <si>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</si>
  <si>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</si>
  <si>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</si>
  <si>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</si>
  <si>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</si>
  <si>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</si>
  <si>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</si>
  <si>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</si>
  <si>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</si>
  <si>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</si>
  <si>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</si>
  <si>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</si>
  <si>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</si>
  <si>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</si>
  <si>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</si>
  <si>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</si>
  <si>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</si>
  <si>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</si>
  <si>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</si>
  <si>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</si>
  <si>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</si>
  <si>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</si>
  <si>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</si>
  <si>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</si>
  <si>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</si>
  <si>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</si>
  <si>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</si>
  <si>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</si>
  <si>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</si>
  <si>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</si>
  <si>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</si>
  <si>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</si>
  <si>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</si>
  <si>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</si>
  <si>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</si>
  <si>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</si>
  <si>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</si>
  <si>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</si>
  <si>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</si>
  <si>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</si>
  <si>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</si>
  <si>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</si>
  <si>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</si>
  <si>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</si>
  <si>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</si>
  <si>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</si>
  <si>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</si>
  <si>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</si>
  <si>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</si>
  <si>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</si>
  <si>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</si>
  <si>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</si>
  <si>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</si>
  <si>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</si>
  <si>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</si>
  <si>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</si>
  <si>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</si>
  <si>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</si>
  <si>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</si>
  <si>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</si>
  <si>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</si>
  <si>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</si>
  <si>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</si>
  <si>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</si>
  <si>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</si>
  <si>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</si>
  <si>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</si>
  <si>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</si>
  <si>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</si>
  <si>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</si>
  <si>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</si>
  <si>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</si>
  <si>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</si>
  <si>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</si>
  <si>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</si>
  <si>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</si>
  <si>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</si>
  <si>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</si>
  <si>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</si>
  <si>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</si>
  <si>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</si>
  <si>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</si>
  <si>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</si>
  <si>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</si>
  <si>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</si>
  <si>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</si>
  <si>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</si>
  <si>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</si>
  <si>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</si>
  <si>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</si>
  <si>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</si>
  <si>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</si>
  <si>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</si>
  <si>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</si>
  <si>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</si>
  <si>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</si>
  <si>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</si>
  <si>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</si>
  <si>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</si>
  <si>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</si>
  <si>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</si>
  <si>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</si>
  <si>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</si>
  <si>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</si>
  <si>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</si>
  <si>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</si>
  <si>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</si>
  <si>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</si>
  <si>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</si>
  <si>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</si>
  <si>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</si>
  <si>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</si>
  <si>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</si>
  <si>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</si>
  <si>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</si>
  <si>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</si>
  <si>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</si>
  <si>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</si>
  <si>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</si>
  <si>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</si>
  <si>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</si>
  <si>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</si>
  <si>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</si>
  <si>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</si>
  <si>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לבני 60 ומעלה</t>
  </si>
  <si>
    <t>גורם 171</t>
  </si>
  <si>
    <t>גורם 168</t>
  </si>
  <si>
    <t>גורם 184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</si>
  <si>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</si>
  <si>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</si>
  <si>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</si>
  <si>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</si>
  <si>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</si>
  <si>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</si>
  <si>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</si>
  <si>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</si>
  <si>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</si>
  <si>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</si>
  <si>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</si>
  <si>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</si>
  <si>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</si>
  <si>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</si>
  <si>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</si>
  <si>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</si>
  <si>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</si>
  <si>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</si>
  <si>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</si>
  <si>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JTLV III</t>
  </si>
  <si>
    <t>גורם 176</t>
  </si>
  <si>
    <t>גורם 128</t>
  </si>
  <si>
    <t>Kartesia Senior Opportunities I</t>
  </si>
  <si>
    <t>KASS Unlevered S.a r.l</t>
  </si>
  <si>
    <t>Warburg Pincus China-Southeast Asia II, L.P</t>
  </si>
  <si>
    <t>Kartesia Credit Opportunities V</t>
  </si>
  <si>
    <t>Permira Credit Solutions IV</t>
  </si>
  <si>
    <t>Klirmark Opportunity III</t>
  </si>
  <si>
    <t>Global Infrastructure Partners IV</t>
  </si>
  <si>
    <t>Arclight Energy Partners Fund VII L.P</t>
  </si>
  <si>
    <t>Permira VII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</si>
  <si>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</si>
  <si>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</si>
  <si>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</si>
  <si>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</si>
  <si>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</si>
  <si>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</si>
  <si>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</si>
  <si>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</si>
  <si>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</si>
  <si>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</si>
  <si>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</si>
  <si>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</si>
  <si>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</si>
  <si>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</si>
  <si>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</si>
  <si>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Francisco Partners VI</t>
  </si>
  <si>
    <t>EIP Renewables invest SCS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</si>
  <si>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</si>
  <si>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</si>
  <si>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</si>
  <si>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</si>
  <si>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</si>
  <si>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</si>
  <si>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</si>
  <si>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</si>
  <si>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</si>
  <si>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</si>
  <si>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</si>
  <si>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</si>
  <si>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</si>
  <si>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</si>
  <si>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</si>
  <si>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</si>
  <si>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</si>
  <si>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</si>
  <si>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</si>
  <si>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</si>
  <si>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</si>
  <si>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</si>
  <si>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</si>
  <si>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</si>
  <si>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</si>
  <si>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</si>
  <si>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</si>
  <si>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</si>
  <si>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</si>
  <si>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</si>
  <si>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</si>
  <si>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</si>
  <si>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</si>
  <si>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</si>
  <si>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</si>
  <si>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</si>
  <si>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</si>
  <si>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</si>
  <si>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</si>
  <si>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</si>
  <si>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</si>
  <si>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</si>
  <si>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</si>
  <si>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</si>
  <si>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</si>
  <si>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</si>
  <si>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</si>
  <si>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</si>
  <si>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</si>
  <si>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</si>
  <si>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</si>
  <si>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</si>
  <si>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</si>
  <si>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</si>
  <si>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</si>
  <si>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</si>
  <si>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</si>
  <si>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</si>
  <si>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</si>
  <si>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</si>
  <si>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</si>
  <si>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</si>
  <si>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</si>
  <si>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</si>
  <si>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</si>
  <si>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</si>
  <si>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</si>
  <si>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</si>
  <si>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</si>
  <si>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</si>
  <si>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</si>
  <si>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</si>
  <si>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</si>
  <si>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</si>
  <si>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</si>
  <si>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*גורם 115</t>
  </si>
  <si>
    <t>בנק לאומי</t>
  </si>
  <si>
    <t>200040- 10- לאומי</t>
  </si>
  <si>
    <t>80031- 10-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</si>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</sst>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43" fontId="0" fillId="0" borderId="0" xfId="11" applyFont="1" applyFill="1" applyBorder="1" applyAlignment="1"/>
    <xf numFmtId="43" fontId="0" fillId="0" borderId="0" xfId="11" applyFont="1" applyFill="1" applyBorder="1" applyAlignment="1">
      <alignment horizontal="right"/>
    </xf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3818</v>
      </c>
    </row>
    <row r="3" spans="1:36">
      <c r="B3" s="2" t="s">
        <v>2</v>
      </c>
      <c r="C3" s="83" t="s">
        <v>3819</v>
      </c>
    </row>
    <row r="4" spans="1:36">
      <c r="B4" s="2" t="s">
        <v>3</v>
      </c>
      <c r="C4" s="84" t="s">
        <v>197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44795.459697622682</v>
      </c>
      <c r="D11" s="76">
        <v>0.11119999999999999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74579.548541646742</v>
      </c>
      <c r="D13" s="78">
        <v>0.1852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99861.005906160965</v>
      </c>
      <c r="D15" s="78">
        <v>0.24790000000000001</v>
      </c>
    </row>
    <row r="16" spans="1:36">
      <c r="A16" s="10" t="s">
        <v>13</v>
      </c>
      <c r="B16" s="70" t="s">
        <v>19</v>
      </c>
      <c r="C16" s="77">
        <v>33607.721590722089</v>
      </c>
      <c r="D16" s="78">
        <v>8.3400000000000002E-2</v>
      </c>
    </row>
    <row r="17" spans="1:4">
      <c r="A17" s="10" t="s">
        <v>13</v>
      </c>
      <c r="B17" s="70" t="s">
        <v>195</v>
      </c>
      <c r="C17" s="77">
        <v>57577.973413426393</v>
      </c>
      <c r="D17" s="78">
        <v>0.1429</v>
      </c>
    </row>
    <row r="18" spans="1:4">
      <c r="A18" s="10" t="s">
        <v>13</v>
      </c>
      <c r="B18" s="70" t="s">
        <v>20</v>
      </c>
      <c r="C18" s="77">
        <v>5583.7160671974498</v>
      </c>
      <c r="D18" s="78">
        <v>1.3899999999999999E-2</v>
      </c>
    </row>
    <row r="19" spans="1:4">
      <c r="A19" s="10" t="s">
        <v>13</v>
      </c>
      <c r="B19" s="70" t="s">
        <v>21</v>
      </c>
      <c r="C19" s="77">
        <v>6.7007377920340003</v>
      </c>
      <c r="D19" s="78">
        <v>0</v>
      </c>
    </row>
    <row r="20" spans="1:4">
      <c r="A20" s="10" t="s">
        <v>13</v>
      </c>
      <c r="B20" s="70" t="s">
        <v>22</v>
      </c>
      <c r="C20" s="77">
        <v>4.4841422499999997</v>
      </c>
      <c r="D20" s="78">
        <v>0</v>
      </c>
    </row>
    <row r="21" spans="1:4">
      <c r="A21" s="10" t="s">
        <v>13</v>
      </c>
      <c r="B21" s="70" t="s">
        <v>23</v>
      </c>
      <c r="C21" s="77">
        <v>985.85802818241325</v>
      </c>
      <c r="D21" s="78">
        <v>2.3999999999999998E-3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3693.3930015887568</v>
      </c>
      <c r="D26" s="78">
        <v>9.1999999999999998E-3</v>
      </c>
    </row>
    <row r="27" spans="1:4">
      <c r="A27" s="10" t="s">
        <v>13</v>
      </c>
      <c r="B27" s="70" t="s">
        <v>28</v>
      </c>
      <c r="C27" s="77">
        <v>6861.7244959726377</v>
      </c>
      <c r="D27" s="78">
        <v>1.7000000000000001E-2</v>
      </c>
    </row>
    <row r="28" spans="1:4">
      <c r="A28" s="10" t="s">
        <v>13</v>
      </c>
      <c r="B28" s="70" t="s">
        <v>29</v>
      </c>
      <c r="C28" s="77">
        <v>28622.969686750672</v>
      </c>
      <c r="D28" s="78">
        <v>7.1099999999999997E-2</v>
      </c>
    </row>
    <row r="29" spans="1:4">
      <c r="A29" s="10" t="s">
        <v>13</v>
      </c>
      <c r="B29" s="70" t="s">
        <v>30</v>
      </c>
      <c r="C29" s="77">
        <v>0.24784455803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-2495.1687907507517</v>
      </c>
      <c r="D31" s="78">
        <v>-6.1999999999999998E-3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41120.296007871577</v>
      </c>
      <c r="D33" s="78">
        <v>0.1021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4198.6423699999996</v>
      </c>
      <c r="D35" s="78">
        <v>1.04E-2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3789.7042389540002</v>
      </c>
      <c r="D37" s="78">
        <v>9.4000000000000004E-3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402794.27697994566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36211.977898804034</v>
      </c>
      <c r="D43" s="78">
        <f>C43/$C$42</f>
        <v>8.9901917600003434E-2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79601091-858A-4626-9AC1-1A1A69D800C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3818</v>
      </c>
    </row>
    <row r="3" spans="2:61" s="1" customFormat="1">
      <c r="B3" s="2" t="s">
        <v>2</v>
      </c>
      <c r="C3" s="83" t="s">
        <v>3819</v>
      </c>
    </row>
    <row r="4" spans="2:61" s="1" customFormat="1">
      <c r="B4" s="2" t="s">
        <v>3</v>
      </c>
      <c r="C4" s="84" t="s">
        <v>197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4.4841422499999997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16.518529999999998</v>
      </c>
      <c r="K12" s="80">
        <v>3.6838000000000002</v>
      </c>
      <c r="L12" s="80">
        <v>0</v>
      </c>
    </row>
    <row r="13" spans="2:61">
      <c r="B13" s="79" t="s">
        <v>2255</v>
      </c>
      <c r="C13" s="16"/>
      <c r="D13" s="16"/>
      <c r="E13" s="16"/>
      <c r="G13" s="81">
        <v>0</v>
      </c>
      <c r="I13" s="81">
        <v>16.518529999999998</v>
      </c>
      <c r="K13" s="80">
        <v>3.6838000000000002</v>
      </c>
      <c r="L13" s="80">
        <v>0</v>
      </c>
    </row>
    <row r="14" spans="2:61">
      <c r="B14" t="s">
        <v>2256</v>
      </c>
      <c r="C14" t="s">
        <v>2257</v>
      </c>
      <c r="D14" t="s">
        <v>100</v>
      </c>
      <c r="E14" t="s">
        <v>123</v>
      </c>
      <c r="F14" t="s">
        <v>102</v>
      </c>
      <c r="G14" s="77">
        <v>1.93</v>
      </c>
      <c r="H14" s="77">
        <v>731000</v>
      </c>
      <c r="I14" s="77">
        <v>14.1083</v>
      </c>
      <c r="J14" s="78">
        <v>0</v>
      </c>
      <c r="K14" s="78">
        <v>3.1463000000000001</v>
      </c>
      <c r="L14" s="78">
        <v>0</v>
      </c>
    </row>
    <row r="15" spans="2:61">
      <c r="B15" t="s">
        <v>2258</v>
      </c>
      <c r="C15" t="s">
        <v>2259</v>
      </c>
      <c r="D15" t="s">
        <v>100</v>
      </c>
      <c r="E15" t="s">
        <v>123</v>
      </c>
      <c r="F15" t="s">
        <v>102</v>
      </c>
      <c r="G15" s="77">
        <v>-1.93</v>
      </c>
      <c r="H15" s="77">
        <v>1906900</v>
      </c>
      <c r="I15" s="77">
        <v>-36.803170000000001</v>
      </c>
      <c r="J15" s="78">
        <v>0</v>
      </c>
      <c r="K15" s="78">
        <v>-8.2073999999999998</v>
      </c>
      <c r="L15" s="78">
        <v>-1E-4</v>
      </c>
    </row>
    <row r="16" spans="2:61">
      <c r="B16" t="s">
        <v>2260</v>
      </c>
      <c r="C16" t="s">
        <v>2261</v>
      </c>
      <c r="D16" t="s">
        <v>100</v>
      </c>
      <c r="E16" t="s">
        <v>123</v>
      </c>
      <c r="F16" t="s">
        <v>102</v>
      </c>
      <c r="G16" s="77">
        <v>17.8</v>
      </c>
      <c r="H16" s="77">
        <v>220300</v>
      </c>
      <c r="I16" s="77">
        <v>39.2134</v>
      </c>
      <c r="J16" s="78">
        <v>0</v>
      </c>
      <c r="K16" s="78">
        <v>8.7448999999999995</v>
      </c>
      <c r="L16" s="78">
        <v>1E-4</v>
      </c>
    </row>
    <row r="17" spans="2:12">
      <c r="B17" t="s">
        <v>2262</v>
      </c>
      <c r="C17" t="s">
        <v>2263</v>
      </c>
      <c r="D17" t="s">
        <v>100</v>
      </c>
      <c r="E17" t="s">
        <v>123</v>
      </c>
      <c r="F17" t="s">
        <v>102</v>
      </c>
      <c r="G17" s="77">
        <v>-17.8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2264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2265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1078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225</v>
      </c>
      <c r="C24" s="16"/>
      <c r="D24" s="16"/>
      <c r="E24" s="16"/>
      <c r="G24" s="81">
        <v>0</v>
      </c>
      <c r="I24" s="81">
        <v>-12.03438775</v>
      </c>
      <c r="K24" s="80">
        <v>-2.6838000000000002</v>
      </c>
      <c r="L24" s="80">
        <v>0</v>
      </c>
    </row>
    <row r="25" spans="2:12">
      <c r="B25" s="79" t="s">
        <v>2255</v>
      </c>
      <c r="C25" s="16"/>
      <c r="D25" s="16"/>
      <c r="E25" s="16"/>
      <c r="G25" s="81">
        <v>0</v>
      </c>
      <c r="I25" s="81">
        <v>-12.03438775</v>
      </c>
      <c r="K25" s="80">
        <v>-2.6838000000000002</v>
      </c>
      <c r="L25" s="80">
        <v>0</v>
      </c>
    </row>
    <row r="26" spans="2:12">
      <c r="B26" t="s">
        <v>2266</v>
      </c>
      <c r="C26" t="s">
        <v>2267</v>
      </c>
      <c r="D26" t="s">
        <v>2015</v>
      </c>
      <c r="E26" t="s">
        <v>123</v>
      </c>
      <c r="F26" t="s">
        <v>110</v>
      </c>
      <c r="G26" s="77">
        <v>17.649999999999999</v>
      </c>
      <c r="H26" s="77">
        <v>3750</v>
      </c>
      <c r="I26" s="77">
        <v>2.5787973750000002</v>
      </c>
      <c r="J26" s="78">
        <v>0</v>
      </c>
      <c r="K26" s="78">
        <v>0.57509999999999994</v>
      </c>
      <c r="L26" s="78">
        <v>0</v>
      </c>
    </row>
    <row r="27" spans="2:12">
      <c r="B27" t="s">
        <v>2268</v>
      </c>
      <c r="C27" t="s">
        <v>2269</v>
      </c>
      <c r="D27" t="s">
        <v>2015</v>
      </c>
      <c r="E27" t="s">
        <v>123</v>
      </c>
      <c r="F27" t="s">
        <v>110</v>
      </c>
      <c r="G27" s="77">
        <v>-17.649999999999999</v>
      </c>
      <c r="H27" s="77">
        <v>250</v>
      </c>
      <c r="I27" s="77">
        <v>-0.171919825</v>
      </c>
      <c r="J27" s="78">
        <v>0</v>
      </c>
      <c r="K27" s="78">
        <v>-3.8300000000000001E-2</v>
      </c>
      <c r="L27" s="78">
        <v>0</v>
      </c>
    </row>
    <row r="28" spans="2:12">
      <c r="B28" t="s">
        <v>2270</v>
      </c>
      <c r="C28" t="s">
        <v>2271</v>
      </c>
      <c r="D28" t="s">
        <v>2015</v>
      </c>
      <c r="E28" t="s">
        <v>123</v>
      </c>
      <c r="F28" t="s">
        <v>110</v>
      </c>
      <c r="G28" s="77">
        <v>-17.649999999999999</v>
      </c>
      <c r="H28" s="77">
        <v>30750</v>
      </c>
      <c r="I28" s="77">
        <v>-21.146138475000001</v>
      </c>
      <c r="J28" s="78">
        <v>0</v>
      </c>
      <c r="K28" s="78">
        <v>-4.7157999999999998</v>
      </c>
      <c r="L28" s="78">
        <v>-1E-4</v>
      </c>
    </row>
    <row r="29" spans="2:12">
      <c r="B29" t="s">
        <v>2272</v>
      </c>
      <c r="C29" t="s">
        <v>2273</v>
      </c>
      <c r="D29" t="s">
        <v>2015</v>
      </c>
      <c r="E29" t="s">
        <v>123</v>
      </c>
      <c r="F29" t="s">
        <v>110</v>
      </c>
      <c r="G29" s="77">
        <v>17.649999999999999</v>
      </c>
      <c r="H29" s="77">
        <v>9750</v>
      </c>
      <c r="I29" s="77">
        <v>6.7048731750000004</v>
      </c>
      <c r="J29" s="78">
        <v>0</v>
      </c>
      <c r="K29" s="78">
        <v>1.4952000000000001</v>
      </c>
      <c r="L29" s="78">
        <v>0</v>
      </c>
    </row>
    <row r="30" spans="2:12">
      <c r="B30" s="79" t="s">
        <v>2274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2265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2275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1078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227</v>
      </c>
      <c r="C38" s="16"/>
      <c r="D38" s="16"/>
      <c r="E38" s="16"/>
    </row>
    <row r="39" spans="2:12">
      <c r="B39" t="s">
        <v>353</v>
      </c>
      <c r="C39" s="16"/>
      <c r="D39" s="16"/>
      <c r="E39" s="16"/>
    </row>
    <row r="40" spans="2:12">
      <c r="B40" t="s">
        <v>354</v>
      </c>
      <c r="C40" s="16"/>
      <c r="D40" s="16"/>
      <c r="E40" s="16"/>
    </row>
    <row r="41" spans="2:12">
      <c r="B41" t="s">
        <v>355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3818</v>
      </c>
    </row>
    <row r="3" spans="1:60" s="1" customFormat="1">
      <c r="B3" s="2" t="s">
        <v>2</v>
      </c>
      <c r="C3" s="83" t="s">
        <v>3819</v>
      </c>
    </row>
    <row r="4" spans="1:60" s="1" customFormat="1">
      <c r="B4" s="2" t="s">
        <v>3</v>
      </c>
      <c r="C4" s="84" t="s">
        <v>197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49.58</v>
      </c>
      <c r="H11" s="25"/>
      <c r="I11" s="75">
        <v>985.85802818241325</v>
      </c>
      <c r="J11" s="76">
        <v>1</v>
      </c>
      <c r="K11" s="76">
        <v>2.3999999999999998E-3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49.58</v>
      </c>
      <c r="H14" s="19"/>
      <c r="I14" s="81">
        <v>985.85802818241325</v>
      </c>
      <c r="J14" s="80">
        <v>1</v>
      </c>
      <c r="K14" s="80">
        <v>2.3999999999999998E-3</v>
      </c>
      <c r="BF14" s="16" t="s">
        <v>126</v>
      </c>
    </row>
    <row r="15" spans="1:60">
      <c r="B15" t="s">
        <v>2276</v>
      </c>
      <c r="C15" t="s">
        <v>2277</v>
      </c>
      <c r="D15" t="s">
        <v>123</v>
      </c>
      <c r="E15" t="s">
        <v>123</v>
      </c>
      <c r="F15" t="s">
        <v>106</v>
      </c>
      <c r="G15" s="77">
        <v>7.24</v>
      </c>
      <c r="H15" s="77">
        <v>191326.965</v>
      </c>
      <c r="I15" s="77">
        <v>49.673531145875998</v>
      </c>
      <c r="J15" s="78">
        <v>5.04E-2</v>
      </c>
      <c r="K15" s="78">
        <v>1E-4</v>
      </c>
      <c r="BF15" s="16" t="s">
        <v>127</v>
      </c>
    </row>
    <row r="16" spans="1:60">
      <c r="B16" t="s">
        <v>2278</v>
      </c>
      <c r="C16" t="s">
        <v>2279</v>
      </c>
      <c r="D16" t="s">
        <v>123</v>
      </c>
      <c r="E16" t="s">
        <v>123</v>
      </c>
      <c r="F16" t="s">
        <v>116</v>
      </c>
      <c r="G16" s="77">
        <v>0.94</v>
      </c>
      <c r="H16" s="77">
        <v>425512.27619999874</v>
      </c>
      <c r="I16" s="77">
        <v>10.587111372413499</v>
      </c>
      <c r="J16" s="78">
        <v>1.0699999999999999E-2</v>
      </c>
      <c r="K16" s="78">
        <v>0</v>
      </c>
      <c r="BF16" s="16" t="s">
        <v>128</v>
      </c>
    </row>
    <row r="17" spans="2:58">
      <c r="B17" t="s">
        <v>2280</v>
      </c>
      <c r="C17" t="s">
        <v>2281</v>
      </c>
      <c r="D17" t="s">
        <v>123</v>
      </c>
      <c r="E17" t="s">
        <v>123</v>
      </c>
      <c r="F17" t="s">
        <v>106</v>
      </c>
      <c r="G17" s="77">
        <v>23.07</v>
      </c>
      <c r="H17" s="77">
        <v>925294.44499999995</v>
      </c>
      <c r="I17" s="77">
        <v>765.48702646293896</v>
      </c>
      <c r="J17" s="78">
        <v>0.77649999999999997</v>
      </c>
      <c r="K17" s="78">
        <v>1.9E-3</v>
      </c>
      <c r="BF17" s="16" t="s">
        <v>129</v>
      </c>
    </row>
    <row r="18" spans="2:58">
      <c r="B18" t="s">
        <v>2282</v>
      </c>
      <c r="C18" t="s">
        <v>2283</v>
      </c>
      <c r="D18" t="s">
        <v>123</v>
      </c>
      <c r="E18" t="s">
        <v>123</v>
      </c>
      <c r="F18" t="s">
        <v>110</v>
      </c>
      <c r="G18" s="77">
        <v>16.36</v>
      </c>
      <c r="H18" s="77">
        <v>46494.48910950002</v>
      </c>
      <c r="I18" s="77">
        <v>29.636439137435801</v>
      </c>
      <c r="J18" s="78">
        <v>3.0099999999999998E-2</v>
      </c>
      <c r="K18" s="78">
        <v>1E-4</v>
      </c>
      <c r="BF18" s="16" t="s">
        <v>130</v>
      </c>
    </row>
    <row r="19" spans="2:58">
      <c r="B19" t="s">
        <v>2284</v>
      </c>
      <c r="C19" t="s">
        <v>2285</v>
      </c>
      <c r="D19" t="s">
        <v>123</v>
      </c>
      <c r="E19" t="s">
        <v>123</v>
      </c>
      <c r="F19" t="s">
        <v>106</v>
      </c>
      <c r="G19" s="77">
        <v>1.97</v>
      </c>
      <c r="H19" s="77">
        <v>1846916.2374794958</v>
      </c>
      <c r="I19" s="77">
        <v>130.47392006374901</v>
      </c>
      <c r="J19" s="78">
        <v>0.1323</v>
      </c>
      <c r="K19" s="78">
        <v>2.9999999999999997E-4</v>
      </c>
      <c r="BF19" s="16" t="s">
        <v>131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354</v>
      </c>
      <c r="C22" s="19"/>
      <c r="D22" s="19"/>
      <c r="E22" s="19"/>
      <c r="F22" s="19"/>
      <c r="G22" s="19"/>
      <c r="H22" s="19"/>
    </row>
    <row r="23" spans="2:58">
      <c r="B23" t="s">
        <v>355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3818</v>
      </c>
    </row>
    <row r="3" spans="2:81" s="1" customFormat="1">
      <c r="B3" s="2" t="s">
        <v>2</v>
      </c>
      <c r="C3" s="83" t="s">
        <v>3819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2286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2287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2288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2289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2290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2291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2292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2286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2287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2288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2289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2290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2291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2292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353</v>
      </c>
    </row>
    <row r="42" spans="2:17">
      <c r="B42" t="s">
        <v>354</v>
      </c>
    </row>
    <row r="43" spans="2:17">
      <c r="B43" t="s">
        <v>355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3818</v>
      </c>
    </row>
    <row r="3" spans="2:72" s="1" customFormat="1">
      <c r="B3" s="2" t="s">
        <v>2</v>
      </c>
      <c r="C3" s="83" t="s">
        <v>3819</v>
      </c>
    </row>
    <row r="4" spans="2:72" s="1" customFormat="1">
      <c r="B4" s="2" t="s">
        <v>3</v>
      </c>
      <c r="C4" s="84" t="s">
        <v>197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2293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2294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2295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2296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1078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2297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353</v>
      </c>
    </row>
    <row r="29" spans="2:16">
      <c r="B29" t="s">
        <v>354</v>
      </c>
    </row>
    <row r="30" spans="2:16">
      <c r="B30" t="s">
        <v>355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3818</v>
      </c>
    </row>
    <row r="3" spans="2:65" s="1" customFormat="1">
      <c r="B3" s="2" t="s">
        <v>2</v>
      </c>
      <c r="C3" s="83" t="s">
        <v>3819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2298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2299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1078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2300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2301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353</v>
      </c>
      <c r="D27" s="16"/>
      <c r="E27" s="16"/>
      <c r="F27" s="16"/>
    </row>
    <row r="28" spans="2:19">
      <c r="B28" t="s">
        <v>354</v>
      </c>
      <c r="D28" s="16"/>
      <c r="E28" s="16"/>
      <c r="F28" s="16"/>
    </row>
    <row r="29" spans="2:19">
      <c r="B29" t="s">
        <v>355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3818</v>
      </c>
    </row>
    <row r="3" spans="2:81" s="1" customFormat="1">
      <c r="B3" s="2" t="s">
        <v>2</v>
      </c>
      <c r="C3" s="83" t="s">
        <v>3819</v>
      </c>
    </row>
    <row r="4" spans="2:81" s="1" customFormat="1">
      <c r="B4" s="2" t="s">
        <v>3</v>
      </c>
      <c r="C4" s="84" t="s">
        <v>197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5.35</v>
      </c>
      <c r="K11" s="7"/>
      <c r="L11" s="7"/>
      <c r="M11" s="76">
        <v>4.4999999999999998E-2</v>
      </c>
      <c r="N11" s="75">
        <v>3337555.91</v>
      </c>
      <c r="O11" s="7"/>
      <c r="P11" s="75">
        <v>3693.3930015887568</v>
      </c>
      <c r="Q11" s="7"/>
      <c r="R11" s="76">
        <v>1</v>
      </c>
      <c r="S11" s="76">
        <v>9.1999999999999998E-3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4.7300000000000004</v>
      </c>
      <c r="M12" s="80">
        <v>4.4499999999999998E-2</v>
      </c>
      <c r="N12" s="81">
        <v>3210615.81</v>
      </c>
      <c r="P12" s="81">
        <v>3411.9640290961938</v>
      </c>
      <c r="R12" s="80">
        <v>0.92379999999999995</v>
      </c>
      <c r="S12" s="80">
        <v>8.5000000000000006E-3</v>
      </c>
    </row>
    <row r="13" spans="2:81">
      <c r="B13" s="79" t="s">
        <v>2298</v>
      </c>
      <c r="C13" s="16"/>
      <c r="D13" s="16"/>
      <c r="E13" s="16"/>
      <c r="J13" s="81">
        <v>7.26</v>
      </c>
      <c r="M13" s="80">
        <v>2.81E-2</v>
      </c>
      <c r="N13" s="81">
        <v>1198312.3999999999</v>
      </c>
      <c r="P13" s="81">
        <v>1516.5170866549897</v>
      </c>
      <c r="R13" s="80">
        <v>0.41060000000000002</v>
      </c>
      <c r="S13" s="80">
        <v>3.8E-3</v>
      </c>
    </row>
    <row r="14" spans="2:81">
      <c r="B14" t="s">
        <v>2302</v>
      </c>
      <c r="C14" t="s">
        <v>2303</v>
      </c>
      <c r="D14" t="s">
        <v>123</v>
      </c>
      <c r="E14" t="s">
        <v>387</v>
      </c>
      <c r="F14" t="s">
        <v>127</v>
      </c>
      <c r="G14" t="s">
        <v>208</v>
      </c>
      <c r="H14" t="s">
        <v>209</v>
      </c>
      <c r="I14" t="s">
        <v>2304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253997.11</v>
      </c>
      <c r="O14" s="77">
        <v>151.35</v>
      </c>
      <c r="P14" s="77">
        <v>384.42462598499998</v>
      </c>
      <c r="Q14" s="78">
        <v>2.0000000000000001E-4</v>
      </c>
      <c r="R14" s="78">
        <v>0.1041</v>
      </c>
      <c r="S14" s="78">
        <v>1E-3</v>
      </c>
    </row>
    <row r="15" spans="2:81">
      <c r="B15" t="s">
        <v>2305</v>
      </c>
      <c r="C15" t="s">
        <v>2306</v>
      </c>
      <c r="D15" t="s">
        <v>123</v>
      </c>
      <c r="E15" t="s">
        <v>387</v>
      </c>
      <c r="F15" t="s">
        <v>127</v>
      </c>
      <c r="G15" t="s">
        <v>208</v>
      </c>
      <c r="H15" t="s">
        <v>209</v>
      </c>
      <c r="I15" t="s">
        <v>2307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518418.65</v>
      </c>
      <c r="O15" s="77">
        <v>134.38999999999999</v>
      </c>
      <c r="P15" s="77">
        <v>696.70282373500004</v>
      </c>
      <c r="Q15" s="78">
        <v>1E-4</v>
      </c>
      <c r="R15" s="78">
        <v>0.18859999999999999</v>
      </c>
      <c r="S15" s="78">
        <v>1.6999999999999999E-3</v>
      </c>
    </row>
    <row r="16" spans="2:81">
      <c r="B16" t="s">
        <v>2308</v>
      </c>
      <c r="C16" t="s">
        <v>2309</v>
      </c>
      <c r="D16" t="s">
        <v>123</v>
      </c>
      <c r="E16" t="s">
        <v>2310</v>
      </c>
      <c r="F16" t="s">
        <v>844</v>
      </c>
      <c r="G16" t="s">
        <v>365</v>
      </c>
      <c r="H16" t="s">
        <v>150</v>
      </c>
      <c r="I16" t="s">
        <v>2311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170549.5</v>
      </c>
      <c r="O16" s="77">
        <v>111.56</v>
      </c>
      <c r="P16" s="77">
        <v>190.2650222</v>
      </c>
      <c r="Q16" s="78">
        <v>4.0000000000000002E-4</v>
      </c>
      <c r="R16" s="78">
        <v>5.1499999999999997E-2</v>
      </c>
      <c r="S16" s="78">
        <v>5.0000000000000001E-4</v>
      </c>
    </row>
    <row r="17" spans="2:19">
      <c r="B17" t="s">
        <v>2312</v>
      </c>
      <c r="C17" t="s">
        <v>2313</v>
      </c>
      <c r="D17" t="s">
        <v>123</v>
      </c>
      <c r="E17" t="s">
        <v>2314</v>
      </c>
      <c r="F17" t="s">
        <v>364</v>
      </c>
      <c r="G17" t="s">
        <v>433</v>
      </c>
      <c r="H17" t="s">
        <v>209</v>
      </c>
      <c r="I17" t="s">
        <v>426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142223.70000000001</v>
      </c>
      <c r="O17" s="77">
        <v>94.43</v>
      </c>
      <c r="P17" s="77">
        <v>134.30183991000001</v>
      </c>
      <c r="Q17" s="78">
        <v>4.0000000000000002E-4</v>
      </c>
      <c r="R17" s="78">
        <v>3.6400000000000002E-2</v>
      </c>
      <c r="S17" s="78">
        <v>2.9999999999999997E-4</v>
      </c>
    </row>
    <row r="18" spans="2:19">
      <c r="B18" t="s">
        <v>2315</v>
      </c>
      <c r="C18" t="s">
        <v>2316</v>
      </c>
      <c r="D18" t="s">
        <v>123</v>
      </c>
      <c r="E18" t="s">
        <v>2317</v>
      </c>
      <c r="F18" t="s">
        <v>364</v>
      </c>
      <c r="G18" t="s">
        <v>433</v>
      </c>
      <c r="H18" t="s">
        <v>209</v>
      </c>
      <c r="I18" t="s">
        <v>304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97.92</v>
      </c>
      <c r="O18" s="77">
        <v>173.84</v>
      </c>
      <c r="P18" s="77">
        <v>0.170224128</v>
      </c>
      <c r="Q18" s="78">
        <v>0</v>
      </c>
      <c r="R18" s="78">
        <v>0</v>
      </c>
      <c r="S18" s="78">
        <v>0</v>
      </c>
    </row>
    <row r="19" spans="2:19">
      <c r="B19" t="s">
        <v>2318</v>
      </c>
      <c r="C19" t="s">
        <v>2319</v>
      </c>
      <c r="D19" t="s">
        <v>123</v>
      </c>
      <c r="E19" t="s">
        <v>432</v>
      </c>
      <c r="F19" t="s">
        <v>127</v>
      </c>
      <c r="G19" t="s">
        <v>433</v>
      </c>
      <c r="H19" t="s">
        <v>209</v>
      </c>
      <c r="I19" t="s">
        <v>2320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52766.53</v>
      </c>
      <c r="O19" s="77">
        <v>141.74</v>
      </c>
      <c r="P19" s="77">
        <v>74.791279622000005</v>
      </c>
      <c r="Q19" s="78">
        <v>1E-4</v>
      </c>
      <c r="R19" s="78">
        <v>2.0299999999999999E-2</v>
      </c>
      <c r="S19" s="78">
        <v>2.0000000000000001E-4</v>
      </c>
    </row>
    <row r="20" spans="2:19">
      <c r="B20" t="s">
        <v>2321</v>
      </c>
      <c r="C20" t="s">
        <v>2322</v>
      </c>
      <c r="D20" t="s">
        <v>123</v>
      </c>
      <c r="E20" t="s">
        <v>2323</v>
      </c>
      <c r="F20" t="s">
        <v>112</v>
      </c>
      <c r="G20" t="s">
        <v>211</v>
      </c>
      <c r="H20" t="s">
        <v>212</v>
      </c>
      <c r="I20" t="s">
        <v>304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60258.99</v>
      </c>
      <c r="O20" s="77">
        <v>59.511901999999999</v>
      </c>
      <c r="P20" s="77">
        <v>35.861271074989801</v>
      </c>
      <c r="Q20" s="78">
        <v>2.0000000000000001E-4</v>
      </c>
      <c r="R20" s="78">
        <v>9.7000000000000003E-3</v>
      </c>
      <c r="S20" s="78">
        <v>1E-4</v>
      </c>
    </row>
    <row r="21" spans="2:19">
      <c r="B21" s="79" t="s">
        <v>2299</v>
      </c>
      <c r="C21" s="16"/>
      <c r="D21" s="16"/>
      <c r="E21" s="16"/>
      <c r="J21" s="81">
        <v>2.7</v>
      </c>
      <c r="M21" s="80">
        <v>5.7700000000000001E-2</v>
      </c>
      <c r="N21" s="81">
        <v>2010271.38</v>
      </c>
      <c r="P21" s="81">
        <v>1887.69518122</v>
      </c>
      <c r="R21" s="80">
        <v>0.5111</v>
      </c>
      <c r="S21" s="80">
        <v>4.7000000000000002E-3</v>
      </c>
    </row>
    <row r="22" spans="2:19">
      <c r="B22" t="s">
        <v>2324</v>
      </c>
      <c r="C22" t="s">
        <v>2325</v>
      </c>
      <c r="D22" t="s">
        <v>123</v>
      </c>
      <c r="E22" t="s">
        <v>2310</v>
      </c>
      <c r="F22" t="s">
        <v>844</v>
      </c>
      <c r="G22" t="s">
        <v>213</v>
      </c>
      <c r="H22" t="s">
        <v>214</v>
      </c>
      <c r="I22" t="s">
        <v>2311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468420.48</v>
      </c>
      <c r="O22" s="77">
        <v>95.81</v>
      </c>
      <c r="P22" s="77">
        <v>448.79366188799997</v>
      </c>
      <c r="Q22" s="78">
        <v>1.1000000000000001E-3</v>
      </c>
      <c r="R22" s="78">
        <v>0.1215</v>
      </c>
      <c r="S22" s="78">
        <v>1.1000000000000001E-3</v>
      </c>
    </row>
    <row r="23" spans="2:19">
      <c r="B23" t="s">
        <v>2326</v>
      </c>
      <c r="C23" t="s">
        <v>2327</v>
      </c>
      <c r="D23" t="s">
        <v>123</v>
      </c>
      <c r="E23" t="s">
        <v>2310</v>
      </c>
      <c r="F23" t="s">
        <v>844</v>
      </c>
      <c r="G23" t="s">
        <v>213</v>
      </c>
      <c r="H23" t="s">
        <v>214</v>
      </c>
      <c r="I23" t="s">
        <v>2311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205506.19</v>
      </c>
      <c r="O23" s="77">
        <v>92.47</v>
      </c>
      <c r="P23" s="77">
        <v>190.031573893</v>
      </c>
      <c r="Q23" s="78">
        <v>2.9999999999999997E-4</v>
      </c>
      <c r="R23" s="78">
        <v>5.1499999999999997E-2</v>
      </c>
      <c r="S23" s="78">
        <v>5.0000000000000001E-4</v>
      </c>
    </row>
    <row r="24" spans="2:19">
      <c r="B24" t="s">
        <v>2328</v>
      </c>
      <c r="C24" t="s">
        <v>2329</v>
      </c>
      <c r="D24" t="s">
        <v>123</v>
      </c>
      <c r="E24" t="s">
        <v>2330</v>
      </c>
      <c r="F24" t="s">
        <v>396</v>
      </c>
      <c r="G24" t="s">
        <v>523</v>
      </c>
      <c r="H24" t="s">
        <v>150</v>
      </c>
      <c r="I24" t="s">
        <v>2331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571266.87</v>
      </c>
      <c r="O24" s="77">
        <v>94.97</v>
      </c>
      <c r="P24" s="77">
        <v>542.53214643900003</v>
      </c>
      <c r="Q24" s="78">
        <v>8.0000000000000004E-4</v>
      </c>
      <c r="R24" s="78">
        <v>0.1469</v>
      </c>
      <c r="S24" s="78">
        <v>1.2999999999999999E-3</v>
      </c>
    </row>
    <row r="25" spans="2:19">
      <c r="B25" t="s">
        <v>2332</v>
      </c>
      <c r="C25" t="s">
        <v>2333</v>
      </c>
      <c r="D25" t="s">
        <v>123</v>
      </c>
      <c r="E25" t="s">
        <v>1417</v>
      </c>
      <c r="F25" t="s">
        <v>817</v>
      </c>
      <c r="G25" t="s">
        <v>624</v>
      </c>
      <c r="H25" t="s">
        <v>214</v>
      </c>
      <c r="I25" t="s">
        <v>2334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382343.1</v>
      </c>
      <c r="O25" s="77">
        <v>87.74</v>
      </c>
      <c r="P25" s="77">
        <v>335.46783593999999</v>
      </c>
      <c r="Q25" s="78">
        <v>4.0000000000000002E-4</v>
      </c>
      <c r="R25" s="78">
        <v>9.0800000000000006E-2</v>
      </c>
      <c r="S25" s="78">
        <v>8.0000000000000004E-4</v>
      </c>
    </row>
    <row r="26" spans="2:19">
      <c r="B26" t="s">
        <v>2335</v>
      </c>
      <c r="C26" t="s">
        <v>2336</v>
      </c>
      <c r="D26" t="s">
        <v>123</v>
      </c>
      <c r="E26" t="s">
        <v>2337</v>
      </c>
      <c r="F26" t="s">
        <v>396</v>
      </c>
      <c r="G26" t="s">
        <v>693</v>
      </c>
      <c r="H26" t="s">
        <v>209</v>
      </c>
      <c r="I26" t="s">
        <v>2338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382734.74</v>
      </c>
      <c r="O26" s="77">
        <v>96.9</v>
      </c>
      <c r="P26" s="77">
        <v>370.86996305999998</v>
      </c>
      <c r="Q26" s="78">
        <v>1.4E-3</v>
      </c>
      <c r="R26" s="78">
        <v>0.1004</v>
      </c>
      <c r="S26" s="78">
        <v>8.9999999999999998E-4</v>
      </c>
    </row>
    <row r="27" spans="2:19">
      <c r="B27" s="79" t="s">
        <v>358</v>
      </c>
      <c r="C27" s="16"/>
      <c r="D27" s="16"/>
      <c r="E27" s="16"/>
      <c r="J27" s="81">
        <v>2.16</v>
      </c>
      <c r="M27" s="80">
        <v>5.9799999999999999E-2</v>
      </c>
      <c r="N27" s="81">
        <v>2032.03</v>
      </c>
      <c r="P27" s="81">
        <v>7.7517612212040001</v>
      </c>
      <c r="R27" s="80">
        <v>2.0999999999999999E-3</v>
      </c>
      <c r="S27" s="80">
        <v>0</v>
      </c>
    </row>
    <row r="28" spans="2:19">
      <c r="B28" t="s">
        <v>2339</v>
      </c>
      <c r="C28" t="s">
        <v>2340</v>
      </c>
      <c r="D28" t="s">
        <v>123</v>
      </c>
      <c r="E28" t="s">
        <v>2341</v>
      </c>
      <c r="F28" t="s">
        <v>112</v>
      </c>
      <c r="G28" t="s">
        <v>624</v>
      </c>
      <c r="H28" t="s">
        <v>2342</v>
      </c>
      <c r="I28" t="s">
        <v>530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2032.03</v>
      </c>
      <c r="O28" s="77">
        <v>106.38</v>
      </c>
      <c r="P28" s="77">
        <v>7.7517612212040001</v>
      </c>
      <c r="Q28" s="78">
        <v>0</v>
      </c>
      <c r="R28" s="78">
        <v>2.0999999999999999E-3</v>
      </c>
      <c r="S28" s="78">
        <v>0</v>
      </c>
    </row>
    <row r="29" spans="2:19">
      <c r="B29" s="79" t="s">
        <v>1078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225</v>
      </c>
      <c r="C31" s="16"/>
      <c r="D31" s="16"/>
      <c r="E31" s="16"/>
      <c r="J31" s="81">
        <v>12.91</v>
      </c>
      <c r="M31" s="80">
        <v>5.11E-2</v>
      </c>
      <c r="N31" s="81">
        <v>126940.1</v>
      </c>
      <c r="P31" s="81">
        <v>281.42897249256299</v>
      </c>
      <c r="R31" s="80">
        <v>7.6200000000000004E-2</v>
      </c>
      <c r="S31" s="80">
        <v>6.9999999999999999E-4</v>
      </c>
    </row>
    <row r="32" spans="2:19">
      <c r="B32" s="79" t="s">
        <v>359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360</v>
      </c>
      <c r="C34" s="16"/>
      <c r="D34" s="16"/>
      <c r="E34" s="16"/>
      <c r="J34" s="81">
        <v>12.91</v>
      </c>
      <c r="M34" s="80">
        <v>5.11E-2</v>
      </c>
      <c r="N34" s="81">
        <v>126940.1</v>
      </c>
      <c r="P34" s="81">
        <v>281.42897249256299</v>
      </c>
      <c r="R34" s="80">
        <v>7.6200000000000004E-2</v>
      </c>
      <c r="S34" s="80">
        <v>6.9999999999999999E-4</v>
      </c>
    </row>
    <row r="35" spans="2:19">
      <c r="B35" t="s">
        <v>2343</v>
      </c>
      <c r="C35" t="s">
        <v>2344</v>
      </c>
      <c r="D35" t="s">
        <v>1081</v>
      </c>
      <c r="E35" t="s">
        <v>2345</v>
      </c>
      <c r="F35" t="s">
        <v>1173</v>
      </c>
      <c r="G35" t="s">
        <v>1166</v>
      </c>
      <c r="H35" t="s">
        <v>350</v>
      </c>
      <c r="I35" t="s">
        <v>530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67914.080000000002</v>
      </c>
      <c r="O35" s="77">
        <v>82.237500041228458</v>
      </c>
      <c r="P35" s="77">
        <v>147.83159254633901</v>
      </c>
      <c r="Q35" s="78">
        <v>4.0000000000000002E-4</v>
      </c>
      <c r="R35" s="78">
        <v>0.04</v>
      </c>
      <c r="S35" s="78">
        <v>4.0000000000000002E-4</v>
      </c>
    </row>
    <row r="36" spans="2:19">
      <c r="B36" t="s">
        <v>2346</v>
      </c>
      <c r="C36" t="s">
        <v>2347</v>
      </c>
      <c r="D36" t="s">
        <v>123</v>
      </c>
      <c r="E36" t="s">
        <v>2348</v>
      </c>
      <c r="F36" t="s">
        <v>1121</v>
      </c>
      <c r="G36" t="s">
        <v>211</v>
      </c>
      <c r="H36" t="s">
        <v>212</v>
      </c>
      <c r="I36" t="s">
        <v>530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59026.02</v>
      </c>
      <c r="O36" s="77">
        <v>85.510000000000133</v>
      </c>
      <c r="P36" s="77">
        <v>133.59737994622401</v>
      </c>
      <c r="Q36" s="78">
        <v>1E-4</v>
      </c>
      <c r="R36" s="78">
        <v>3.6200000000000003E-2</v>
      </c>
      <c r="S36" s="78">
        <v>2.9999999999999997E-4</v>
      </c>
    </row>
    <row r="37" spans="2:19">
      <c r="B37" t="s">
        <v>227</v>
      </c>
      <c r="C37" s="16"/>
      <c r="D37" s="16"/>
      <c r="E37" s="16"/>
    </row>
    <row r="38" spans="2:19">
      <c r="B38" t="s">
        <v>353</v>
      </c>
      <c r="C38" s="16"/>
      <c r="D38" s="16"/>
      <c r="E38" s="16"/>
    </row>
    <row r="39" spans="2:19">
      <c r="B39" t="s">
        <v>354</v>
      </c>
      <c r="C39" s="16"/>
      <c r="D39" s="16"/>
      <c r="E39" s="16"/>
    </row>
    <row r="40" spans="2:19">
      <c r="B40" t="s">
        <v>355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3818</v>
      </c>
    </row>
    <row r="3" spans="2:98" s="1" customFormat="1">
      <c r="B3" s="2" t="s">
        <v>2</v>
      </c>
      <c r="C3" s="83" t="s">
        <v>3819</v>
      </c>
    </row>
    <row r="4" spans="2:98" s="1" customFormat="1">
      <c r="B4" s="2" t="s">
        <v>3</v>
      </c>
      <c r="C4" s="84" t="s">
        <v>197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2663156.66</v>
      </c>
      <c r="I11" s="7"/>
      <c r="J11" s="75">
        <v>6861.7244959726377</v>
      </c>
      <c r="K11" s="7"/>
      <c r="L11" s="76">
        <v>1</v>
      </c>
      <c r="M11" s="76">
        <v>1.7000000000000001E-2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959207.97</v>
      </c>
      <c r="J12" s="81">
        <v>1633.9391635685547</v>
      </c>
      <c r="L12" s="80">
        <v>0.23810000000000001</v>
      </c>
      <c r="M12" s="80">
        <v>4.1000000000000003E-3</v>
      </c>
    </row>
    <row r="13" spans="2:98">
      <c r="B13" t="s">
        <v>2349</v>
      </c>
      <c r="C13" t="s">
        <v>2350</v>
      </c>
      <c r="D13" t="s">
        <v>123</v>
      </c>
      <c r="E13" t="s">
        <v>2351</v>
      </c>
      <c r="F13" t="s">
        <v>1892</v>
      </c>
      <c r="G13" t="s">
        <v>102</v>
      </c>
      <c r="H13" s="77">
        <v>9882.7000000000007</v>
      </c>
      <c r="I13" s="77">
        <v>2189.2600649999999</v>
      </c>
      <c r="J13" s="77">
        <v>216.35800444375499</v>
      </c>
      <c r="K13" s="78">
        <v>2.9999999999999997E-4</v>
      </c>
      <c r="L13" s="78">
        <v>3.15E-2</v>
      </c>
      <c r="M13" s="78">
        <v>5.0000000000000001E-4</v>
      </c>
    </row>
    <row r="14" spans="2:98">
      <c r="B14" t="s">
        <v>2352</v>
      </c>
      <c r="C14" t="s">
        <v>2353</v>
      </c>
      <c r="D14" t="s">
        <v>123</v>
      </c>
      <c r="E14" t="s">
        <v>2351</v>
      </c>
      <c r="F14" t="s">
        <v>1892</v>
      </c>
      <c r="G14" t="s">
        <v>102</v>
      </c>
      <c r="H14" s="77">
        <v>238245.62</v>
      </c>
      <c r="I14" s="77">
        <v>100</v>
      </c>
      <c r="J14" s="77">
        <v>238.24562</v>
      </c>
      <c r="K14" s="78">
        <v>5.0000000000000001E-4</v>
      </c>
      <c r="L14" s="78">
        <v>3.4700000000000002E-2</v>
      </c>
      <c r="M14" s="78">
        <v>5.9999999999999995E-4</v>
      </c>
    </row>
    <row r="15" spans="2:98">
      <c r="B15" t="s">
        <v>2354</v>
      </c>
      <c r="C15" t="s">
        <v>2355</v>
      </c>
      <c r="D15" t="s">
        <v>123</v>
      </c>
      <c r="E15" t="s">
        <v>2356</v>
      </c>
      <c r="F15" t="s">
        <v>123</v>
      </c>
      <c r="G15" t="s">
        <v>110</v>
      </c>
      <c r="H15" s="77">
        <v>9764.49</v>
      </c>
      <c r="I15" s="77">
        <v>144.71680000000003</v>
      </c>
      <c r="J15" s="77">
        <v>55.056646852483603</v>
      </c>
      <c r="K15" s="78">
        <v>5.9999999999999995E-4</v>
      </c>
      <c r="L15" s="78">
        <v>8.0000000000000002E-3</v>
      </c>
      <c r="M15" s="78">
        <v>1E-4</v>
      </c>
    </row>
    <row r="16" spans="2:98">
      <c r="B16" t="s">
        <v>2357</v>
      </c>
      <c r="C16" t="s">
        <v>2358</v>
      </c>
      <c r="D16" t="s">
        <v>123</v>
      </c>
      <c r="E16" t="s">
        <v>2359</v>
      </c>
      <c r="F16" t="s">
        <v>123</v>
      </c>
      <c r="G16" t="s">
        <v>102</v>
      </c>
      <c r="H16" s="77">
        <v>248417.27</v>
      </c>
      <c r="I16" s="77">
        <v>106.50960000000001</v>
      </c>
      <c r="J16" s="77">
        <v>264.58824060792</v>
      </c>
      <c r="K16" s="78">
        <v>4.0000000000000002E-4</v>
      </c>
      <c r="L16" s="78">
        <v>3.8600000000000002E-2</v>
      </c>
      <c r="M16" s="78">
        <v>6.9999999999999999E-4</v>
      </c>
    </row>
    <row r="17" spans="2:13">
      <c r="B17" t="s">
        <v>2360</v>
      </c>
      <c r="C17" t="s">
        <v>2361</v>
      </c>
      <c r="D17" t="s">
        <v>123</v>
      </c>
      <c r="E17" t="s">
        <v>2362</v>
      </c>
      <c r="F17" t="s">
        <v>415</v>
      </c>
      <c r="G17" t="s">
        <v>102</v>
      </c>
      <c r="H17" s="77">
        <v>403532.09</v>
      </c>
      <c r="I17" s="77">
        <v>100</v>
      </c>
      <c r="J17" s="77">
        <v>403.53208999999998</v>
      </c>
      <c r="K17" s="78">
        <v>8.9999999999999998E-4</v>
      </c>
      <c r="L17" s="78">
        <v>5.8799999999999998E-2</v>
      </c>
      <c r="M17" s="78">
        <v>1E-3</v>
      </c>
    </row>
    <row r="18" spans="2:13">
      <c r="B18" t="s">
        <v>2363</v>
      </c>
      <c r="C18" t="s">
        <v>2364</v>
      </c>
      <c r="D18" t="s">
        <v>123</v>
      </c>
      <c r="E18" t="s">
        <v>2043</v>
      </c>
      <c r="F18" t="s">
        <v>1685</v>
      </c>
      <c r="G18" t="s">
        <v>106</v>
      </c>
      <c r="H18" s="77">
        <v>3889.5</v>
      </c>
      <c r="I18" s="77">
        <v>100</v>
      </c>
      <c r="J18" s="77">
        <v>13.947747</v>
      </c>
      <c r="K18" s="78">
        <v>0</v>
      </c>
      <c r="L18" s="78">
        <v>2E-3</v>
      </c>
      <c r="M18" s="78">
        <v>0</v>
      </c>
    </row>
    <row r="19" spans="2:13">
      <c r="B19" t="s">
        <v>2365</v>
      </c>
      <c r="C19" t="s">
        <v>2366</v>
      </c>
      <c r="D19" t="s">
        <v>123</v>
      </c>
      <c r="E19" t="s">
        <v>2367</v>
      </c>
      <c r="F19" t="s">
        <v>1685</v>
      </c>
      <c r="G19" t="s">
        <v>106</v>
      </c>
      <c r="H19" s="77">
        <v>3889.5</v>
      </c>
      <c r="I19" s="77">
        <v>100</v>
      </c>
      <c r="J19" s="77">
        <v>13.947747</v>
      </c>
      <c r="K19" s="78">
        <v>0</v>
      </c>
      <c r="L19" s="78">
        <v>2E-3</v>
      </c>
      <c r="M19" s="78">
        <v>0</v>
      </c>
    </row>
    <row r="20" spans="2:13">
      <c r="B20" t="s">
        <v>2368</v>
      </c>
      <c r="C20" t="s">
        <v>2369</v>
      </c>
      <c r="D20" t="s">
        <v>123</v>
      </c>
      <c r="E20" t="s">
        <v>2370</v>
      </c>
      <c r="F20" t="s">
        <v>1685</v>
      </c>
      <c r="G20" t="s">
        <v>106</v>
      </c>
      <c r="H20" s="77">
        <v>4031.69</v>
      </c>
      <c r="I20" s="77">
        <v>334.45</v>
      </c>
      <c r="J20" s="77">
        <v>48.353578117129999</v>
      </c>
      <c r="K20" s="78">
        <v>0</v>
      </c>
      <c r="L20" s="78">
        <v>7.0000000000000001E-3</v>
      </c>
      <c r="M20" s="78">
        <v>1E-4</v>
      </c>
    </row>
    <row r="21" spans="2:13">
      <c r="B21" t="s">
        <v>2371</v>
      </c>
      <c r="C21" t="s">
        <v>2372</v>
      </c>
      <c r="D21" t="s">
        <v>123</v>
      </c>
      <c r="E21" t="s">
        <v>2373</v>
      </c>
      <c r="F21" t="s">
        <v>1685</v>
      </c>
      <c r="G21" t="s">
        <v>102</v>
      </c>
      <c r="H21" s="77">
        <v>388.78</v>
      </c>
      <c r="I21" s="77">
        <v>3904.375</v>
      </c>
      <c r="J21" s="77">
        <v>15.179429125</v>
      </c>
      <c r="K21" s="78">
        <v>4.0000000000000002E-4</v>
      </c>
      <c r="L21" s="78">
        <v>2.2000000000000001E-3</v>
      </c>
      <c r="M21" s="78">
        <v>0</v>
      </c>
    </row>
    <row r="22" spans="2:13">
      <c r="B22" t="s">
        <v>2374</v>
      </c>
      <c r="C22" t="s">
        <v>2375</v>
      </c>
      <c r="D22" t="s">
        <v>123</v>
      </c>
      <c r="E22" t="s">
        <v>2376</v>
      </c>
      <c r="F22" t="s">
        <v>1685</v>
      </c>
      <c r="G22" t="s">
        <v>106</v>
      </c>
      <c r="H22" s="77">
        <v>4123</v>
      </c>
      <c r="I22" s="77">
        <v>222.5001</v>
      </c>
      <c r="J22" s="77">
        <v>32.896813335078001</v>
      </c>
      <c r="K22" s="78">
        <v>0</v>
      </c>
      <c r="L22" s="78">
        <v>4.7999999999999996E-3</v>
      </c>
      <c r="M22" s="78">
        <v>1E-4</v>
      </c>
    </row>
    <row r="23" spans="2:13">
      <c r="B23" t="s">
        <v>2377</v>
      </c>
      <c r="C23" t="s">
        <v>2378</v>
      </c>
      <c r="D23" t="s">
        <v>123</v>
      </c>
      <c r="E23" t="s">
        <v>2379</v>
      </c>
      <c r="F23" t="s">
        <v>1705</v>
      </c>
      <c r="G23" t="s">
        <v>106</v>
      </c>
      <c r="H23" s="77">
        <v>809.83</v>
      </c>
      <c r="I23" s="77">
        <v>824.19639999999936</v>
      </c>
      <c r="J23" s="77">
        <v>23.935078686146301</v>
      </c>
      <c r="K23" s="78">
        <v>1E-4</v>
      </c>
      <c r="L23" s="78">
        <v>3.5000000000000001E-3</v>
      </c>
      <c r="M23" s="78">
        <v>1E-4</v>
      </c>
    </row>
    <row r="24" spans="2:13">
      <c r="B24" t="s">
        <v>2380</v>
      </c>
      <c r="C24" t="s">
        <v>2381</v>
      </c>
      <c r="D24" t="s">
        <v>123</v>
      </c>
      <c r="E24" t="s">
        <v>2382</v>
      </c>
      <c r="F24" t="s">
        <v>1705</v>
      </c>
      <c r="G24" t="s">
        <v>106</v>
      </c>
      <c r="H24" s="77">
        <v>1162.01</v>
      </c>
      <c r="I24" s="77">
        <v>580.20000000000005</v>
      </c>
      <c r="J24" s="77">
        <v>24.17674752372</v>
      </c>
      <c r="K24" s="78">
        <v>1E-4</v>
      </c>
      <c r="L24" s="78">
        <v>3.5000000000000001E-3</v>
      </c>
      <c r="M24" s="78">
        <v>1E-4</v>
      </c>
    </row>
    <row r="25" spans="2:13">
      <c r="B25" t="s">
        <v>2383</v>
      </c>
      <c r="C25" t="s">
        <v>2384</v>
      </c>
      <c r="D25" t="s">
        <v>123</v>
      </c>
      <c r="E25" t="s">
        <v>2385</v>
      </c>
      <c r="F25" t="s">
        <v>601</v>
      </c>
      <c r="G25" t="s">
        <v>106</v>
      </c>
      <c r="H25" s="77">
        <v>2909.58</v>
      </c>
      <c r="I25" s="77">
        <v>1115.5498999999988</v>
      </c>
      <c r="J25" s="77">
        <v>116.39373097458601</v>
      </c>
      <c r="K25" s="78">
        <v>1E-4</v>
      </c>
      <c r="L25" s="78">
        <v>1.7000000000000001E-2</v>
      </c>
      <c r="M25" s="78">
        <v>2.9999999999999997E-4</v>
      </c>
    </row>
    <row r="26" spans="2:13">
      <c r="B26" t="s">
        <v>2386</v>
      </c>
      <c r="C26" t="s">
        <v>2387</v>
      </c>
      <c r="D26" t="s">
        <v>123</v>
      </c>
      <c r="E26" t="s">
        <v>2388</v>
      </c>
      <c r="F26" t="s">
        <v>1769</v>
      </c>
      <c r="G26" t="s">
        <v>106</v>
      </c>
      <c r="H26" s="77">
        <v>10787</v>
      </c>
      <c r="I26" s="77">
        <v>100</v>
      </c>
      <c r="J26" s="77">
        <v>38.682181999999997</v>
      </c>
      <c r="K26" s="78">
        <v>0</v>
      </c>
      <c r="L26" s="78">
        <v>5.5999999999999999E-3</v>
      </c>
      <c r="M26" s="78">
        <v>1E-4</v>
      </c>
    </row>
    <row r="27" spans="2:13">
      <c r="B27" t="s">
        <v>2389</v>
      </c>
      <c r="C27" t="s">
        <v>2390</v>
      </c>
      <c r="D27" t="s">
        <v>123</v>
      </c>
      <c r="E27" t="s">
        <v>2391</v>
      </c>
      <c r="F27" t="s">
        <v>758</v>
      </c>
      <c r="G27" t="s">
        <v>106</v>
      </c>
      <c r="H27" s="77">
        <v>3375.7</v>
      </c>
      <c r="I27" s="77">
        <v>369.08190000000002</v>
      </c>
      <c r="J27" s="77">
        <v>44.6783243461038</v>
      </c>
      <c r="K27" s="78">
        <v>1E-4</v>
      </c>
      <c r="L27" s="78">
        <v>6.4999999999999997E-3</v>
      </c>
      <c r="M27" s="78">
        <v>1E-4</v>
      </c>
    </row>
    <row r="28" spans="2:13">
      <c r="B28" t="s">
        <v>2392</v>
      </c>
      <c r="C28" t="s">
        <v>2393</v>
      </c>
      <c r="D28" t="s">
        <v>123</v>
      </c>
      <c r="E28" t="s">
        <v>2394</v>
      </c>
      <c r="F28" t="s">
        <v>1099</v>
      </c>
      <c r="G28" t="s">
        <v>106</v>
      </c>
      <c r="H28" s="77">
        <v>3889.5</v>
      </c>
      <c r="I28" s="77">
        <v>100</v>
      </c>
      <c r="J28" s="77">
        <v>13.947747</v>
      </c>
      <c r="K28" s="78">
        <v>0</v>
      </c>
      <c r="L28" s="78">
        <v>2E-3</v>
      </c>
      <c r="M28" s="78">
        <v>0</v>
      </c>
    </row>
    <row r="29" spans="2:13">
      <c r="B29" t="s">
        <v>2395</v>
      </c>
      <c r="C29" t="s">
        <v>2396</v>
      </c>
      <c r="D29" t="s">
        <v>123</v>
      </c>
      <c r="E29" t="s">
        <v>2397</v>
      </c>
      <c r="F29" t="s">
        <v>1626</v>
      </c>
      <c r="G29" t="s">
        <v>106</v>
      </c>
      <c r="H29" s="77">
        <v>3005.89</v>
      </c>
      <c r="I29" s="77">
        <v>322.17920000000021</v>
      </c>
      <c r="J29" s="77">
        <v>34.728087544599703</v>
      </c>
      <c r="K29" s="78">
        <v>2.9999999999999997E-4</v>
      </c>
      <c r="L29" s="78">
        <v>5.1000000000000004E-3</v>
      </c>
      <c r="M29" s="78">
        <v>1E-4</v>
      </c>
    </row>
    <row r="30" spans="2:13">
      <c r="B30" t="s">
        <v>2398</v>
      </c>
      <c r="C30" t="s">
        <v>2399</v>
      </c>
      <c r="D30" t="s">
        <v>123</v>
      </c>
      <c r="E30" t="s">
        <v>2373</v>
      </c>
      <c r="F30" t="s">
        <v>128</v>
      </c>
      <c r="G30" t="s">
        <v>106</v>
      </c>
      <c r="H30" s="77">
        <v>3889.5</v>
      </c>
      <c r="I30" s="77">
        <v>100</v>
      </c>
      <c r="J30" s="77">
        <v>13.947747</v>
      </c>
      <c r="K30" s="78">
        <v>0</v>
      </c>
      <c r="L30" s="78">
        <v>2E-3</v>
      </c>
      <c r="M30" s="78">
        <v>0</v>
      </c>
    </row>
    <row r="31" spans="2:13">
      <c r="B31" t="s">
        <v>2400</v>
      </c>
      <c r="C31" t="s">
        <v>2401</v>
      </c>
      <c r="D31" t="s">
        <v>123</v>
      </c>
      <c r="E31" t="s">
        <v>2402</v>
      </c>
      <c r="F31" t="s">
        <v>128</v>
      </c>
      <c r="G31" t="s">
        <v>106</v>
      </c>
      <c r="H31" s="77">
        <v>3196.27</v>
      </c>
      <c r="I31" s="77">
        <v>100</v>
      </c>
      <c r="J31" s="77">
        <v>11.46182422</v>
      </c>
      <c r="K31" s="78">
        <v>0</v>
      </c>
      <c r="L31" s="78">
        <v>1.6999999999999999E-3</v>
      </c>
      <c r="M31" s="78">
        <v>0</v>
      </c>
    </row>
    <row r="32" spans="2:13">
      <c r="B32" t="s">
        <v>2403</v>
      </c>
      <c r="C32" t="s">
        <v>2404</v>
      </c>
      <c r="D32" t="s">
        <v>123</v>
      </c>
      <c r="E32" t="s">
        <v>2405</v>
      </c>
      <c r="F32" t="s">
        <v>129</v>
      </c>
      <c r="G32" t="s">
        <v>106</v>
      </c>
      <c r="H32" s="77">
        <v>18.05</v>
      </c>
      <c r="I32" s="77">
        <v>15266.785099999999</v>
      </c>
      <c r="J32" s="77">
        <v>9.8817777920323007</v>
      </c>
      <c r="K32" s="78">
        <v>2.0000000000000001E-4</v>
      </c>
      <c r="L32" s="78">
        <v>1.4E-3</v>
      </c>
      <c r="M32" s="78">
        <v>0</v>
      </c>
    </row>
    <row r="33" spans="2:13">
      <c r="B33" s="79" t="s">
        <v>225</v>
      </c>
      <c r="C33" s="16"/>
      <c r="D33" s="16"/>
      <c r="E33" s="16"/>
      <c r="H33" s="81">
        <v>1703948.69</v>
      </c>
      <c r="J33" s="81">
        <v>5227.7853324040834</v>
      </c>
      <c r="L33" s="80">
        <v>0.76190000000000002</v>
      </c>
      <c r="M33" s="80">
        <v>1.2999999999999999E-2</v>
      </c>
    </row>
    <row r="34" spans="2:13">
      <c r="B34" s="79" t="s">
        <v>359</v>
      </c>
      <c r="C34" s="16"/>
      <c r="D34" s="16"/>
      <c r="E34" s="16"/>
      <c r="H34" s="81">
        <v>0</v>
      </c>
      <c r="J34" s="81">
        <v>0</v>
      </c>
      <c r="L34" s="80">
        <v>0</v>
      </c>
      <c r="M34" s="80">
        <v>0</v>
      </c>
    </row>
    <row r="35" spans="2:13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J35" s="77">
        <v>0</v>
      </c>
      <c r="K35" s="78">
        <v>0</v>
      </c>
      <c r="L35" s="78">
        <v>0</v>
      </c>
      <c r="M35" s="78">
        <v>0</v>
      </c>
    </row>
    <row r="36" spans="2:13">
      <c r="B36" s="79" t="s">
        <v>360</v>
      </c>
      <c r="C36" s="16"/>
      <c r="D36" s="16"/>
      <c r="E36" s="16"/>
      <c r="H36" s="81">
        <v>1703948.69</v>
      </c>
      <c r="J36" s="81">
        <v>5227.7853324040834</v>
      </c>
      <c r="L36" s="80">
        <v>0.76190000000000002</v>
      </c>
      <c r="M36" s="80">
        <v>1.2999999999999999E-2</v>
      </c>
    </row>
    <row r="37" spans="2:13">
      <c r="B37" t="s">
        <v>2406</v>
      </c>
      <c r="C37" t="s">
        <v>2407</v>
      </c>
      <c r="D37" t="s">
        <v>123</v>
      </c>
      <c r="E37" t="s">
        <v>1233</v>
      </c>
      <c r="F37" t="s">
        <v>1121</v>
      </c>
      <c r="G37" t="s">
        <v>106</v>
      </c>
      <c r="H37" s="77">
        <v>16363.25</v>
      </c>
      <c r="I37" s="77">
        <v>94.250100000000003</v>
      </c>
      <c r="J37" s="77">
        <v>55.304652844864499</v>
      </c>
      <c r="K37" s="78">
        <v>0</v>
      </c>
      <c r="L37" s="78">
        <v>8.0999999999999996E-3</v>
      </c>
      <c r="M37" s="78">
        <v>1E-4</v>
      </c>
    </row>
    <row r="38" spans="2:13">
      <c r="B38" t="s">
        <v>2408</v>
      </c>
      <c r="C38" t="s">
        <v>2409</v>
      </c>
      <c r="D38" t="s">
        <v>123</v>
      </c>
      <c r="E38" t="s">
        <v>2410</v>
      </c>
      <c r="F38" t="s">
        <v>1277</v>
      </c>
      <c r="G38" t="s">
        <v>106</v>
      </c>
      <c r="H38" s="77">
        <v>123074.95</v>
      </c>
      <c r="I38" s="77">
        <v>218.58119999999991</v>
      </c>
      <c r="J38" s="77">
        <v>964.70106755730797</v>
      </c>
      <c r="K38" s="78">
        <v>2.9999999999999997E-4</v>
      </c>
      <c r="L38" s="78">
        <v>0.1406</v>
      </c>
      <c r="M38" s="78">
        <v>2.3999999999999998E-3</v>
      </c>
    </row>
    <row r="39" spans="2:13">
      <c r="B39" t="s">
        <v>2411</v>
      </c>
      <c r="C39" t="s">
        <v>2412</v>
      </c>
      <c r="D39" t="s">
        <v>123</v>
      </c>
      <c r="E39" t="s">
        <v>2413</v>
      </c>
      <c r="F39" t="s">
        <v>1277</v>
      </c>
      <c r="G39" t="s">
        <v>106</v>
      </c>
      <c r="H39" s="77">
        <v>86339.76</v>
      </c>
      <c r="I39" s="77">
        <v>114.91610000000001</v>
      </c>
      <c r="J39" s="77">
        <v>355.79676979971703</v>
      </c>
      <c r="K39" s="78">
        <v>5.9999999999999995E-4</v>
      </c>
      <c r="L39" s="78">
        <v>5.1900000000000002E-2</v>
      </c>
      <c r="M39" s="78">
        <v>8.9999999999999998E-4</v>
      </c>
    </row>
    <row r="40" spans="2:13">
      <c r="B40" t="s">
        <v>2414</v>
      </c>
      <c r="C40" t="s">
        <v>2415</v>
      </c>
      <c r="D40" t="s">
        <v>123</v>
      </c>
      <c r="E40" t="s">
        <v>2416</v>
      </c>
      <c r="F40" t="s">
        <v>1277</v>
      </c>
      <c r="G40" t="s">
        <v>106</v>
      </c>
      <c r="H40" s="77">
        <v>110811.9</v>
      </c>
      <c r="I40" s="77">
        <v>142.95779999999996</v>
      </c>
      <c r="J40" s="77">
        <v>568.07351620022496</v>
      </c>
      <c r="K40" s="78">
        <v>1E-4</v>
      </c>
      <c r="L40" s="78">
        <v>8.2799999999999999E-2</v>
      </c>
      <c r="M40" s="78">
        <v>1.4E-3</v>
      </c>
    </row>
    <row r="41" spans="2:13">
      <c r="B41" t="s">
        <v>2417</v>
      </c>
      <c r="C41" t="s">
        <v>2418</v>
      </c>
      <c r="D41" t="s">
        <v>123</v>
      </c>
      <c r="E41" t="s">
        <v>2419</v>
      </c>
      <c r="F41" t="s">
        <v>1277</v>
      </c>
      <c r="G41" t="s">
        <v>106</v>
      </c>
      <c r="H41" s="77">
        <v>1776.85</v>
      </c>
      <c r="I41" s="77">
        <v>3362.768800000003</v>
      </c>
      <c r="J41" s="77">
        <v>214.26836771816099</v>
      </c>
      <c r="K41" s="78">
        <v>0</v>
      </c>
      <c r="L41" s="78">
        <v>3.1199999999999999E-2</v>
      </c>
      <c r="M41" s="78">
        <v>5.0000000000000001E-4</v>
      </c>
    </row>
    <row r="42" spans="2:13">
      <c r="B42" t="s">
        <v>2420</v>
      </c>
      <c r="C42" t="s">
        <v>2421</v>
      </c>
      <c r="D42" t="s">
        <v>123</v>
      </c>
      <c r="E42" t="s">
        <v>2422</v>
      </c>
      <c r="F42" t="s">
        <v>1112</v>
      </c>
      <c r="G42" t="s">
        <v>106</v>
      </c>
      <c r="H42" s="77">
        <v>530.33000000000004</v>
      </c>
      <c r="I42" s="77">
        <v>2377.2423999999987</v>
      </c>
      <c r="J42" s="77">
        <v>45.209525417033099</v>
      </c>
      <c r="K42" s="78">
        <v>0</v>
      </c>
      <c r="L42" s="78">
        <v>6.6E-3</v>
      </c>
      <c r="M42" s="78">
        <v>1E-4</v>
      </c>
    </row>
    <row r="43" spans="2:13">
      <c r="B43" t="s">
        <v>2423</v>
      </c>
      <c r="C43" t="s">
        <v>2424</v>
      </c>
      <c r="D43" t="s">
        <v>123</v>
      </c>
      <c r="E43" t="s">
        <v>2422</v>
      </c>
      <c r="F43" t="s">
        <v>1112</v>
      </c>
      <c r="G43" t="s">
        <v>106</v>
      </c>
      <c r="H43" s="77">
        <v>1174.8900000000001</v>
      </c>
      <c r="I43" s="77">
        <v>2467.154699999991</v>
      </c>
      <c r="J43" s="77">
        <v>103.94506492342001</v>
      </c>
      <c r="K43" s="78">
        <v>0</v>
      </c>
      <c r="L43" s="78">
        <v>1.5100000000000001E-2</v>
      </c>
      <c r="M43" s="78">
        <v>2.9999999999999997E-4</v>
      </c>
    </row>
    <row r="44" spans="2:13">
      <c r="B44" t="s">
        <v>2425</v>
      </c>
      <c r="C44" t="s">
        <v>2426</v>
      </c>
      <c r="D44" t="s">
        <v>123</v>
      </c>
      <c r="E44" t="s">
        <v>2427</v>
      </c>
      <c r="F44" t="s">
        <v>1125</v>
      </c>
      <c r="G44" t="s">
        <v>110</v>
      </c>
      <c r="H44" s="77">
        <v>19121.32</v>
      </c>
      <c r="I44" s="77">
        <v>97.475800000000035</v>
      </c>
      <c r="J44" s="77">
        <v>72.619945691549901</v>
      </c>
      <c r="K44" s="78">
        <v>6.9999999999999999E-4</v>
      </c>
      <c r="L44" s="78">
        <v>1.06E-2</v>
      </c>
      <c r="M44" s="78">
        <v>2.0000000000000001E-4</v>
      </c>
    </row>
    <row r="45" spans="2:13">
      <c r="B45" t="s">
        <v>2428</v>
      </c>
      <c r="C45" t="s">
        <v>2429</v>
      </c>
      <c r="D45" t="s">
        <v>123</v>
      </c>
      <c r="E45" t="s">
        <v>2430</v>
      </c>
      <c r="F45" t="s">
        <v>1138</v>
      </c>
      <c r="G45" t="s">
        <v>106</v>
      </c>
      <c r="H45" s="77">
        <v>786251.09</v>
      </c>
      <c r="I45" s="77">
        <v>1E-4</v>
      </c>
      <c r="J45" s="77">
        <v>2.8194964087400001E-3</v>
      </c>
      <c r="K45" s="78">
        <v>2.0000000000000001E-4</v>
      </c>
      <c r="L45" s="78">
        <v>0</v>
      </c>
      <c r="M45" s="78">
        <v>0</v>
      </c>
    </row>
    <row r="46" spans="2:13">
      <c r="B46" t="s">
        <v>2431</v>
      </c>
      <c r="C46" t="s">
        <v>2432</v>
      </c>
      <c r="D46" t="s">
        <v>123</v>
      </c>
      <c r="E46" t="s">
        <v>2433</v>
      </c>
      <c r="F46" t="s">
        <v>1138</v>
      </c>
      <c r="G46" t="s">
        <v>110</v>
      </c>
      <c r="H46" s="77">
        <v>29364</v>
      </c>
      <c r="I46" s="77">
        <v>100</v>
      </c>
      <c r="J46" s="77">
        <v>114.4080168</v>
      </c>
      <c r="K46" s="78">
        <v>4.0000000000000002E-4</v>
      </c>
      <c r="L46" s="78">
        <v>1.67E-2</v>
      </c>
      <c r="M46" s="78">
        <v>2.9999999999999997E-4</v>
      </c>
    </row>
    <row r="47" spans="2:13">
      <c r="B47" t="s">
        <v>2434</v>
      </c>
      <c r="C47" t="s">
        <v>2435</v>
      </c>
      <c r="D47" t="s">
        <v>123</v>
      </c>
      <c r="E47" t="s">
        <v>2436</v>
      </c>
      <c r="F47" t="s">
        <v>1138</v>
      </c>
      <c r="G47" t="s">
        <v>106</v>
      </c>
      <c r="H47" s="77">
        <v>170.05</v>
      </c>
      <c r="I47" s="77">
        <v>14777.717699999999</v>
      </c>
      <c r="J47" s="77">
        <v>90.114419090576106</v>
      </c>
      <c r="K47" s="78">
        <v>0</v>
      </c>
      <c r="L47" s="78">
        <v>1.3100000000000001E-2</v>
      </c>
      <c r="M47" s="78">
        <v>2.0000000000000001E-4</v>
      </c>
    </row>
    <row r="48" spans="2:13">
      <c r="B48" t="s">
        <v>2437</v>
      </c>
      <c r="C48" t="s">
        <v>2438</v>
      </c>
      <c r="D48" t="s">
        <v>123</v>
      </c>
      <c r="E48" t="s">
        <v>2413</v>
      </c>
      <c r="F48" t="s">
        <v>1138</v>
      </c>
      <c r="G48" t="s">
        <v>106</v>
      </c>
      <c r="H48" s="77">
        <v>7131.28</v>
      </c>
      <c r="I48" s="77">
        <v>100</v>
      </c>
      <c r="J48" s="77">
        <v>25.572770080000002</v>
      </c>
      <c r="K48" s="78">
        <v>2.9999999999999997E-4</v>
      </c>
      <c r="L48" s="78">
        <v>3.7000000000000002E-3</v>
      </c>
      <c r="M48" s="78">
        <v>1E-4</v>
      </c>
    </row>
    <row r="49" spans="2:13">
      <c r="B49" t="s">
        <v>2439</v>
      </c>
      <c r="C49" t="s">
        <v>2440</v>
      </c>
      <c r="D49" t="s">
        <v>123</v>
      </c>
      <c r="E49" t="s">
        <v>2441</v>
      </c>
      <c r="F49" t="s">
        <v>1138</v>
      </c>
      <c r="G49" t="s">
        <v>106</v>
      </c>
      <c r="H49" s="77">
        <v>1106.8800000000001</v>
      </c>
      <c r="I49" s="77">
        <v>11369.545599999998</v>
      </c>
      <c r="J49" s="77">
        <v>451.28815364548598</v>
      </c>
      <c r="K49" s="78">
        <v>8.0000000000000004E-4</v>
      </c>
      <c r="L49" s="78">
        <v>6.5799999999999997E-2</v>
      </c>
      <c r="M49" s="78">
        <v>1.1000000000000001E-3</v>
      </c>
    </row>
    <row r="50" spans="2:13">
      <c r="B50" t="s">
        <v>2442</v>
      </c>
      <c r="C50" t="s">
        <v>2443</v>
      </c>
      <c r="D50" t="s">
        <v>123</v>
      </c>
      <c r="E50" t="s">
        <v>2444</v>
      </c>
      <c r="F50" t="s">
        <v>1138</v>
      </c>
      <c r="G50" t="s">
        <v>106</v>
      </c>
      <c r="H50" s="77">
        <v>78369.119999999995</v>
      </c>
      <c r="I50" s="77">
        <v>134.52090000000004</v>
      </c>
      <c r="J50" s="77">
        <v>378.04632412824299</v>
      </c>
      <c r="K50" s="78">
        <v>8.9999999999999998E-4</v>
      </c>
      <c r="L50" s="78">
        <v>5.5100000000000003E-2</v>
      </c>
      <c r="M50" s="78">
        <v>8.9999999999999998E-4</v>
      </c>
    </row>
    <row r="51" spans="2:13">
      <c r="B51" t="s">
        <v>2445</v>
      </c>
      <c r="C51" t="s">
        <v>2446</v>
      </c>
      <c r="D51" t="s">
        <v>123</v>
      </c>
      <c r="E51" t="s">
        <v>2447</v>
      </c>
      <c r="F51" t="s">
        <v>1138</v>
      </c>
      <c r="G51" t="s">
        <v>106</v>
      </c>
      <c r="H51" s="77">
        <v>79163.679999999993</v>
      </c>
      <c r="I51" s="77">
        <v>111.63989999999981</v>
      </c>
      <c r="J51" s="77">
        <v>316.924415933315</v>
      </c>
      <c r="K51" s="78">
        <v>8.0000000000000004E-4</v>
      </c>
      <c r="L51" s="78">
        <v>4.6199999999999998E-2</v>
      </c>
      <c r="M51" s="78">
        <v>8.0000000000000004E-4</v>
      </c>
    </row>
    <row r="52" spans="2:13">
      <c r="B52" t="s">
        <v>2448</v>
      </c>
      <c r="C52" t="s">
        <v>2449</v>
      </c>
      <c r="D52" t="s">
        <v>123</v>
      </c>
      <c r="E52" t="s">
        <v>2450</v>
      </c>
      <c r="F52" t="s">
        <v>1138</v>
      </c>
      <c r="G52" t="s">
        <v>106</v>
      </c>
      <c r="H52" s="77">
        <v>198782.3</v>
      </c>
      <c r="I52" s="77">
        <v>90.118699999999919</v>
      </c>
      <c r="J52" s="77">
        <v>642.396128180098</v>
      </c>
      <c r="K52" s="78">
        <v>6.9999999999999999E-4</v>
      </c>
      <c r="L52" s="78">
        <v>9.3600000000000003E-2</v>
      </c>
      <c r="M52" s="78">
        <v>1.6000000000000001E-3</v>
      </c>
    </row>
    <row r="53" spans="2:13">
      <c r="B53" t="s">
        <v>2451</v>
      </c>
      <c r="C53" t="s">
        <v>2452</v>
      </c>
      <c r="D53" t="s">
        <v>123</v>
      </c>
      <c r="E53" t="s">
        <v>2453</v>
      </c>
      <c r="F53" t="s">
        <v>1224</v>
      </c>
      <c r="G53" t="s">
        <v>106</v>
      </c>
      <c r="H53" s="77">
        <v>4291.1000000000004</v>
      </c>
      <c r="I53" s="77">
        <v>704.57380000000126</v>
      </c>
      <c r="J53" s="77">
        <v>108.419003265835</v>
      </c>
      <c r="K53" s="78">
        <v>0</v>
      </c>
      <c r="L53" s="78">
        <v>1.5800000000000002E-2</v>
      </c>
      <c r="M53" s="78">
        <v>2.9999999999999997E-4</v>
      </c>
    </row>
    <row r="54" spans="2:13">
      <c r="B54" t="s">
        <v>2454</v>
      </c>
      <c r="C54" t="s">
        <v>2455</v>
      </c>
      <c r="D54" t="s">
        <v>123</v>
      </c>
      <c r="E54" t="s">
        <v>2433</v>
      </c>
      <c r="F54" t="s">
        <v>415</v>
      </c>
      <c r="G54" t="s">
        <v>110</v>
      </c>
      <c r="H54" s="77">
        <v>66194.06</v>
      </c>
      <c r="I54" s="77">
        <v>100</v>
      </c>
      <c r="J54" s="77">
        <v>257.905296572</v>
      </c>
      <c r="K54" s="78">
        <v>1E-3</v>
      </c>
      <c r="L54" s="78">
        <v>3.7600000000000001E-2</v>
      </c>
      <c r="M54" s="78">
        <v>5.9999999999999995E-4</v>
      </c>
    </row>
    <row r="55" spans="2:13">
      <c r="B55" t="s">
        <v>2456</v>
      </c>
      <c r="C55" t="s">
        <v>2457</v>
      </c>
      <c r="D55" t="s">
        <v>123</v>
      </c>
      <c r="E55" t="s">
        <v>2433</v>
      </c>
      <c r="F55" t="s">
        <v>415</v>
      </c>
      <c r="G55" t="s">
        <v>110</v>
      </c>
      <c r="H55" s="77">
        <v>26777.63</v>
      </c>
      <c r="I55" s="77">
        <v>100</v>
      </c>
      <c r="J55" s="77">
        <v>104.33100200600001</v>
      </c>
      <c r="K55" s="78">
        <v>1E-3</v>
      </c>
      <c r="L55" s="78">
        <v>1.52E-2</v>
      </c>
      <c r="M55" s="78">
        <v>2.9999999999999997E-4</v>
      </c>
    </row>
    <row r="56" spans="2:13">
      <c r="B56" t="s">
        <v>2458</v>
      </c>
      <c r="C56" t="s">
        <v>2459</v>
      </c>
      <c r="D56" t="s">
        <v>123</v>
      </c>
      <c r="E56" t="s">
        <v>2433</v>
      </c>
      <c r="F56" t="s">
        <v>415</v>
      </c>
      <c r="G56" t="s">
        <v>110</v>
      </c>
      <c r="H56" s="77">
        <v>8144.84</v>
      </c>
      <c r="I56" s="77">
        <v>100</v>
      </c>
      <c r="J56" s="77">
        <v>31.733925608</v>
      </c>
      <c r="K56" s="78">
        <v>1E-3</v>
      </c>
      <c r="L56" s="78">
        <v>4.5999999999999999E-3</v>
      </c>
      <c r="M56" s="78">
        <v>1E-4</v>
      </c>
    </row>
    <row r="57" spans="2:13">
      <c r="B57" t="s">
        <v>2460</v>
      </c>
      <c r="C57" t="s">
        <v>2461</v>
      </c>
      <c r="D57" t="s">
        <v>123</v>
      </c>
      <c r="E57" t="s">
        <v>2462</v>
      </c>
      <c r="F57" t="s">
        <v>1605</v>
      </c>
      <c r="G57" t="s">
        <v>102</v>
      </c>
      <c r="H57" s="77">
        <v>58496</v>
      </c>
      <c r="I57" s="77">
        <v>380</v>
      </c>
      <c r="J57" s="77">
        <v>222.28479999999999</v>
      </c>
      <c r="K57" s="78">
        <v>1E-4</v>
      </c>
      <c r="L57" s="78">
        <v>3.2399999999999998E-2</v>
      </c>
      <c r="M57" s="78">
        <v>5.9999999999999995E-4</v>
      </c>
    </row>
    <row r="58" spans="2:13">
      <c r="B58" t="s">
        <v>2463</v>
      </c>
      <c r="C58" t="s">
        <v>2464</v>
      </c>
      <c r="D58" t="s">
        <v>123</v>
      </c>
      <c r="E58" t="s">
        <v>2465</v>
      </c>
      <c r="F58" t="s">
        <v>129</v>
      </c>
      <c r="G58" t="s">
        <v>106</v>
      </c>
      <c r="H58" s="77">
        <v>513.41</v>
      </c>
      <c r="I58" s="77">
        <v>5672.6964000000198</v>
      </c>
      <c r="J58" s="77">
        <v>104.439347445843</v>
      </c>
      <c r="K58" s="78">
        <v>0</v>
      </c>
      <c r="L58" s="78">
        <v>1.52E-2</v>
      </c>
      <c r="M58" s="78">
        <v>2.9999999999999997E-4</v>
      </c>
    </row>
    <row r="59" spans="2:13">
      <c r="B59" t="s">
        <v>227</v>
      </c>
      <c r="C59" s="16"/>
      <c r="D59" s="16"/>
      <c r="E59" s="16"/>
    </row>
    <row r="60" spans="2:13">
      <c r="B60" t="s">
        <v>353</v>
      </c>
      <c r="C60" s="16"/>
      <c r="D60" s="16"/>
      <c r="E60" s="16"/>
    </row>
    <row r="61" spans="2:13">
      <c r="B61" t="s">
        <v>354</v>
      </c>
      <c r="C61" s="16"/>
      <c r="D61" s="16"/>
      <c r="E61" s="16"/>
    </row>
    <row r="62" spans="2:13">
      <c r="B62" t="s">
        <v>355</v>
      </c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3818</v>
      </c>
    </row>
    <row r="3" spans="2:55" s="1" customFormat="1">
      <c r="B3" s="2" t="s">
        <v>2</v>
      </c>
      <c r="C3" s="83" t="s">
        <v>3819</v>
      </c>
    </row>
    <row r="4" spans="2:55" s="1" customFormat="1">
      <c r="B4" s="2" t="s">
        <v>3</v>
      </c>
      <c r="C4" s="84" t="s">
        <v>197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8772450.5899999999</v>
      </c>
      <c r="G11" s="7"/>
      <c r="H11" s="75">
        <v>28622.969686750672</v>
      </c>
      <c r="I11" s="7"/>
      <c r="J11" s="76">
        <v>1</v>
      </c>
      <c r="K11" s="76">
        <v>7.1099999999999997E-2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1252050.8</v>
      </c>
      <c r="H12" s="81">
        <v>1596.1153413298189</v>
      </c>
      <c r="J12" s="80">
        <v>5.5800000000000002E-2</v>
      </c>
      <c r="K12" s="80">
        <v>4.0000000000000001E-3</v>
      </c>
    </row>
    <row r="13" spans="2:55">
      <c r="B13" s="79" t="s">
        <v>2466</v>
      </c>
      <c r="C13" s="16"/>
      <c r="F13" s="81">
        <v>56229.14</v>
      </c>
      <c r="H13" s="81">
        <v>183.63955543186265</v>
      </c>
      <c r="J13" s="80">
        <v>6.4000000000000003E-3</v>
      </c>
      <c r="K13" s="80">
        <v>5.0000000000000001E-4</v>
      </c>
    </row>
    <row r="14" spans="2:55">
      <c r="B14" t="s">
        <v>2467</v>
      </c>
      <c r="C14" t="s">
        <v>2468</v>
      </c>
      <c r="D14" t="s">
        <v>106</v>
      </c>
      <c r="E14" t="s">
        <v>557</v>
      </c>
      <c r="F14" s="77">
        <v>5142.2</v>
      </c>
      <c r="G14" s="77">
        <v>105.4036</v>
      </c>
      <c r="H14" s="77">
        <v>19.436349214251202</v>
      </c>
      <c r="I14" s="78">
        <v>0</v>
      </c>
      <c r="J14" s="78">
        <v>6.9999999999999999E-4</v>
      </c>
      <c r="K14" s="78">
        <v>0</v>
      </c>
    </row>
    <row r="15" spans="2:55">
      <c r="B15" t="s">
        <v>2469</v>
      </c>
      <c r="C15" t="s">
        <v>2470</v>
      </c>
      <c r="D15" t="s">
        <v>106</v>
      </c>
      <c r="E15" t="s">
        <v>557</v>
      </c>
      <c r="F15" s="77">
        <v>3749.52</v>
      </c>
      <c r="G15" s="77">
        <v>59.898299999999999</v>
      </c>
      <c r="H15" s="77">
        <v>8.0537928750417596</v>
      </c>
      <c r="I15" s="78">
        <v>0</v>
      </c>
      <c r="J15" s="78">
        <v>2.9999999999999997E-4</v>
      </c>
      <c r="K15" s="78">
        <v>0</v>
      </c>
    </row>
    <row r="16" spans="2:55">
      <c r="B16" t="s">
        <v>2471</v>
      </c>
      <c r="C16" t="s">
        <v>2472</v>
      </c>
      <c r="D16" t="s">
        <v>106</v>
      </c>
      <c r="E16" t="s">
        <v>557</v>
      </c>
      <c r="F16" s="77">
        <v>3156.63</v>
      </c>
      <c r="G16" s="77">
        <v>151.50800000000001</v>
      </c>
      <c r="H16" s="77">
        <v>17.150213471714402</v>
      </c>
      <c r="I16" s="78">
        <v>0</v>
      </c>
      <c r="J16" s="78">
        <v>5.9999999999999995E-4</v>
      </c>
      <c r="K16" s="78">
        <v>0</v>
      </c>
    </row>
    <row r="17" spans="2:11">
      <c r="B17" t="s">
        <v>2473</v>
      </c>
      <c r="C17" t="s">
        <v>2474</v>
      </c>
      <c r="D17" t="s">
        <v>106</v>
      </c>
      <c r="E17" t="s">
        <v>2475</v>
      </c>
      <c r="F17" s="77">
        <v>12136.19</v>
      </c>
      <c r="G17" s="77">
        <v>101.73679999999996</v>
      </c>
      <c r="H17" s="77">
        <v>44.276239253641101</v>
      </c>
      <c r="I17" s="78">
        <v>0</v>
      </c>
      <c r="J17" s="78">
        <v>1.5E-3</v>
      </c>
      <c r="K17" s="78">
        <v>1E-4</v>
      </c>
    </row>
    <row r="18" spans="2:11">
      <c r="B18" t="s">
        <v>2476</v>
      </c>
      <c r="C18" t="s">
        <v>2477</v>
      </c>
      <c r="D18" t="s">
        <v>106</v>
      </c>
      <c r="E18" t="s">
        <v>2478</v>
      </c>
      <c r="F18" s="77">
        <v>20246.02</v>
      </c>
      <c r="G18" s="77">
        <v>71.479300000000052</v>
      </c>
      <c r="H18" s="77">
        <v>51.895564158661998</v>
      </c>
      <c r="I18" s="78">
        <v>2.9999999999999997E-4</v>
      </c>
      <c r="J18" s="78">
        <v>1.8E-3</v>
      </c>
      <c r="K18" s="78">
        <v>1E-4</v>
      </c>
    </row>
    <row r="19" spans="2:11">
      <c r="B19" t="s">
        <v>2479</v>
      </c>
      <c r="C19" t="s">
        <v>2480</v>
      </c>
      <c r="D19" t="s">
        <v>106</v>
      </c>
      <c r="E19" t="s">
        <v>2481</v>
      </c>
      <c r="F19" s="77">
        <v>6742.06</v>
      </c>
      <c r="G19" s="77">
        <v>100.45510000000017</v>
      </c>
      <c r="H19" s="77">
        <v>24.2870568106052</v>
      </c>
      <c r="I19" s="78">
        <v>0</v>
      </c>
      <c r="J19" s="78">
        <v>8.0000000000000004E-4</v>
      </c>
      <c r="K19" s="78">
        <v>1E-4</v>
      </c>
    </row>
    <row r="20" spans="2:11">
      <c r="B20" t="s">
        <v>2482</v>
      </c>
      <c r="C20" t="s">
        <v>2483</v>
      </c>
      <c r="D20" t="s">
        <v>106</v>
      </c>
      <c r="E20" t="s">
        <v>2484</v>
      </c>
      <c r="F20" s="77">
        <v>5056.5200000000004</v>
      </c>
      <c r="G20" s="77">
        <v>102.24819999999978</v>
      </c>
      <c r="H20" s="77">
        <v>18.540339647947</v>
      </c>
      <c r="I20" s="78">
        <v>0</v>
      </c>
      <c r="J20" s="78">
        <v>5.9999999999999995E-4</v>
      </c>
      <c r="K20" s="78">
        <v>0</v>
      </c>
    </row>
    <row r="21" spans="2:11">
      <c r="B21" s="79" t="s">
        <v>2485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211</v>
      </c>
      <c r="C22" t="s">
        <v>211</v>
      </c>
      <c r="D22" t="s">
        <v>211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2486</v>
      </c>
      <c r="C23" s="16"/>
      <c r="F23" s="81">
        <v>227044.56</v>
      </c>
      <c r="H23" s="81">
        <v>203.90871933599999</v>
      </c>
      <c r="J23" s="80">
        <v>7.1000000000000004E-3</v>
      </c>
      <c r="K23" s="80">
        <v>5.0000000000000001E-4</v>
      </c>
    </row>
    <row r="24" spans="2:11">
      <c r="B24" t="s">
        <v>2487</v>
      </c>
      <c r="C24" t="s">
        <v>2488</v>
      </c>
      <c r="D24" t="s">
        <v>102</v>
      </c>
      <c r="E24" t="s">
        <v>2489</v>
      </c>
      <c r="F24" s="77">
        <v>227044.56</v>
      </c>
      <c r="G24" s="77">
        <v>89.81</v>
      </c>
      <c r="H24" s="77">
        <v>203.90871933599999</v>
      </c>
      <c r="I24" s="78">
        <v>0</v>
      </c>
      <c r="J24" s="78">
        <v>7.1000000000000004E-3</v>
      </c>
      <c r="K24" s="78">
        <v>5.0000000000000001E-4</v>
      </c>
    </row>
    <row r="25" spans="2:11">
      <c r="B25" s="79" t="s">
        <v>2490</v>
      </c>
      <c r="C25" s="16"/>
      <c r="F25" s="81">
        <v>968777.1</v>
      </c>
      <c r="H25" s="81">
        <v>1208.5670665619564</v>
      </c>
      <c r="J25" s="80">
        <v>4.2200000000000001E-2</v>
      </c>
      <c r="K25" s="80">
        <v>3.0000000000000001E-3</v>
      </c>
    </row>
    <row r="26" spans="2:11">
      <c r="B26" t="s">
        <v>2491</v>
      </c>
      <c r="C26" t="s">
        <v>2492</v>
      </c>
      <c r="D26" t="s">
        <v>110</v>
      </c>
      <c r="E26" t="s">
        <v>634</v>
      </c>
      <c r="F26" s="77">
        <v>9602.66</v>
      </c>
      <c r="G26" s="77">
        <v>91.522499999999994</v>
      </c>
      <c r="H26" s="77">
        <v>34.242121885055703</v>
      </c>
      <c r="I26" s="78">
        <v>0</v>
      </c>
      <c r="J26" s="78">
        <v>1.1999999999999999E-3</v>
      </c>
      <c r="K26" s="78">
        <v>1E-4</v>
      </c>
    </row>
    <row r="27" spans="2:11">
      <c r="B27" t="s">
        <v>2493</v>
      </c>
      <c r="C27" t="s">
        <v>2494</v>
      </c>
      <c r="D27" t="s">
        <v>106</v>
      </c>
      <c r="E27" t="s">
        <v>2495</v>
      </c>
      <c r="F27" s="77">
        <v>41170.199999999997</v>
      </c>
      <c r="G27" s="77">
        <v>117.84350000000001</v>
      </c>
      <c r="H27" s="77">
        <v>173.97982702828199</v>
      </c>
      <c r="I27" s="78">
        <v>0</v>
      </c>
      <c r="J27" s="78">
        <v>6.1000000000000004E-3</v>
      </c>
      <c r="K27" s="78">
        <v>4.0000000000000002E-4</v>
      </c>
    </row>
    <row r="28" spans="2:11">
      <c r="B28" t="s">
        <v>2496</v>
      </c>
      <c r="C28" t="s">
        <v>2497</v>
      </c>
      <c r="D28" t="s">
        <v>102</v>
      </c>
      <c r="E28" t="s">
        <v>2498</v>
      </c>
      <c r="F28" s="77">
        <v>17162.11</v>
      </c>
      <c r="G28" s="77">
        <v>100.329408</v>
      </c>
      <c r="H28" s="77">
        <v>17.2186433633088</v>
      </c>
      <c r="I28" s="78">
        <v>8.0000000000000004E-4</v>
      </c>
      <c r="J28" s="78">
        <v>5.9999999999999995E-4</v>
      </c>
      <c r="K28" s="78">
        <v>0</v>
      </c>
    </row>
    <row r="29" spans="2:11">
      <c r="B29" t="s">
        <v>2499</v>
      </c>
      <c r="C29" t="s">
        <v>2500</v>
      </c>
      <c r="D29" t="s">
        <v>102</v>
      </c>
      <c r="E29" t="s">
        <v>2498</v>
      </c>
      <c r="F29" s="77">
        <v>76276.039999999994</v>
      </c>
      <c r="G29" s="77">
        <v>101.050855</v>
      </c>
      <c r="H29" s="77">
        <v>77.077590580142001</v>
      </c>
      <c r="I29" s="78">
        <v>8.0000000000000004E-4</v>
      </c>
      <c r="J29" s="78">
        <v>2.7000000000000001E-3</v>
      </c>
      <c r="K29" s="78">
        <v>2.0000000000000001E-4</v>
      </c>
    </row>
    <row r="30" spans="2:11">
      <c r="B30" t="s">
        <v>2501</v>
      </c>
      <c r="C30" t="s">
        <v>2502</v>
      </c>
      <c r="D30" t="s">
        <v>106</v>
      </c>
      <c r="E30" t="s">
        <v>530</v>
      </c>
      <c r="F30" s="77">
        <v>18710</v>
      </c>
      <c r="G30" s="77">
        <v>111.49509999999999</v>
      </c>
      <c r="H30" s="77">
        <v>74.806589291060007</v>
      </c>
      <c r="I30" s="78">
        <v>0</v>
      </c>
      <c r="J30" s="78">
        <v>2.5999999999999999E-3</v>
      </c>
      <c r="K30" s="78">
        <v>2.0000000000000001E-4</v>
      </c>
    </row>
    <row r="31" spans="2:11">
      <c r="B31" t="s">
        <v>2503</v>
      </c>
      <c r="C31" t="s">
        <v>2504</v>
      </c>
      <c r="D31" t="s">
        <v>106</v>
      </c>
      <c r="E31" t="s">
        <v>2505</v>
      </c>
      <c r="F31" s="77">
        <v>6808.3</v>
      </c>
      <c r="G31" s="77">
        <v>101.0651</v>
      </c>
      <c r="H31" s="77">
        <v>24.6746033190338</v>
      </c>
      <c r="I31" s="78">
        <v>0</v>
      </c>
      <c r="J31" s="78">
        <v>8.9999999999999998E-4</v>
      </c>
      <c r="K31" s="78">
        <v>1E-4</v>
      </c>
    </row>
    <row r="32" spans="2:11">
      <c r="B32" t="s">
        <v>2506</v>
      </c>
      <c r="C32" t="s">
        <v>2507</v>
      </c>
      <c r="D32" t="s">
        <v>102</v>
      </c>
      <c r="E32" t="s">
        <v>2508</v>
      </c>
      <c r="F32" s="77">
        <v>138974.74</v>
      </c>
      <c r="G32" s="77">
        <v>56.796007000000003</v>
      </c>
      <c r="H32" s="77">
        <v>78.932103058631796</v>
      </c>
      <c r="I32" s="78">
        <v>4.0000000000000002E-4</v>
      </c>
      <c r="J32" s="78">
        <v>2.8E-3</v>
      </c>
      <c r="K32" s="78">
        <v>2.0000000000000001E-4</v>
      </c>
    </row>
    <row r="33" spans="2:11">
      <c r="B33" t="s">
        <v>2509</v>
      </c>
      <c r="C33" t="s">
        <v>2510</v>
      </c>
      <c r="D33" t="s">
        <v>102</v>
      </c>
      <c r="E33" t="s">
        <v>2511</v>
      </c>
      <c r="F33" s="77">
        <v>223979.75</v>
      </c>
      <c r="G33" s="77">
        <v>106.95726299999977</v>
      </c>
      <c r="H33" s="77">
        <v>239.56261027424199</v>
      </c>
      <c r="I33" s="78">
        <v>4.0000000000000002E-4</v>
      </c>
      <c r="J33" s="78">
        <v>8.3999999999999995E-3</v>
      </c>
      <c r="K33" s="78">
        <v>5.9999999999999995E-4</v>
      </c>
    </row>
    <row r="34" spans="2:11">
      <c r="B34" t="s">
        <v>2512</v>
      </c>
      <c r="C34" t="s">
        <v>2513</v>
      </c>
      <c r="D34" t="s">
        <v>102</v>
      </c>
      <c r="E34" t="s">
        <v>2514</v>
      </c>
      <c r="F34" s="77">
        <v>171810.35</v>
      </c>
      <c r="G34" s="77">
        <v>88.877777000000293</v>
      </c>
      <c r="H34" s="77">
        <v>152.70121973592001</v>
      </c>
      <c r="I34" s="78">
        <v>2.0000000000000001E-4</v>
      </c>
      <c r="J34" s="78">
        <v>5.3E-3</v>
      </c>
      <c r="K34" s="78">
        <v>4.0000000000000002E-4</v>
      </c>
    </row>
    <row r="35" spans="2:11">
      <c r="B35" t="s">
        <v>2515</v>
      </c>
      <c r="C35" t="s">
        <v>2516</v>
      </c>
      <c r="D35" t="s">
        <v>106</v>
      </c>
      <c r="E35" t="s">
        <v>2517</v>
      </c>
      <c r="F35" s="77">
        <v>7440.06</v>
      </c>
      <c r="G35" s="77">
        <v>116.11889999999985</v>
      </c>
      <c r="H35" s="77">
        <v>30.980586571185199</v>
      </c>
      <c r="I35" s="78">
        <v>0</v>
      </c>
      <c r="J35" s="78">
        <v>1.1000000000000001E-3</v>
      </c>
      <c r="K35" s="78">
        <v>1E-4</v>
      </c>
    </row>
    <row r="36" spans="2:11">
      <c r="B36" t="s">
        <v>2518</v>
      </c>
      <c r="C36" t="s">
        <v>2519</v>
      </c>
      <c r="D36" t="s">
        <v>102</v>
      </c>
      <c r="E36" t="s">
        <v>2520</v>
      </c>
      <c r="F36" s="77">
        <v>106859.89</v>
      </c>
      <c r="G36" s="77">
        <v>133.20028599999964</v>
      </c>
      <c r="H36" s="77">
        <v>142.337679099285</v>
      </c>
      <c r="I36" s="78">
        <v>0</v>
      </c>
      <c r="J36" s="78">
        <v>5.0000000000000001E-3</v>
      </c>
      <c r="K36" s="78">
        <v>4.0000000000000002E-4</v>
      </c>
    </row>
    <row r="37" spans="2:11">
      <c r="B37" t="s">
        <v>2521</v>
      </c>
      <c r="C37" t="s">
        <v>2522</v>
      </c>
      <c r="D37" t="s">
        <v>102</v>
      </c>
      <c r="E37" t="s">
        <v>2484</v>
      </c>
      <c r="F37" s="77">
        <v>149983</v>
      </c>
      <c r="G37" s="77">
        <v>108.047907</v>
      </c>
      <c r="H37" s="77">
        <v>162.05349235580999</v>
      </c>
      <c r="I37" s="78">
        <v>0</v>
      </c>
      <c r="J37" s="78">
        <v>5.7000000000000002E-3</v>
      </c>
      <c r="K37" s="78">
        <v>4.0000000000000002E-4</v>
      </c>
    </row>
    <row r="38" spans="2:11">
      <c r="B38" s="79" t="s">
        <v>225</v>
      </c>
      <c r="C38" s="16"/>
      <c r="F38" s="81">
        <v>7520399.79</v>
      </c>
      <c r="H38" s="81">
        <v>27026.854345420852</v>
      </c>
      <c r="J38" s="80">
        <v>0.94420000000000004</v>
      </c>
      <c r="K38" s="80">
        <v>6.7100000000000007E-2</v>
      </c>
    </row>
    <row r="39" spans="2:11">
      <c r="B39" s="79" t="s">
        <v>2523</v>
      </c>
      <c r="C39" s="16"/>
      <c r="F39" s="81">
        <v>313804.48</v>
      </c>
      <c r="H39" s="81">
        <v>1360.6187566980047</v>
      </c>
      <c r="J39" s="80">
        <v>4.7500000000000001E-2</v>
      </c>
      <c r="K39" s="80">
        <v>3.3999999999999998E-3</v>
      </c>
    </row>
    <row r="40" spans="2:11">
      <c r="B40" t="s">
        <v>2524</v>
      </c>
      <c r="C40" t="s">
        <v>2525</v>
      </c>
      <c r="D40" t="s">
        <v>106</v>
      </c>
      <c r="E40" t="s">
        <v>2526</v>
      </c>
      <c r="F40" s="77">
        <v>12437</v>
      </c>
      <c r="G40" s="77">
        <v>100</v>
      </c>
      <c r="H40" s="77">
        <v>44.599082000000003</v>
      </c>
      <c r="I40" s="78">
        <v>0</v>
      </c>
      <c r="J40" s="78">
        <v>1.6000000000000001E-3</v>
      </c>
      <c r="K40" s="78">
        <v>1E-4</v>
      </c>
    </row>
    <row r="41" spans="2:11">
      <c r="B41" t="s">
        <v>2527</v>
      </c>
      <c r="C41" t="s">
        <v>2528</v>
      </c>
      <c r="D41" t="s">
        <v>106</v>
      </c>
      <c r="E41" t="s">
        <v>2529</v>
      </c>
      <c r="F41" s="77">
        <v>37148.480000000003</v>
      </c>
      <c r="G41" s="77">
        <v>111.69920000000018</v>
      </c>
      <c r="H41" s="77">
        <v>148.799474130166</v>
      </c>
      <c r="I41" s="78">
        <v>0</v>
      </c>
      <c r="J41" s="78">
        <v>5.1999999999999998E-3</v>
      </c>
      <c r="K41" s="78">
        <v>4.0000000000000002E-4</v>
      </c>
    </row>
    <row r="42" spans="2:11">
      <c r="B42" t="s">
        <v>2530</v>
      </c>
      <c r="C42" t="s">
        <v>2531</v>
      </c>
      <c r="D42" t="s">
        <v>106</v>
      </c>
      <c r="E42" t="s">
        <v>2532</v>
      </c>
      <c r="F42" s="77">
        <v>29057.07</v>
      </c>
      <c r="G42" s="77">
        <v>95.542000000000002</v>
      </c>
      <c r="H42" s="77">
        <v>99.553477068368394</v>
      </c>
      <c r="I42" s="78">
        <v>0</v>
      </c>
      <c r="J42" s="78">
        <v>3.5000000000000001E-3</v>
      </c>
      <c r="K42" s="78">
        <v>2.0000000000000001E-4</v>
      </c>
    </row>
    <row r="43" spans="2:11">
      <c r="B43" t="s">
        <v>2533</v>
      </c>
      <c r="C43" t="s">
        <v>2534</v>
      </c>
      <c r="D43" t="s">
        <v>106</v>
      </c>
      <c r="E43" t="s">
        <v>2535</v>
      </c>
      <c r="F43" s="77">
        <v>33777.58</v>
      </c>
      <c r="G43" s="77">
        <v>211.86579999999998</v>
      </c>
      <c r="H43" s="77">
        <v>256.62542035427703</v>
      </c>
      <c r="I43" s="78">
        <v>0</v>
      </c>
      <c r="J43" s="78">
        <v>8.9999999999999993E-3</v>
      </c>
      <c r="K43" s="78">
        <v>5.9999999999999995E-4</v>
      </c>
    </row>
    <row r="44" spans="2:11">
      <c r="B44" t="s">
        <v>2536</v>
      </c>
      <c r="C44" t="s">
        <v>2537</v>
      </c>
      <c r="D44" t="s">
        <v>106</v>
      </c>
      <c r="E44" t="s">
        <v>2538</v>
      </c>
      <c r="F44" s="77">
        <v>20969.39</v>
      </c>
      <c r="G44" s="77">
        <v>122.61450000000001</v>
      </c>
      <c r="H44" s="77">
        <v>92.201484547758298</v>
      </c>
      <c r="I44" s="78">
        <v>0</v>
      </c>
      <c r="J44" s="78">
        <v>3.2000000000000002E-3</v>
      </c>
      <c r="K44" s="78">
        <v>2.0000000000000001E-4</v>
      </c>
    </row>
    <row r="45" spans="2:11">
      <c r="B45" t="s">
        <v>2539</v>
      </c>
      <c r="C45" t="s">
        <v>2540</v>
      </c>
      <c r="D45" t="s">
        <v>106</v>
      </c>
      <c r="E45" t="s">
        <v>2541</v>
      </c>
      <c r="F45" s="77">
        <v>95832</v>
      </c>
      <c r="G45" s="77">
        <v>107.24590000000001</v>
      </c>
      <c r="H45" s="77">
        <v>368.55434472436798</v>
      </c>
      <c r="I45" s="78">
        <v>0</v>
      </c>
      <c r="J45" s="78">
        <v>1.29E-2</v>
      </c>
      <c r="K45" s="78">
        <v>8.9999999999999998E-4</v>
      </c>
    </row>
    <row r="46" spans="2:11">
      <c r="B46" t="s">
        <v>2542</v>
      </c>
      <c r="C46" t="s">
        <v>2543</v>
      </c>
      <c r="D46" t="s">
        <v>106</v>
      </c>
      <c r="E46" t="s">
        <v>2544</v>
      </c>
      <c r="F46" s="77">
        <v>84582.96</v>
      </c>
      <c r="G46" s="77">
        <v>115.48589999999999</v>
      </c>
      <c r="H46" s="77">
        <v>350.28547387306702</v>
      </c>
      <c r="I46" s="78">
        <v>0</v>
      </c>
      <c r="J46" s="78">
        <v>1.2200000000000001E-2</v>
      </c>
      <c r="K46" s="78">
        <v>8.9999999999999998E-4</v>
      </c>
    </row>
    <row r="47" spans="2:11">
      <c r="B47" s="79" t="s">
        <v>2545</v>
      </c>
      <c r="C47" s="16"/>
      <c r="F47" s="81">
        <v>10.68</v>
      </c>
      <c r="H47" s="81">
        <v>38.085195764879998</v>
      </c>
      <c r="J47" s="80">
        <v>1.2999999999999999E-3</v>
      </c>
      <c r="K47" s="80">
        <v>1E-4</v>
      </c>
    </row>
    <row r="48" spans="2:11">
      <c r="B48" t="s">
        <v>2546</v>
      </c>
      <c r="C48" t="s">
        <v>2547</v>
      </c>
      <c r="D48" t="s">
        <v>106</v>
      </c>
      <c r="E48" t="s">
        <v>557</v>
      </c>
      <c r="F48" s="77">
        <v>10.68</v>
      </c>
      <c r="G48" s="77">
        <v>99443.1</v>
      </c>
      <c r="H48" s="77">
        <v>38.085195764879998</v>
      </c>
      <c r="I48" s="78">
        <v>0</v>
      </c>
      <c r="J48" s="78">
        <v>1.2999999999999999E-3</v>
      </c>
      <c r="K48" s="78">
        <v>1E-4</v>
      </c>
    </row>
    <row r="49" spans="2:11">
      <c r="B49" s="79" t="s">
        <v>2548</v>
      </c>
      <c r="C49" s="16"/>
      <c r="F49" s="81">
        <v>164249.35</v>
      </c>
      <c r="H49" s="81">
        <v>684.16432889821601</v>
      </c>
      <c r="J49" s="80">
        <v>2.3900000000000001E-2</v>
      </c>
      <c r="K49" s="80">
        <v>1.6999999999999999E-3</v>
      </c>
    </row>
    <row r="50" spans="2:11">
      <c r="B50" t="s">
        <v>2549</v>
      </c>
      <c r="C50" t="s">
        <v>2550</v>
      </c>
      <c r="D50" t="s">
        <v>106</v>
      </c>
      <c r="E50" t="s">
        <v>2551</v>
      </c>
      <c r="F50" s="77">
        <v>115110</v>
      </c>
      <c r="G50" s="77">
        <v>108.50749999999999</v>
      </c>
      <c r="H50" s="77">
        <v>447.90209793449998</v>
      </c>
      <c r="I50" s="78">
        <v>0</v>
      </c>
      <c r="J50" s="78">
        <v>1.5599999999999999E-2</v>
      </c>
      <c r="K50" s="78">
        <v>1.1000000000000001E-3</v>
      </c>
    </row>
    <row r="51" spans="2:11">
      <c r="B51" t="s">
        <v>2552</v>
      </c>
      <c r="C51" t="s">
        <v>2553</v>
      </c>
      <c r="D51" t="s">
        <v>106</v>
      </c>
      <c r="E51" t="s">
        <v>2554</v>
      </c>
      <c r="F51" s="77">
        <v>49139.35</v>
      </c>
      <c r="G51" s="77">
        <v>134.07709999999994</v>
      </c>
      <c r="H51" s="77">
        <v>236.26223096371601</v>
      </c>
      <c r="I51" s="78">
        <v>0</v>
      </c>
      <c r="J51" s="78">
        <v>8.3000000000000001E-3</v>
      </c>
      <c r="K51" s="78">
        <v>5.9999999999999995E-4</v>
      </c>
    </row>
    <row r="52" spans="2:11">
      <c r="B52" s="79" t="s">
        <v>2555</v>
      </c>
      <c r="C52" s="16"/>
      <c r="F52" s="81">
        <v>7042335.2800000003</v>
      </c>
      <c r="H52" s="81">
        <v>24943.986064059751</v>
      </c>
      <c r="J52" s="80">
        <v>0.87150000000000005</v>
      </c>
      <c r="K52" s="80">
        <v>6.1899999999999997E-2</v>
      </c>
    </row>
    <row r="53" spans="2:11">
      <c r="B53" t="s">
        <v>2556</v>
      </c>
      <c r="C53" t="s">
        <v>2557</v>
      </c>
      <c r="D53" t="s">
        <v>106</v>
      </c>
      <c r="E53" t="s">
        <v>2558</v>
      </c>
      <c r="F53" s="77">
        <v>36995.71</v>
      </c>
      <c r="G53" s="77">
        <v>104.70650000000008</v>
      </c>
      <c r="H53" s="77">
        <v>138.910570344864</v>
      </c>
      <c r="I53" s="78">
        <v>1E-4</v>
      </c>
      <c r="J53" s="78">
        <v>4.8999999999999998E-3</v>
      </c>
      <c r="K53" s="78">
        <v>2.9999999999999997E-4</v>
      </c>
    </row>
    <row r="54" spans="2:11">
      <c r="B54" t="s">
        <v>2559</v>
      </c>
      <c r="C54" t="s">
        <v>2560</v>
      </c>
      <c r="D54" t="s">
        <v>106</v>
      </c>
      <c r="E54" t="s">
        <v>2561</v>
      </c>
      <c r="F54" s="77">
        <v>42808.5</v>
      </c>
      <c r="G54" s="77">
        <v>85.177599999999998</v>
      </c>
      <c r="H54" s="77">
        <v>130.75722488505599</v>
      </c>
      <c r="I54" s="78">
        <v>5.9999999999999995E-4</v>
      </c>
      <c r="J54" s="78">
        <v>4.5999999999999999E-3</v>
      </c>
      <c r="K54" s="78">
        <v>2.9999999999999997E-4</v>
      </c>
    </row>
    <row r="55" spans="2:11">
      <c r="B55" t="s">
        <v>2562</v>
      </c>
      <c r="C55" t="s">
        <v>2563</v>
      </c>
      <c r="D55" t="s">
        <v>106</v>
      </c>
      <c r="E55" t="s">
        <v>2564</v>
      </c>
      <c r="F55" s="77">
        <v>46185.19</v>
      </c>
      <c r="G55" s="77">
        <v>77.922300000000106</v>
      </c>
      <c r="H55" s="77">
        <v>129.054984434229</v>
      </c>
      <c r="I55" s="78">
        <v>1E-4</v>
      </c>
      <c r="J55" s="78">
        <v>4.4999999999999997E-3</v>
      </c>
      <c r="K55" s="78">
        <v>2.9999999999999997E-4</v>
      </c>
    </row>
    <row r="56" spans="2:11">
      <c r="B56" t="s">
        <v>2565</v>
      </c>
      <c r="C56" t="s">
        <v>2566</v>
      </c>
      <c r="D56" t="s">
        <v>106</v>
      </c>
      <c r="E56" t="s">
        <v>378</v>
      </c>
      <c r="F56" s="77">
        <v>46156.04</v>
      </c>
      <c r="G56" s="77">
        <v>136.13349999999977</v>
      </c>
      <c r="H56" s="77">
        <v>225.32212411025199</v>
      </c>
      <c r="I56" s="78">
        <v>1E-4</v>
      </c>
      <c r="J56" s="78">
        <v>7.9000000000000008E-3</v>
      </c>
      <c r="K56" s="78">
        <v>5.9999999999999995E-4</v>
      </c>
    </row>
    <row r="57" spans="2:11">
      <c r="B57" t="s">
        <v>2567</v>
      </c>
      <c r="C57" t="s">
        <v>2568</v>
      </c>
      <c r="D57" t="s">
        <v>106</v>
      </c>
      <c r="E57" t="s">
        <v>2569</v>
      </c>
      <c r="F57" s="77">
        <v>95353.98</v>
      </c>
      <c r="G57" s="77">
        <v>109.30630000000011</v>
      </c>
      <c r="H57" s="77">
        <v>373.76127608249402</v>
      </c>
      <c r="I57" s="78">
        <v>5.0000000000000001E-4</v>
      </c>
      <c r="J57" s="78">
        <v>1.3100000000000001E-2</v>
      </c>
      <c r="K57" s="78">
        <v>8.9999999999999998E-4</v>
      </c>
    </row>
    <row r="58" spans="2:11">
      <c r="B58" t="s">
        <v>2570</v>
      </c>
      <c r="C58" t="s">
        <v>2571</v>
      </c>
      <c r="D58" t="s">
        <v>106</v>
      </c>
      <c r="E58" t="s">
        <v>2569</v>
      </c>
      <c r="F58" s="77">
        <v>248759.38</v>
      </c>
      <c r="G58" s="77">
        <v>126.28050000000029</v>
      </c>
      <c r="H58" s="77">
        <v>1126.48663565519</v>
      </c>
      <c r="I58" s="78">
        <v>2.0000000000000001E-4</v>
      </c>
      <c r="J58" s="78">
        <v>3.9399999999999998E-2</v>
      </c>
      <c r="K58" s="78">
        <v>2.8E-3</v>
      </c>
    </row>
    <row r="59" spans="2:11">
      <c r="B59" t="s">
        <v>2572</v>
      </c>
      <c r="C59" t="s">
        <v>2573</v>
      </c>
      <c r="D59" t="s">
        <v>110</v>
      </c>
      <c r="E59" t="s">
        <v>2574</v>
      </c>
      <c r="F59" s="77">
        <v>101011.29</v>
      </c>
      <c r="G59" s="77">
        <v>98.656800000000089</v>
      </c>
      <c r="H59" s="77">
        <v>388.27388765146799</v>
      </c>
      <c r="I59" s="78">
        <v>1E-3</v>
      </c>
      <c r="J59" s="78">
        <v>1.3599999999999999E-2</v>
      </c>
      <c r="K59" s="78">
        <v>1E-3</v>
      </c>
    </row>
    <row r="60" spans="2:11">
      <c r="B60" t="s">
        <v>2575</v>
      </c>
      <c r="C60" t="s">
        <v>2576</v>
      </c>
      <c r="D60" t="s">
        <v>110</v>
      </c>
      <c r="E60" t="s">
        <v>2577</v>
      </c>
      <c r="F60" s="77">
        <v>41943.040000000001</v>
      </c>
      <c r="G60" s="77">
        <v>66.53010000000009</v>
      </c>
      <c r="H60" s="77">
        <v>108.722473138127</v>
      </c>
      <c r="I60" s="78">
        <v>1E-4</v>
      </c>
      <c r="J60" s="78">
        <v>3.8E-3</v>
      </c>
      <c r="K60" s="78">
        <v>2.9999999999999997E-4</v>
      </c>
    </row>
    <row r="61" spans="2:11">
      <c r="B61" t="s">
        <v>2578</v>
      </c>
      <c r="C61" t="s">
        <v>2579</v>
      </c>
      <c r="D61" t="s">
        <v>110</v>
      </c>
      <c r="E61" t="s">
        <v>2580</v>
      </c>
      <c r="F61" s="77">
        <v>51955.68</v>
      </c>
      <c r="G61" s="77">
        <v>92.123700000000198</v>
      </c>
      <c r="H61" s="77">
        <v>186.485748346875</v>
      </c>
      <c r="I61" s="78">
        <v>6.9999999999999999E-4</v>
      </c>
      <c r="J61" s="78">
        <v>6.4999999999999997E-3</v>
      </c>
      <c r="K61" s="78">
        <v>5.0000000000000001E-4</v>
      </c>
    </row>
    <row r="62" spans="2:11">
      <c r="B62" t="s">
        <v>2581</v>
      </c>
      <c r="C62" t="s">
        <v>2582</v>
      </c>
      <c r="D62" t="s">
        <v>110</v>
      </c>
      <c r="E62" t="s">
        <v>806</v>
      </c>
      <c r="F62" s="77">
        <v>35915.15</v>
      </c>
      <c r="G62" s="77">
        <v>112.15469999999985</v>
      </c>
      <c r="H62" s="77">
        <v>156.940996065294</v>
      </c>
      <c r="I62" s="78">
        <v>0</v>
      </c>
      <c r="J62" s="78">
        <v>5.4999999999999997E-3</v>
      </c>
      <c r="K62" s="78">
        <v>4.0000000000000002E-4</v>
      </c>
    </row>
    <row r="63" spans="2:11">
      <c r="B63" t="s">
        <v>2583</v>
      </c>
      <c r="C63" t="s">
        <v>2584</v>
      </c>
      <c r="D63" t="s">
        <v>110</v>
      </c>
      <c r="E63" t="s">
        <v>2585</v>
      </c>
      <c r="F63" s="77">
        <v>54901.35</v>
      </c>
      <c r="G63" s="77">
        <v>96.519500000000164</v>
      </c>
      <c r="H63" s="77">
        <v>206.46161926932501</v>
      </c>
      <c r="I63" s="78">
        <v>0</v>
      </c>
      <c r="J63" s="78">
        <v>7.1999999999999998E-3</v>
      </c>
      <c r="K63" s="78">
        <v>5.0000000000000001E-4</v>
      </c>
    </row>
    <row r="64" spans="2:11">
      <c r="B64" t="s">
        <v>2586</v>
      </c>
      <c r="C64" t="s">
        <v>2587</v>
      </c>
      <c r="D64" t="s">
        <v>106</v>
      </c>
      <c r="E64" t="s">
        <v>2505</v>
      </c>
      <c r="F64" s="77">
        <v>10129.9</v>
      </c>
      <c r="G64" s="77">
        <v>123.4516</v>
      </c>
      <c r="H64" s="77">
        <v>44.844807731442401</v>
      </c>
      <c r="I64" s="78">
        <v>0</v>
      </c>
      <c r="J64" s="78">
        <v>1.6000000000000001E-3</v>
      </c>
      <c r="K64" s="78">
        <v>1E-4</v>
      </c>
    </row>
    <row r="65" spans="2:11">
      <c r="B65" t="s">
        <v>2588</v>
      </c>
      <c r="C65" t="s">
        <v>2589</v>
      </c>
      <c r="D65" t="s">
        <v>106</v>
      </c>
      <c r="E65" t="s">
        <v>2590</v>
      </c>
      <c r="F65" s="77">
        <v>86170</v>
      </c>
      <c r="G65" s="77">
        <v>98.612099999999998</v>
      </c>
      <c r="H65" s="77">
        <v>304.71693100002</v>
      </c>
      <c r="I65" s="78">
        <v>0</v>
      </c>
      <c r="J65" s="78">
        <v>1.06E-2</v>
      </c>
      <c r="K65" s="78">
        <v>8.0000000000000004E-4</v>
      </c>
    </row>
    <row r="66" spans="2:11">
      <c r="B66" t="s">
        <v>2591</v>
      </c>
      <c r="C66" t="s">
        <v>2592</v>
      </c>
      <c r="D66" t="s">
        <v>110</v>
      </c>
      <c r="E66" t="s">
        <v>2593</v>
      </c>
      <c r="F66" s="77">
        <v>60714.58</v>
      </c>
      <c r="G66" s="77">
        <v>118.4288999999999</v>
      </c>
      <c r="H66" s="77">
        <v>280.15084229603002</v>
      </c>
      <c r="I66" s="78">
        <v>1E-4</v>
      </c>
      <c r="J66" s="78">
        <v>9.7999999999999997E-3</v>
      </c>
      <c r="K66" s="78">
        <v>6.9999999999999999E-4</v>
      </c>
    </row>
    <row r="67" spans="2:11">
      <c r="B67" t="s">
        <v>2594</v>
      </c>
      <c r="C67" t="s">
        <v>2595</v>
      </c>
      <c r="D67" t="s">
        <v>106</v>
      </c>
      <c r="E67" t="s">
        <v>2596</v>
      </c>
      <c r="F67" s="77">
        <v>46596.39</v>
      </c>
      <c r="G67" s="77">
        <v>126.92900000000024</v>
      </c>
      <c r="H67" s="77">
        <v>212.09157406107701</v>
      </c>
      <c r="I67" s="78">
        <v>5.0000000000000001E-4</v>
      </c>
      <c r="J67" s="78">
        <v>7.4000000000000003E-3</v>
      </c>
      <c r="K67" s="78">
        <v>5.0000000000000001E-4</v>
      </c>
    </row>
    <row r="68" spans="2:11">
      <c r="B68" t="s">
        <v>2597</v>
      </c>
      <c r="C68" t="s">
        <v>2598</v>
      </c>
      <c r="D68" t="s">
        <v>106</v>
      </c>
      <c r="E68" t="s">
        <v>285</v>
      </c>
      <c r="F68" s="77">
        <v>1405.55</v>
      </c>
      <c r="G68" s="77">
        <v>132.78270000000001</v>
      </c>
      <c r="H68" s="77">
        <v>6.6926494821020999</v>
      </c>
      <c r="I68" s="78">
        <v>0</v>
      </c>
      <c r="J68" s="78">
        <v>2.0000000000000001E-4</v>
      </c>
      <c r="K68" s="78">
        <v>0</v>
      </c>
    </row>
    <row r="69" spans="2:11">
      <c r="B69" t="s">
        <v>2599</v>
      </c>
      <c r="C69" t="s">
        <v>2600</v>
      </c>
      <c r="D69" t="s">
        <v>106</v>
      </c>
      <c r="E69" t="s">
        <v>2601</v>
      </c>
      <c r="F69" s="77">
        <v>124283</v>
      </c>
      <c r="G69" s="77">
        <v>100</v>
      </c>
      <c r="H69" s="77">
        <v>445.67883799999998</v>
      </c>
      <c r="I69" s="78">
        <v>0</v>
      </c>
      <c r="J69" s="78">
        <v>1.5599999999999999E-2</v>
      </c>
      <c r="K69" s="78">
        <v>1.1000000000000001E-3</v>
      </c>
    </row>
    <row r="70" spans="2:11">
      <c r="B70" t="s">
        <v>2602</v>
      </c>
      <c r="C70" t="s">
        <v>2603</v>
      </c>
      <c r="D70" t="s">
        <v>106</v>
      </c>
      <c r="E70" t="s">
        <v>806</v>
      </c>
      <c r="F70" s="77">
        <v>185081.09</v>
      </c>
      <c r="G70" s="77">
        <v>101.21449999999996</v>
      </c>
      <c r="H70" s="77">
        <v>671.76143481924703</v>
      </c>
      <c r="I70" s="78">
        <v>2.0000000000000001E-4</v>
      </c>
      <c r="J70" s="78">
        <v>2.35E-2</v>
      </c>
      <c r="K70" s="78">
        <v>1.6999999999999999E-3</v>
      </c>
    </row>
    <row r="71" spans="2:11">
      <c r="B71" t="s">
        <v>2604</v>
      </c>
      <c r="C71" t="s">
        <v>2605</v>
      </c>
      <c r="D71" t="s">
        <v>106</v>
      </c>
      <c r="E71" t="s">
        <v>378</v>
      </c>
      <c r="F71" s="77">
        <v>20335.77</v>
      </c>
      <c r="G71" s="77">
        <v>100.09790000000002</v>
      </c>
      <c r="H71" s="77">
        <v>72.995463885724405</v>
      </c>
      <c r="I71" s="78">
        <v>0</v>
      </c>
      <c r="J71" s="78">
        <v>2.5999999999999999E-3</v>
      </c>
      <c r="K71" s="78">
        <v>2.0000000000000001E-4</v>
      </c>
    </row>
    <row r="72" spans="2:11">
      <c r="B72" t="s">
        <v>2606</v>
      </c>
      <c r="C72" t="s">
        <v>2607</v>
      </c>
      <c r="D72" t="s">
        <v>110</v>
      </c>
      <c r="E72" t="s">
        <v>2608</v>
      </c>
      <c r="F72" s="77">
        <v>107468.12</v>
      </c>
      <c r="G72" s="77">
        <v>97.56110000000001</v>
      </c>
      <c r="H72" s="77">
        <v>408.50519317906702</v>
      </c>
      <c r="I72" s="78">
        <v>0</v>
      </c>
      <c r="J72" s="78">
        <v>1.43E-2</v>
      </c>
      <c r="K72" s="78">
        <v>1E-3</v>
      </c>
    </row>
    <row r="73" spans="2:11">
      <c r="B73" t="s">
        <v>2609</v>
      </c>
      <c r="C73" t="s">
        <v>2610</v>
      </c>
      <c r="D73" t="s">
        <v>110</v>
      </c>
      <c r="E73" t="s">
        <v>285</v>
      </c>
      <c r="F73" s="77">
        <v>11152.85</v>
      </c>
      <c r="G73" s="77">
        <v>100</v>
      </c>
      <c r="H73" s="77">
        <v>43.453734169999997</v>
      </c>
      <c r="I73" s="78">
        <v>0</v>
      </c>
      <c r="J73" s="78">
        <v>1.5E-3</v>
      </c>
      <c r="K73" s="78">
        <v>1E-4</v>
      </c>
    </row>
    <row r="74" spans="2:11">
      <c r="B74" t="s">
        <v>2611</v>
      </c>
      <c r="C74" t="s">
        <v>2612</v>
      </c>
      <c r="D74" t="s">
        <v>110</v>
      </c>
      <c r="E74" t="s">
        <v>2613</v>
      </c>
      <c r="F74" s="77">
        <v>15429.16</v>
      </c>
      <c r="G74" s="77">
        <v>102.91579999999993</v>
      </c>
      <c r="H74" s="77">
        <v>61.867929079292303</v>
      </c>
      <c r="I74" s="78">
        <v>0</v>
      </c>
      <c r="J74" s="78">
        <v>2.2000000000000001E-3</v>
      </c>
      <c r="K74" s="78">
        <v>2.0000000000000001E-4</v>
      </c>
    </row>
    <row r="75" spans="2:11">
      <c r="B75" t="s">
        <v>2614</v>
      </c>
      <c r="C75" t="s">
        <v>2615</v>
      </c>
      <c r="D75" t="s">
        <v>113</v>
      </c>
      <c r="E75" t="s">
        <v>282</v>
      </c>
      <c r="F75" s="77">
        <v>145413.79999999999</v>
      </c>
      <c r="G75" s="77">
        <v>102.16899999999994</v>
      </c>
      <c r="H75" s="77">
        <v>657.59090844023603</v>
      </c>
      <c r="I75" s="78">
        <v>2.0000000000000001E-4</v>
      </c>
      <c r="J75" s="78">
        <v>2.3E-2</v>
      </c>
      <c r="K75" s="78">
        <v>1.6000000000000001E-3</v>
      </c>
    </row>
    <row r="76" spans="2:11">
      <c r="B76" t="s">
        <v>2616</v>
      </c>
      <c r="C76" t="s">
        <v>2617</v>
      </c>
      <c r="D76" t="s">
        <v>106</v>
      </c>
      <c r="E76" t="s">
        <v>2618</v>
      </c>
      <c r="F76" s="77">
        <v>22080</v>
      </c>
      <c r="G76" s="77">
        <v>87.2577</v>
      </c>
      <c r="H76" s="77">
        <v>69.089669573760006</v>
      </c>
      <c r="I76" s="78">
        <v>2.9999999999999997E-4</v>
      </c>
      <c r="J76" s="78">
        <v>2.3999999999999998E-3</v>
      </c>
      <c r="K76" s="78">
        <v>2.0000000000000001E-4</v>
      </c>
    </row>
    <row r="77" spans="2:11">
      <c r="B77" t="s">
        <v>2619</v>
      </c>
      <c r="C77" t="s">
        <v>2620</v>
      </c>
      <c r="D77" t="s">
        <v>106</v>
      </c>
      <c r="E77" t="s">
        <v>2621</v>
      </c>
      <c r="F77" s="77">
        <v>17695.52</v>
      </c>
      <c r="G77" s="77">
        <v>102.13640000000004</v>
      </c>
      <c r="H77" s="77">
        <v>64.8118115821581</v>
      </c>
      <c r="I77" s="78">
        <v>2.0000000000000001E-4</v>
      </c>
      <c r="J77" s="78">
        <v>2.3E-3</v>
      </c>
      <c r="K77" s="78">
        <v>2.0000000000000001E-4</v>
      </c>
    </row>
    <row r="78" spans="2:11">
      <c r="B78" t="s">
        <v>2622</v>
      </c>
      <c r="C78" t="s">
        <v>2623</v>
      </c>
      <c r="D78" t="s">
        <v>110</v>
      </c>
      <c r="E78" t="s">
        <v>2624</v>
      </c>
      <c r="F78" s="77">
        <v>143261.20000000001</v>
      </c>
      <c r="G78" s="77">
        <v>101.39819999999999</v>
      </c>
      <c r="H78" s="77">
        <v>565.97868032698602</v>
      </c>
      <c r="I78" s="78">
        <v>0</v>
      </c>
      <c r="J78" s="78">
        <v>1.9800000000000002E-2</v>
      </c>
      <c r="K78" s="78">
        <v>1.4E-3</v>
      </c>
    </row>
    <row r="79" spans="2:11">
      <c r="B79" t="s">
        <v>2625</v>
      </c>
      <c r="C79" t="s">
        <v>2626</v>
      </c>
      <c r="D79" t="s">
        <v>110</v>
      </c>
      <c r="E79" t="s">
        <v>2627</v>
      </c>
      <c r="F79" s="77">
        <v>40459.29</v>
      </c>
      <c r="G79" s="77">
        <v>103.12330000000023</v>
      </c>
      <c r="H79" s="77">
        <v>162.56097728880599</v>
      </c>
      <c r="I79" s="78">
        <v>2.9999999999999997E-4</v>
      </c>
      <c r="J79" s="78">
        <v>5.7000000000000002E-3</v>
      </c>
      <c r="K79" s="78">
        <v>4.0000000000000002E-4</v>
      </c>
    </row>
    <row r="80" spans="2:11">
      <c r="B80" t="s">
        <v>2628</v>
      </c>
      <c r="C80" t="s">
        <v>2629</v>
      </c>
      <c r="D80" t="s">
        <v>110</v>
      </c>
      <c r="E80" t="s">
        <v>2630</v>
      </c>
      <c r="F80" s="77">
        <v>56719.42</v>
      </c>
      <c r="G80" s="77">
        <v>110.43289999999995</v>
      </c>
      <c r="H80" s="77">
        <v>244.04589121839899</v>
      </c>
      <c r="I80" s="78">
        <v>0</v>
      </c>
      <c r="J80" s="78">
        <v>8.5000000000000006E-3</v>
      </c>
      <c r="K80" s="78">
        <v>5.9999999999999995E-4</v>
      </c>
    </row>
    <row r="81" spans="2:11">
      <c r="B81" t="s">
        <v>2631</v>
      </c>
      <c r="C81" t="s">
        <v>2632</v>
      </c>
      <c r="D81" t="s">
        <v>110</v>
      </c>
      <c r="E81" t="s">
        <v>2633</v>
      </c>
      <c r="F81" s="77">
        <v>120286.84</v>
      </c>
      <c r="G81" s="77">
        <v>93.817199999999914</v>
      </c>
      <c r="H81" s="77">
        <v>439.68517746829701</v>
      </c>
      <c r="I81" s="78">
        <v>0</v>
      </c>
      <c r="J81" s="78">
        <v>1.54E-2</v>
      </c>
      <c r="K81" s="78">
        <v>1.1000000000000001E-3</v>
      </c>
    </row>
    <row r="82" spans="2:11">
      <c r="B82" t="s">
        <v>2634</v>
      </c>
      <c r="C82" t="s">
        <v>2635</v>
      </c>
      <c r="D82" t="s">
        <v>110</v>
      </c>
      <c r="E82" t="s">
        <v>282</v>
      </c>
      <c r="F82" s="77">
        <v>52615.69</v>
      </c>
      <c r="G82" s="77">
        <v>101.33620000000008</v>
      </c>
      <c r="H82" s="77">
        <v>207.740478098913</v>
      </c>
      <c r="I82" s="78">
        <v>1E-4</v>
      </c>
      <c r="J82" s="78">
        <v>7.3000000000000001E-3</v>
      </c>
      <c r="K82" s="78">
        <v>5.0000000000000001E-4</v>
      </c>
    </row>
    <row r="83" spans="2:11">
      <c r="B83" t="s">
        <v>2636</v>
      </c>
      <c r="C83" t="s">
        <v>2637</v>
      </c>
      <c r="D83" t="s">
        <v>106</v>
      </c>
      <c r="E83" t="s">
        <v>2558</v>
      </c>
      <c r="F83" s="77">
        <v>20452.939999999999</v>
      </c>
      <c r="G83" s="77">
        <v>105.39</v>
      </c>
      <c r="H83" s="77">
        <v>77.297497529075997</v>
      </c>
      <c r="I83" s="78">
        <v>5.9999999999999995E-4</v>
      </c>
      <c r="J83" s="78">
        <v>2.7000000000000001E-3</v>
      </c>
      <c r="K83" s="78">
        <v>2.0000000000000001E-4</v>
      </c>
    </row>
    <row r="84" spans="2:11">
      <c r="B84" t="s">
        <v>2638</v>
      </c>
      <c r="C84" t="s">
        <v>2639</v>
      </c>
      <c r="D84" t="s">
        <v>106</v>
      </c>
      <c r="E84" t="s">
        <v>2640</v>
      </c>
      <c r="F84" s="77">
        <v>27337.54</v>
      </c>
      <c r="G84" s="77">
        <v>1E-4</v>
      </c>
      <c r="H84" s="77">
        <v>9.8032418440000002E-5</v>
      </c>
      <c r="I84" s="78">
        <v>0</v>
      </c>
      <c r="J84" s="78">
        <v>0</v>
      </c>
      <c r="K84" s="78">
        <v>0</v>
      </c>
    </row>
    <row r="85" spans="2:11">
      <c r="B85" t="s">
        <v>2641</v>
      </c>
      <c r="C85" t="s">
        <v>2642</v>
      </c>
      <c r="D85" t="s">
        <v>106</v>
      </c>
      <c r="E85" t="s">
        <v>2643</v>
      </c>
      <c r="F85" s="77">
        <v>56436.17</v>
      </c>
      <c r="G85" s="77">
        <v>81.263800000000217</v>
      </c>
      <c r="H85" s="77">
        <v>164.461764270826</v>
      </c>
      <c r="I85" s="78">
        <v>0</v>
      </c>
      <c r="J85" s="78">
        <v>5.7000000000000002E-3</v>
      </c>
      <c r="K85" s="78">
        <v>4.0000000000000002E-4</v>
      </c>
    </row>
    <row r="86" spans="2:11">
      <c r="B86" t="s">
        <v>2644</v>
      </c>
      <c r="C86" t="s">
        <v>2645</v>
      </c>
      <c r="D86" t="s">
        <v>106</v>
      </c>
      <c r="E86" t="s">
        <v>2646</v>
      </c>
      <c r="F86" s="77">
        <v>103658.28</v>
      </c>
      <c r="G86" s="77">
        <v>70.557599999999979</v>
      </c>
      <c r="H86" s="77">
        <v>262.27571732543799</v>
      </c>
      <c r="I86" s="78">
        <v>0</v>
      </c>
      <c r="J86" s="78">
        <v>9.1999999999999998E-3</v>
      </c>
      <c r="K86" s="78">
        <v>6.9999999999999999E-4</v>
      </c>
    </row>
    <row r="87" spans="2:11">
      <c r="B87" t="s">
        <v>2647</v>
      </c>
      <c r="C87" t="s">
        <v>2648</v>
      </c>
      <c r="D87" t="s">
        <v>110</v>
      </c>
      <c r="E87" t="s">
        <v>2649</v>
      </c>
      <c r="F87" s="77">
        <v>7222</v>
      </c>
      <c r="G87" s="77">
        <v>122.83320000000001</v>
      </c>
      <c r="H87" s="77">
        <v>34.563243593524803</v>
      </c>
      <c r="I87" s="78">
        <v>0</v>
      </c>
      <c r="J87" s="78">
        <v>1.1999999999999999E-3</v>
      </c>
      <c r="K87" s="78">
        <v>1E-4</v>
      </c>
    </row>
    <row r="88" spans="2:11">
      <c r="B88" t="s">
        <v>2650</v>
      </c>
      <c r="C88" t="s">
        <v>2651</v>
      </c>
      <c r="D88" t="s">
        <v>106</v>
      </c>
      <c r="E88" t="s">
        <v>2652</v>
      </c>
      <c r="F88" s="77">
        <v>23561.200000000001</v>
      </c>
      <c r="G88" s="77">
        <v>102.1096</v>
      </c>
      <c r="H88" s="77">
        <v>86.272874011667199</v>
      </c>
      <c r="I88" s="78">
        <v>0</v>
      </c>
      <c r="J88" s="78">
        <v>3.0000000000000001E-3</v>
      </c>
      <c r="K88" s="78">
        <v>2.0000000000000001E-4</v>
      </c>
    </row>
    <row r="89" spans="2:11">
      <c r="B89" t="s">
        <v>2653</v>
      </c>
      <c r="C89" t="s">
        <v>2654</v>
      </c>
      <c r="D89" t="s">
        <v>106</v>
      </c>
      <c r="E89" t="s">
        <v>557</v>
      </c>
      <c r="F89" s="77">
        <v>36342.76</v>
      </c>
      <c r="G89" s="77">
        <v>109.32470000000006</v>
      </c>
      <c r="H89" s="77">
        <v>142.477565443408</v>
      </c>
      <c r="I89" s="78">
        <v>1E-4</v>
      </c>
      <c r="J89" s="78">
        <v>5.0000000000000001E-3</v>
      </c>
      <c r="K89" s="78">
        <v>4.0000000000000002E-4</v>
      </c>
    </row>
    <row r="90" spans="2:11">
      <c r="B90" t="s">
        <v>2655</v>
      </c>
      <c r="C90" t="s">
        <v>2656</v>
      </c>
      <c r="D90" t="s">
        <v>110</v>
      </c>
      <c r="E90" t="s">
        <v>634</v>
      </c>
      <c r="F90" s="77">
        <v>8740.24</v>
      </c>
      <c r="G90" s="77">
        <v>101.27200000000012</v>
      </c>
      <c r="H90" s="77">
        <v>34.486886445679403</v>
      </c>
      <c r="I90" s="78">
        <v>0</v>
      </c>
      <c r="J90" s="78">
        <v>1.1999999999999999E-3</v>
      </c>
      <c r="K90" s="78">
        <v>1E-4</v>
      </c>
    </row>
    <row r="91" spans="2:11">
      <c r="B91" t="s">
        <v>2657</v>
      </c>
      <c r="C91" t="s">
        <v>2658</v>
      </c>
      <c r="D91" t="s">
        <v>106</v>
      </c>
      <c r="E91" t="s">
        <v>282</v>
      </c>
      <c r="F91" s="77">
        <v>2999.62</v>
      </c>
      <c r="G91" s="77">
        <v>314.83000120000003</v>
      </c>
      <c r="H91" s="77">
        <v>9.4437036819954407</v>
      </c>
      <c r="I91" s="78">
        <v>0</v>
      </c>
      <c r="J91" s="78">
        <v>2.9999999999999997E-4</v>
      </c>
      <c r="K91" s="78">
        <v>0</v>
      </c>
    </row>
    <row r="92" spans="2:11">
      <c r="B92" t="s">
        <v>2659</v>
      </c>
      <c r="C92" t="s">
        <v>2660</v>
      </c>
      <c r="D92" t="s">
        <v>110</v>
      </c>
      <c r="E92" t="s">
        <v>2661</v>
      </c>
      <c r="F92" s="77">
        <v>32731.35</v>
      </c>
      <c r="G92" s="77">
        <v>100</v>
      </c>
      <c r="H92" s="77">
        <v>127.52788587000001</v>
      </c>
      <c r="I92" s="78">
        <v>1E-4</v>
      </c>
      <c r="J92" s="78">
        <v>4.4999999999999997E-3</v>
      </c>
      <c r="K92" s="78">
        <v>2.9999999999999997E-4</v>
      </c>
    </row>
    <row r="93" spans="2:11">
      <c r="B93" t="s">
        <v>2662</v>
      </c>
      <c r="C93" t="s">
        <v>2663</v>
      </c>
      <c r="D93" t="s">
        <v>110</v>
      </c>
      <c r="E93" t="s">
        <v>2664</v>
      </c>
      <c r="F93" s="77">
        <v>173222</v>
      </c>
      <c r="G93" s="77">
        <v>86.131400000000056</v>
      </c>
      <c r="H93" s="77">
        <v>581.30732703311003</v>
      </c>
      <c r="I93" s="78">
        <v>1E-4</v>
      </c>
      <c r="J93" s="78">
        <v>2.0299999999999999E-2</v>
      </c>
      <c r="K93" s="78">
        <v>1.4E-3</v>
      </c>
    </row>
    <row r="94" spans="2:11">
      <c r="B94" t="s">
        <v>2665</v>
      </c>
      <c r="C94" t="s">
        <v>2666</v>
      </c>
      <c r="D94" t="s">
        <v>106</v>
      </c>
      <c r="E94" t="s">
        <v>2664</v>
      </c>
      <c r="F94" s="77">
        <v>16159</v>
      </c>
      <c r="G94" s="77">
        <v>100.9092</v>
      </c>
      <c r="H94" s="77">
        <v>58.473020614008</v>
      </c>
      <c r="I94" s="78">
        <v>1E-4</v>
      </c>
      <c r="J94" s="78">
        <v>2E-3</v>
      </c>
      <c r="K94" s="78">
        <v>1E-4</v>
      </c>
    </row>
    <row r="95" spans="2:11">
      <c r="B95" t="s">
        <v>2667</v>
      </c>
      <c r="C95" t="s">
        <v>2668</v>
      </c>
      <c r="D95" t="s">
        <v>106</v>
      </c>
      <c r="E95" t="s">
        <v>2669</v>
      </c>
      <c r="F95" s="77">
        <v>163503.35999999999</v>
      </c>
      <c r="G95" s="77">
        <v>100.60909999999994</v>
      </c>
      <c r="H95" s="77">
        <v>589.89434265121497</v>
      </c>
      <c r="I95" s="78">
        <v>2.0000000000000001E-4</v>
      </c>
      <c r="J95" s="78">
        <v>2.06E-2</v>
      </c>
      <c r="K95" s="78">
        <v>1.5E-3</v>
      </c>
    </row>
    <row r="96" spans="2:11">
      <c r="B96" t="s">
        <v>2670</v>
      </c>
      <c r="C96" t="s">
        <v>2671</v>
      </c>
      <c r="D96" t="s">
        <v>106</v>
      </c>
      <c r="E96" t="s">
        <v>276</v>
      </c>
      <c r="F96" s="77">
        <v>1959.69</v>
      </c>
      <c r="G96" s="77">
        <v>100</v>
      </c>
      <c r="H96" s="77">
        <v>7.0274483400000003</v>
      </c>
      <c r="I96" s="78">
        <v>0</v>
      </c>
      <c r="J96" s="78">
        <v>2.0000000000000001E-4</v>
      </c>
      <c r="K96" s="78">
        <v>0</v>
      </c>
    </row>
    <row r="97" spans="2:11">
      <c r="B97" t="s">
        <v>2672</v>
      </c>
      <c r="C97" t="s">
        <v>2673</v>
      </c>
      <c r="D97" t="s">
        <v>110</v>
      </c>
      <c r="E97" t="s">
        <v>694</v>
      </c>
      <c r="F97" s="77">
        <v>273513</v>
      </c>
      <c r="G97" s="77">
        <v>113.59739999999958</v>
      </c>
      <c r="H97" s="77">
        <v>1210.5635870864801</v>
      </c>
      <c r="I97" s="78">
        <v>0</v>
      </c>
      <c r="J97" s="78">
        <v>4.2299999999999997E-2</v>
      </c>
      <c r="K97" s="78">
        <v>3.0000000000000001E-3</v>
      </c>
    </row>
    <row r="98" spans="2:11">
      <c r="B98" t="s">
        <v>2674</v>
      </c>
      <c r="C98" t="s">
        <v>2675</v>
      </c>
      <c r="D98" t="s">
        <v>106</v>
      </c>
      <c r="E98" t="s">
        <v>2676</v>
      </c>
      <c r="F98" s="77">
        <v>9157.49</v>
      </c>
      <c r="G98" s="77">
        <v>103.96209999999988</v>
      </c>
      <c r="H98" s="77">
        <v>34.139863615885901</v>
      </c>
      <c r="I98" s="78">
        <v>0</v>
      </c>
      <c r="J98" s="78">
        <v>1.1999999999999999E-3</v>
      </c>
      <c r="K98" s="78">
        <v>1E-4</v>
      </c>
    </row>
    <row r="99" spans="2:11">
      <c r="B99" t="s">
        <v>2677</v>
      </c>
      <c r="C99" t="s">
        <v>2678</v>
      </c>
      <c r="D99" t="s">
        <v>106</v>
      </c>
      <c r="E99" t="s">
        <v>2679</v>
      </c>
      <c r="F99" s="77">
        <v>67043.039999999994</v>
      </c>
      <c r="G99" s="77">
        <v>94.39220000000013</v>
      </c>
      <c r="H99" s="77">
        <v>226.93427384472801</v>
      </c>
      <c r="I99" s="78">
        <v>0</v>
      </c>
      <c r="J99" s="78">
        <v>7.9000000000000008E-3</v>
      </c>
      <c r="K99" s="78">
        <v>5.9999999999999995E-4</v>
      </c>
    </row>
    <row r="100" spans="2:11">
      <c r="B100" t="s">
        <v>2680</v>
      </c>
      <c r="C100" t="s">
        <v>2681</v>
      </c>
      <c r="D100" t="s">
        <v>106</v>
      </c>
      <c r="E100" t="s">
        <v>2682</v>
      </c>
      <c r="F100" s="77">
        <v>39618.06</v>
      </c>
      <c r="G100" s="77">
        <v>111.63569999999991</v>
      </c>
      <c r="H100" s="77">
        <v>158.601244406208</v>
      </c>
      <c r="I100" s="78">
        <v>0</v>
      </c>
      <c r="J100" s="78">
        <v>5.4999999999999997E-3</v>
      </c>
      <c r="K100" s="78">
        <v>4.0000000000000002E-4</v>
      </c>
    </row>
    <row r="101" spans="2:11">
      <c r="B101" t="s">
        <v>2683</v>
      </c>
      <c r="C101" t="s">
        <v>2684</v>
      </c>
      <c r="D101" t="s">
        <v>110</v>
      </c>
      <c r="E101" t="s">
        <v>2613</v>
      </c>
      <c r="F101" s="77">
        <v>29243</v>
      </c>
      <c r="G101" s="77">
        <v>104.28719999999983</v>
      </c>
      <c r="H101" s="77">
        <v>118.82126551199499</v>
      </c>
      <c r="I101" s="78">
        <v>0</v>
      </c>
      <c r="J101" s="78">
        <v>4.1999999999999997E-3</v>
      </c>
      <c r="K101" s="78">
        <v>2.9999999999999997E-4</v>
      </c>
    </row>
    <row r="102" spans="2:11">
      <c r="B102" t="s">
        <v>2685</v>
      </c>
      <c r="C102" t="s">
        <v>2686</v>
      </c>
      <c r="D102" t="s">
        <v>106</v>
      </c>
      <c r="E102" t="s">
        <v>2687</v>
      </c>
      <c r="F102" s="77">
        <v>9468.9</v>
      </c>
      <c r="G102" s="77">
        <v>117.8798</v>
      </c>
      <c r="H102" s="77">
        <v>40.026646490569199</v>
      </c>
      <c r="I102" s="78">
        <v>0</v>
      </c>
      <c r="J102" s="78">
        <v>1.4E-3</v>
      </c>
      <c r="K102" s="78">
        <v>1E-4</v>
      </c>
    </row>
    <row r="103" spans="2:11">
      <c r="B103" t="s">
        <v>2688</v>
      </c>
      <c r="C103" t="s">
        <v>2689</v>
      </c>
      <c r="D103" t="s">
        <v>110</v>
      </c>
      <c r="E103" t="s">
        <v>2690</v>
      </c>
      <c r="F103" s="77">
        <v>57055.55</v>
      </c>
      <c r="G103" s="77">
        <v>140.86160000000021</v>
      </c>
      <c r="H103" s="77">
        <v>313.13510284296899</v>
      </c>
      <c r="I103" s="78">
        <v>0</v>
      </c>
      <c r="J103" s="78">
        <v>1.09E-2</v>
      </c>
      <c r="K103" s="78">
        <v>8.0000000000000004E-4</v>
      </c>
    </row>
    <row r="104" spans="2:11">
      <c r="B104" t="s">
        <v>2691</v>
      </c>
      <c r="C104" t="s">
        <v>2692</v>
      </c>
      <c r="D104" t="s">
        <v>106</v>
      </c>
      <c r="E104" t="s">
        <v>2693</v>
      </c>
      <c r="F104" s="77">
        <v>123625.98</v>
      </c>
      <c r="G104" s="77">
        <v>96.047299999999908</v>
      </c>
      <c r="H104" s="77">
        <v>425.79954537630402</v>
      </c>
      <c r="I104" s="78">
        <v>0</v>
      </c>
      <c r="J104" s="78">
        <v>1.49E-2</v>
      </c>
      <c r="K104" s="78">
        <v>1.1000000000000001E-3</v>
      </c>
    </row>
    <row r="105" spans="2:11">
      <c r="B105" t="s">
        <v>2694</v>
      </c>
      <c r="C105" t="s">
        <v>2695</v>
      </c>
      <c r="D105" t="s">
        <v>106</v>
      </c>
      <c r="E105" t="s">
        <v>2696</v>
      </c>
      <c r="F105" s="77">
        <v>54160.84</v>
      </c>
      <c r="G105" s="77">
        <v>110.77820000000017</v>
      </c>
      <c r="H105" s="77">
        <v>215.154275513572</v>
      </c>
      <c r="I105" s="78">
        <v>0</v>
      </c>
      <c r="J105" s="78">
        <v>7.4999999999999997E-3</v>
      </c>
      <c r="K105" s="78">
        <v>5.0000000000000001E-4</v>
      </c>
    </row>
    <row r="106" spans="2:11">
      <c r="B106" t="s">
        <v>2697</v>
      </c>
      <c r="C106" t="s">
        <v>2698</v>
      </c>
      <c r="D106" t="s">
        <v>106</v>
      </c>
      <c r="E106" t="s">
        <v>2526</v>
      </c>
      <c r="F106" s="77">
        <v>57235.4</v>
      </c>
      <c r="G106" s="77">
        <v>100.60540000000019</v>
      </c>
      <c r="H106" s="77">
        <v>206.48870455819801</v>
      </c>
      <c r="I106" s="78">
        <v>0</v>
      </c>
      <c r="J106" s="78">
        <v>7.1999999999999998E-3</v>
      </c>
      <c r="K106" s="78">
        <v>5.0000000000000001E-4</v>
      </c>
    </row>
    <row r="107" spans="2:11">
      <c r="B107" t="s">
        <v>2699</v>
      </c>
      <c r="C107" t="s">
        <v>2700</v>
      </c>
      <c r="D107" t="s">
        <v>106</v>
      </c>
      <c r="E107" t="s">
        <v>2701</v>
      </c>
      <c r="F107" s="77">
        <v>9665.7099999999991</v>
      </c>
      <c r="G107" s="77">
        <v>102.0635</v>
      </c>
      <c r="H107" s="77">
        <v>35.376470666098101</v>
      </c>
      <c r="I107" s="78">
        <v>0</v>
      </c>
      <c r="J107" s="78">
        <v>1.1999999999999999E-3</v>
      </c>
      <c r="K107" s="78">
        <v>1E-4</v>
      </c>
    </row>
    <row r="108" spans="2:11">
      <c r="B108" t="s">
        <v>2702</v>
      </c>
      <c r="C108" t="s">
        <v>2703</v>
      </c>
      <c r="D108" t="s">
        <v>113</v>
      </c>
      <c r="E108" t="s">
        <v>2704</v>
      </c>
      <c r="F108" s="77">
        <v>59848.73</v>
      </c>
      <c r="G108" s="77">
        <v>108.46039999999981</v>
      </c>
      <c r="H108" s="77">
        <v>287.31425549801401</v>
      </c>
      <c r="I108" s="78">
        <v>0</v>
      </c>
      <c r="J108" s="78">
        <v>0.01</v>
      </c>
      <c r="K108" s="78">
        <v>6.9999999999999999E-4</v>
      </c>
    </row>
    <row r="109" spans="2:11">
      <c r="B109" t="s">
        <v>2705</v>
      </c>
      <c r="C109" t="s">
        <v>2706</v>
      </c>
      <c r="D109" t="s">
        <v>106</v>
      </c>
      <c r="E109" t="s">
        <v>2707</v>
      </c>
      <c r="F109" s="77">
        <v>2849.95</v>
      </c>
      <c r="G109" s="77">
        <v>117.5414</v>
      </c>
      <c r="H109" s="77">
        <v>12.012637869669801</v>
      </c>
      <c r="I109" s="78">
        <v>0</v>
      </c>
      <c r="J109" s="78">
        <v>4.0000000000000002E-4</v>
      </c>
      <c r="K109" s="78">
        <v>0</v>
      </c>
    </row>
    <row r="110" spans="2:11">
      <c r="B110" t="s">
        <v>2708</v>
      </c>
      <c r="C110" t="s">
        <v>2709</v>
      </c>
      <c r="D110" t="s">
        <v>106</v>
      </c>
      <c r="E110" t="s">
        <v>2710</v>
      </c>
      <c r="F110" s="77">
        <v>25985.53</v>
      </c>
      <c r="G110" s="77">
        <v>101.94529999999996</v>
      </c>
      <c r="H110" s="77">
        <v>94.996821083112707</v>
      </c>
      <c r="I110" s="78">
        <v>2.9999999999999997E-4</v>
      </c>
      <c r="J110" s="78">
        <v>3.3E-3</v>
      </c>
      <c r="K110" s="78">
        <v>2.0000000000000001E-4</v>
      </c>
    </row>
    <row r="111" spans="2:11">
      <c r="B111" t="s">
        <v>2711</v>
      </c>
      <c r="C111" t="s">
        <v>2712</v>
      </c>
      <c r="D111" t="s">
        <v>106</v>
      </c>
      <c r="E111" t="s">
        <v>2713</v>
      </c>
      <c r="F111" s="77">
        <v>51330</v>
      </c>
      <c r="G111" s="77">
        <v>107.44889999999999</v>
      </c>
      <c r="H111" s="77">
        <v>197.78052404682001</v>
      </c>
      <c r="I111" s="78">
        <v>0</v>
      </c>
      <c r="J111" s="78">
        <v>6.8999999999999999E-3</v>
      </c>
      <c r="K111" s="78">
        <v>5.0000000000000001E-4</v>
      </c>
    </row>
    <row r="112" spans="2:11">
      <c r="B112" t="s">
        <v>2714</v>
      </c>
      <c r="C112" t="s">
        <v>2715</v>
      </c>
      <c r="D112" t="s">
        <v>106</v>
      </c>
      <c r="E112" t="s">
        <v>351</v>
      </c>
      <c r="F112" s="77">
        <v>63127.24</v>
      </c>
      <c r="G112" s="77">
        <v>146.42519999999988</v>
      </c>
      <c r="H112" s="77">
        <v>331.46899610418501</v>
      </c>
      <c r="I112" s="78">
        <v>8.0000000000000004E-4</v>
      </c>
      <c r="J112" s="78">
        <v>1.1599999999999999E-2</v>
      </c>
      <c r="K112" s="78">
        <v>8.0000000000000004E-4</v>
      </c>
    </row>
    <row r="113" spans="2:11">
      <c r="B113" t="s">
        <v>2716</v>
      </c>
      <c r="C113" t="s">
        <v>2717</v>
      </c>
      <c r="D113" t="s">
        <v>106</v>
      </c>
      <c r="E113" t="s">
        <v>2718</v>
      </c>
      <c r="F113" s="77">
        <v>157094.51999999999</v>
      </c>
      <c r="G113" s="77">
        <v>86.324899999999957</v>
      </c>
      <c r="H113" s="77">
        <v>486.303510641591</v>
      </c>
      <c r="I113" s="78">
        <v>0</v>
      </c>
      <c r="J113" s="78">
        <v>1.7000000000000001E-2</v>
      </c>
      <c r="K113" s="78">
        <v>1.1999999999999999E-3</v>
      </c>
    </row>
    <row r="114" spans="2:11">
      <c r="B114" t="s">
        <v>2719</v>
      </c>
      <c r="C114" t="s">
        <v>2720</v>
      </c>
      <c r="D114" t="s">
        <v>110</v>
      </c>
      <c r="E114" t="s">
        <v>276</v>
      </c>
      <c r="F114" s="77">
        <v>201708.97</v>
      </c>
      <c r="G114" s="77">
        <v>100.12930000000003</v>
      </c>
      <c r="H114" s="77">
        <v>786.91465566016598</v>
      </c>
      <c r="I114" s="78">
        <v>0</v>
      </c>
      <c r="J114" s="78">
        <v>2.75E-2</v>
      </c>
      <c r="K114" s="78">
        <v>2E-3</v>
      </c>
    </row>
    <row r="115" spans="2:11">
      <c r="B115" t="s">
        <v>2721</v>
      </c>
      <c r="C115" t="s">
        <v>2722</v>
      </c>
      <c r="D115" t="s">
        <v>110</v>
      </c>
      <c r="E115" t="s">
        <v>2723</v>
      </c>
      <c r="F115" s="77">
        <v>30859.61</v>
      </c>
      <c r="G115" s="77">
        <v>103.15149999999981</v>
      </c>
      <c r="H115" s="77">
        <v>124.02442520337</v>
      </c>
      <c r="I115" s="78">
        <v>5.9999999999999995E-4</v>
      </c>
      <c r="J115" s="78">
        <v>4.3E-3</v>
      </c>
      <c r="K115" s="78">
        <v>2.9999999999999997E-4</v>
      </c>
    </row>
    <row r="116" spans="2:11">
      <c r="B116" t="s">
        <v>2724</v>
      </c>
      <c r="C116" t="s">
        <v>2725</v>
      </c>
      <c r="D116" t="s">
        <v>106</v>
      </c>
      <c r="E116" t="s">
        <v>2726</v>
      </c>
      <c r="F116" s="77">
        <v>13699</v>
      </c>
      <c r="G116" s="77">
        <v>122.30200000000001</v>
      </c>
      <c r="H116" s="77">
        <v>60.080385414280002</v>
      </c>
      <c r="I116" s="78">
        <v>0</v>
      </c>
      <c r="J116" s="78">
        <v>2.0999999999999999E-3</v>
      </c>
      <c r="K116" s="78">
        <v>1E-4</v>
      </c>
    </row>
    <row r="117" spans="2:11">
      <c r="B117" t="s">
        <v>2727</v>
      </c>
      <c r="C117" t="s">
        <v>2728</v>
      </c>
      <c r="D117" t="s">
        <v>102</v>
      </c>
      <c r="E117" t="s">
        <v>2729</v>
      </c>
      <c r="F117" s="77">
        <v>134061.38</v>
      </c>
      <c r="G117" s="77">
        <v>100.21814100000014</v>
      </c>
      <c r="H117" s="77">
        <v>134.35382283494599</v>
      </c>
      <c r="I117" s="78">
        <v>0</v>
      </c>
      <c r="J117" s="78">
        <v>4.7000000000000002E-3</v>
      </c>
      <c r="K117" s="78">
        <v>2.9999999999999997E-4</v>
      </c>
    </row>
    <row r="118" spans="2:11">
      <c r="B118" t="s">
        <v>2730</v>
      </c>
      <c r="C118" t="s">
        <v>2731</v>
      </c>
      <c r="D118" t="s">
        <v>110</v>
      </c>
      <c r="E118" t="s">
        <v>2732</v>
      </c>
      <c r="F118" s="77">
        <v>229291.81</v>
      </c>
      <c r="G118" s="77">
        <v>89.034100000000038</v>
      </c>
      <c r="H118" s="77">
        <v>795.40104567037201</v>
      </c>
      <c r="I118" s="78">
        <v>0</v>
      </c>
      <c r="J118" s="78">
        <v>2.7799999999999998E-2</v>
      </c>
      <c r="K118" s="78">
        <v>2E-3</v>
      </c>
    </row>
    <row r="119" spans="2:11">
      <c r="B119" t="s">
        <v>2733</v>
      </c>
      <c r="C119" t="s">
        <v>2734</v>
      </c>
      <c r="D119" t="s">
        <v>106</v>
      </c>
      <c r="E119" t="s">
        <v>2735</v>
      </c>
      <c r="F119" s="77">
        <v>95992.13</v>
      </c>
      <c r="G119" s="77">
        <v>118.65380000000005</v>
      </c>
      <c r="H119" s="77">
        <v>408.43933946614101</v>
      </c>
      <c r="I119" s="78">
        <v>0</v>
      </c>
      <c r="J119" s="78">
        <v>1.43E-2</v>
      </c>
      <c r="K119" s="78">
        <v>1E-3</v>
      </c>
    </row>
    <row r="120" spans="2:11">
      <c r="B120" t="s">
        <v>2736</v>
      </c>
      <c r="C120" t="s">
        <v>2737</v>
      </c>
      <c r="D120" t="s">
        <v>106</v>
      </c>
      <c r="E120" t="s">
        <v>2738</v>
      </c>
      <c r="F120" s="77">
        <v>388748</v>
      </c>
      <c r="G120" s="77">
        <v>69.082499999999996</v>
      </c>
      <c r="H120" s="77">
        <v>963.04481784059999</v>
      </c>
      <c r="I120" s="78">
        <v>0</v>
      </c>
      <c r="J120" s="78">
        <v>3.3599999999999998E-2</v>
      </c>
      <c r="K120" s="78">
        <v>2.3999999999999998E-3</v>
      </c>
    </row>
    <row r="121" spans="2:11">
      <c r="B121" t="s">
        <v>2739</v>
      </c>
      <c r="C121" t="s">
        <v>2740</v>
      </c>
      <c r="D121" t="s">
        <v>106</v>
      </c>
      <c r="E121" t="s">
        <v>2538</v>
      </c>
      <c r="F121" s="77">
        <v>7113.55</v>
      </c>
      <c r="G121" s="77">
        <v>108.51009999999999</v>
      </c>
      <c r="H121" s="77">
        <v>27.6800479037203</v>
      </c>
      <c r="I121" s="78">
        <v>0</v>
      </c>
      <c r="J121" s="78">
        <v>1E-3</v>
      </c>
      <c r="K121" s="78">
        <v>1E-4</v>
      </c>
    </row>
    <row r="122" spans="2:11">
      <c r="B122" t="s">
        <v>2741</v>
      </c>
      <c r="C122" t="s">
        <v>2742</v>
      </c>
      <c r="D122" t="s">
        <v>106</v>
      </c>
      <c r="E122" t="s">
        <v>2743</v>
      </c>
      <c r="F122" s="77">
        <v>1028374.51</v>
      </c>
      <c r="G122" s="77">
        <v>89.065099999999944</v>
      </c>
      <c r="H122" s="77">
        <v>3284.4991095417499</v>
      </c>
      <c r="I122" s="78">
        <v>1E-4</v>
      </c>
      <c r="J122" s="78">
        <v>0.1148</v>
      </c>
      <c r="K122" s="78">
        <v>8.2000000000000007E-3</v>
      </c>
    </row>
    <row r="123" spans="2:11">
      <c r="B123" t="s">
        <v>2744</v>
      </c>
      <c r="C123" t="s">
        <v>2745</v>
      </c>
      <c r="D123" t="s">
        <v>106</v>
      </c>
      <c r="E123" t="s">
        <v>2746</v>
      </c>
      <c r="F123" s="77">
        <v>102442.8</v>
      </c>
      <c r="G123" s="77">
        <v>96.398499999999999</v>
      </c>
      <c r="H123" s="77">
        <v>354.12941469298801</v>
      </c>
      <c r="I123" s="78">
        <v>0</v>
      </c>
      <c r="J123" s="78">
        <v>1.24E-2</v>
      </c>
      <c r="K123" s="78">
        <v>8.9999999999999998E-4</v>
      </c>
    </row>
    <row r="124" spans="2:11">
      <c r="B124" t="s">
        <v>2747</v>
      </c>
      <c r="C124" t="s">
        <v>2748</v>
      </c>
      <c r="D124" t="s">
        <v>106</v>
      </c>
      <c r="E124" t="s">
        <v>1144</v>
      </c>
      <c r="F124" s="77">
        <v>11607</v>
      </c>
      <c r="G124" s="77">
        <v>100.378</v>
      </c>
      <c r="H124" s="77">
        <v>41.780035813559998</v>
      </c>
      <c r="I124" s="78">
        <v>0</v>
      </c>
      <c r="J124" s="78">
        <v>1.5E-3</v>
      </c>
      <c r="K124" s="78">
        <v>1E-4</v>
      </c>
    </row>
    <row r="125" spans="2:11">
      <c r="B125" t="s">
        <v>2749</v>
      </c>
      <c r="C125" t="s">
        <v>2750</v>
      </c>
      <c r="D125" t="s">
        <v>106</v>
      </c>
      <c r="E125" t="s">
        <v>2718</v>
      </c>
      <c r="F125" s="77">
        <v>45393.23</v>
      </c>
      <c r="G125" s="77">
        <v>36.096399999999988</v>
      </c>
      <c r="H125" s="77">
        <v>58.757764239159897</v>
      </c>
      <c r="I125" s="78">
        <v>8.9999999999999998E-4</v>
      </c>
      <c r="J125" s="78">
        <v>2.0999999999999999E-3</v>
      </c>
      <c r="K125" s="78">
        <v>1E-4</v>
      </c>
    </row>
    <row r="126" spans="2:11">
      <c r="B126" t="s">
        <v>2751</v>
      </c>
      <c r="C126" t="s">
        <v>2752</v>
      </c>
      <c r="D126" t="s">
        <v>106</v>
      </c>
      <c r="E126" t="s">
        <v>2753</v>
      </c>
      <c r="F126" s="77">
        <v>122848.04</v>
      </c>
      <c r="G126" s="77">
        <v>97.327799999999925</v>
      </c>
      <c r="H126" s="77">
        <v>428.76114670497998</v>
      </c>
      <c r="I126" s="78">
        <v>0</v>
      </c>
      <c r="J126" s="78">
        <v>1.4999999999999999E-2</v>
      </c>
      <c r="K126" s="78">
        <v>1.1000000000000001E-3</v>
      </c>
    </row>
    <row r="127" spans="2:11">
      <c r="B127" t="s">
        <v>2754</v>
      </c>
      <c r="C127" t="s">
        <v>2755</v>
      </c>
      <c r="D127" t="s">
        <v>110</v>
      </c>
      <c r="E127" t="s">
        <v>2756</v>
      </c>
      <c r="F127" s="77">
        <v>86366.77</v>
      </c>
      <c r="G127" s="77">
        <v>104.39599999999999</v>
      </c>
      <c r="H127" s="77">
        <v>351.29484639368502</v>
      </c>
      <c r="I127" s="78">
        <v>6.9999999999999999E-4</v>
      </c>
      <c r="J127" s="78">
        <v>1.23E-2</v>
      </c>
      <c r="K127" s="78">
        <v>8.9999999999999998E-4</v>
      </c>
    </row>
    <row r="128" spans="2:11">
      <c r="B128" t="s">
        <v>2757</v>
      </c>
      <c r="C128" t="s">
        <v>2758</v>
      </c>
      <c r="D128" t="s">
        <v>110</v>
      </c>
      <c r="E128" t="s">
        <v>2759</v>
      </c>
      <c r="F128" s="77">
        <v>36570.53</v>
      </c>
      <c r="G128" s="77">
        <v>103.69290000000001</v>
      </c>
      <c r="H128" s="77">
        <v>147.74796813545399</v>
      </c>
      <c r="I128" s="78">
        <v>0</v>
      </c>
      <c r="J128" s="78">
        <v>5.1999999999999998E-3</v>
      </c>
      <c r="K128" s="78">
        <v>4.0000000000000002E-4</v>
      </c>
    </row>
    <row r="129" spans="2:11">
      <c r="B129" t="s">
        <v>2760</v>
      </c>
      <c r="C129" t="s">
        <v>2761</v>
      </c>
      <c r="D129" t="s">
        <v>106</v>
      </c>
      <c r="E129" t="s">
        <v>378</v>
      </c>
      <c r="F129" s="77">
        <v>30614.71</v>
      </c>
      <c r="G129" s="77">
        <v>99.008599999999859</v>
      </c>
      <c r="H129" s="77">
        <v>108.695948013505</v>
      </c>
      <c r="I129" s="78">
        <v>0</v>
      </c>
      <c r="J129" s="78">
        <v>3.8E-3</v>
      </c>
      <c r="K129" s="78">
        <v>2.9999999999999997E-4</v>
      </c>
    </row>
    <row r="130" spans="2:11">
      <c r="B130" t="s">
        <v>2762</v>
      </c>
      <c r="C130" t="s">
        <v>2763</v>
      </c>
      <c r="D130" t="s">
        <v>106</v>
      </c>
      <c r="E130" t="s">
        <v>2764</v>
      </c>
      <c r="F130" s="77">
        <v>9522</v>
      </c>
      <c r="G130" s="77">
        <v>73.055599999999998</v>
      </c>
      <c r="H130" s="77">
        <v>24.945486275952</v>
      </c>
      <c r="I130" s="78">
        <v>0</v>
      </c>
      <c r="J130" s="78">
        <v>8.9999999999999998E-4</v>
      </c>
      <c r="K130" s="78">
        <v>1E-4</v>
      </c>
    </row>
    <row r="131" spans="2:11">
      <c r="B131" t="s">
        <v>2765</v>
      </c>
      <c r="C131" t="s">
        <v>2766</v>
      </c>
      <c r="D131" t="s">
        <v>113</v>
      </c>
      <c r="E131" t="s">
        <v>2767</v>
      </c>
      <c r="F131" s="77">
        <v>48675.76</v>
      </c>
      <c r="G131" s="77">
        <v>99.282499999999814</v>
      </c>
      <c r="H131" s="77">
        <v>213.90280485605601</v>
      </c>
      <c r="I131" s="78">
        <v>4.0000000000000002E-4</v>
      </c>
      <c r="J131" s="78">
        <v>7.4999999999999997E-3</v>
      </c>
      <c r="K131" s="78">
        <v>5.0000000000000001E-4</v>
      </c>
    </row>
    <row r="132" spans="2:11">
      <c r="B132" t="s">
        <v>2768</v>
      </c>
      <c r="C132" t="s">
        <v>2769</v>
      </c>
      <c r="D132" t="s">
        <v>106</v>
      </c>
      <c r="E132" t="s">
        <v>2770</v>
      </c>
      <c r="F132" s="77">
        <v>52580</v>
      </c>
      <c r="G132" s="77">
        <v>96.393000000000001</v>
      </c>
      <c r="H132" s="77">
        <v>181.7508136884</v>
      </c>
      <c r="I132" s="78">
        <v>0</v>
      </c>
      <c r="J132" s="78">
        <v>6.3E-3</v>
      </c>
      <c r="K132" s="78">
        <v>5.0000000000000001E-4</v>
      </c>
    </row>
    <row r="133" spans="2:11">
      <c r="B133" t="s">
        <v>2771</v>
      </c>
      <c r="C133" t="s">
        <v>2772</v>
      </c>
      <c r="D133" t="s">
        <v>106</v>
      </c>
      <c r="E133" t="s">
        <v>2773</v>
      </c>
      <c r="F133" s="77">
        <v>121100.35</v>
      </c>
      <c r="G133" s="77">
        <v>91.584900000000019</v>
      </c>
      <c r="H133" s="77">
        <v>397.72194912748</v>
      </c>
      <c r="I133" s="78">
        <v>2.0000000000000001E-4</v>
      </c>
      <c r="J133" s="78">
        <v>1.3899999999999999E-2</v>
      </c>
      <c r="K133" s="78">
        <v>1E-3</v>
      </c>
    </row>
    <row r="134" spans="2:11">
      <c r="B134" t="s">
        <v>2774</v>
      </c>
      <c r="C134" t="s">
        <v>2775</v>
      </c>
      <c r="D134" t="s">
        <v>106</v>
      </c>
      <c r="E134" t="s">
        <v>2776</v>
      </c>
      <c r="F134" s="77">
        <v>204689.64</v>
      </c>
      <c r="G134" s="77">
        <v>74.951900000000037</v>
      </c>
      <c r="H134" s="77">
        <v>550.159724579412</v>
      </c>
      <c r="I134" s="78">
        <v>1E-4</v>
      </c>
      <c r="J134" s="78">
        <v>1.9199999999999998E-2</v>
      </c>
      <c r="K134" s="78">
        <v>1.4E-3</v>
      </c>
    </row>
    <row r="135" spans="2:11">
      <c r="B135" t="s">
        <v>2777</v>
      </c>
      <c r="C135" t="s">
        <v>2778</v>
      </c>
      <c r="D135" t="s">
        <v>106</v>
      </c>
      <c r="E135" t="s">
        <v>310</v>
      </c>
      <c r="F135" s="77">
        <v>9680.98</v>
      </c>
      <c r="G135" s="77">
        <v>77.295500000000004</v>
      </c>
      <c r="H135" s="77">
        <v>26.8339013586974</v>
      </c>
      <c r="I135" s="78">
        <v>0</v>
      </c>
      <c r="J135" s="78">
        <v>8.9999999999999998E-4</v>
      </c>
      <c r="K135" s="78">
        <v>1E-4</v>
      </c>
    </row>
    <row r="136" spans="2:11">
      <c r="B136" t="s">
        <v>2779</v>
      </c>
      <c r="C136" t="s">
        <v>2780</v>
      </c>
      <c r="D136" t="s">
        <v>110</v>
      </c>
      <c r="E136" t="s">
        <v>2781</v>
      </c>
      <c r="F136" s="77">
        <v>19400</v>
      </c>
      <c r="G136" s="77">
        <v>93.769099999999995</v>
      </c>
      <c r="H136" s="77">
        <v>70.876574479479999</v>
      </c>
      <c r="I136" s="78">
        <v>0</v>
      </c>
      <c r="J136" s="78">
        <v>2.5000000000000001E-3</v>
      </c>
      <c r="K136" s="78">
        <v>2.0000000000000001E-4</v>
      </c>
    </row>
    <row r="137" spans="2:11">
      <c r="B137" t="s">
        <v>2782</v>
      </c>
      <c r="C137" t="s">
        <v>2783</v>
      </c>
      <c r="D137" t="s">
        <v>106</v>
      </c>
      <c r="E137" t="s">
        <v>2784</v>
      </c>
      <c r="F137" s="77">
        <v>94410</v>
      </c>
      <c r="G137" s="77">
        <v>105.7367</v>
      </c>
      <c r="H137" s="77">
        <v>357.97610223342002</v>
      </c>
      <c r="I137" s="78">
        <v>1E-4</v>
      </c>
      <c r="J137" s="78">
        <v>1.2500000000000001E-2</v>
      </c>
      <c r="K137" s="78">
        <v>8.9999999999999998E-4</v>
      </c>
    </row>
    <row r="138" spans="2:11">
      <c r="B138" t="s">
        <v>2785</v>
      </c>
      <c r="C138" t="s">
        <v>2786</v>
      </c>
      <c r="D138" t="s">
        <v>106</v>
      </c>
      <c r="E138" t="s">
        <v>2787</v>
      </c>
      <c r="F138" s="77">
        <v>45382</v>
      </c>
      <c r="G138" s="77">
        <v>117.959</v>
      </c>
      <c r="H138" s="77">
        <v>191.96630202067999</v>
      </c>
      <c r="I138" s="78">
        <v>0</v>
      </c>
      <c r="J138" s="78">
        <v>6.7000000000000002E-3</v>
      </c>
      <c r="K138" s="78">
        <v>5.0000000000000001E-4</v>
      </c>
    </row>
    <row r="139" spans="2:11">
      <c r="B139" t="s">
        <v>2788</v>
      </c>
      <c r="C139" t="s">
        <v>2789</v>
      </c>
      <c r="D139" t="s">
        <v>110</v>
      </c>
      <c r="E139" t="s">
        <v>279</v>
      </c>
      <c r="F139" s="77">
        <v>37569.94</v>
      </c>
      <c r="G139" s="77">
        <v>100</v>
      </c>
      <c r="H139" s="77">
        <v>146.380000228</v>
      </c>
      <c r="I139" s="78">
        <v>0</v>
      </c>
      <c r="J139" s="78">
        <v>5.1000000000000004E-3</v>
      </c>
      <c r="K139" s="78">
        <v>4.0000000000000002E-4</v>
      </c>
    </row>
    <row r="140" spans="2:11">
      <c r="B140" t="s">
        <v>227</v>
      </c>
      <c r="C140" s="16"/>
    </row>
    <row r="141" spans="2:11">
      <c r="B141" t="s">
        <v>353</v>
      </c>
      <c r="C141" s="16"/>
    </row>
    <row r="142" spans="2:11">
      <c r="B142" t="s">
        <v>354</v>
      </c>
      <c r="C142" s="16"/>
    </row>
    <row r="143" spans="2:11">
      <c r="B143" t="s">
        <v>355</v>
      </c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3818</v>
      </c>
    </row>
    <row r="3" spans="2:59" s="1" customFormat="1">
      <c r="B3" s="2" t="s">
        <v>2</v>
      </c>
      <c r="C3" s="83" t="s">
        <v>3819</v>
      </c>
    </row>
    <row r="4" spans="2:59" s="1" customFormat="1">
      <c r="B4" s="2" t="s">
        <v>3</v>
      </c>
      <c r="C4" s="84" t="s">
        <v>197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2851.35</v>
      </c>
      <c r="H11" s="7"/>
      <c r="I11" s="75">
        <v>0.24784455803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2790</v>
      </c>
      <c r="C12" s="16"/>
      <c r="D12" s="16"/>
      <c r="G12" s="81">
        <v>2446.4299999999998</v>
      </c>
      <c r="I12" s="81">
        <v>6.0793785500000003E-3</v>
      </c>
      <c r="K12" s="80">
        <v>2.4500000000000001E-2</v>
      </c>
      <c r="L12" s="80">
        <v>0</v>
      </c>
    </row>
    <row r="13" spans="2:59">
      <c r="B13" t="s">
        <v>2791</v>
      </c>
      <c r="C13" t="s">
        <v>2792</v>
      </c>
      <c r="D13" t="s">
        <v>1605</v>
      </c>
      <c r="E13" t="s">
        <v>102</v>
      </c>
      <c r="F13" t="s">
        <v>557</v>
      </c>
      <c r="G13" s="77">
        <v>2446.4299999999998</v>
      </c>
      <c r="H13" s="77">
        <v>0.2485</v>
      </c>
      <c r="I13" s="77">
        <v>6.0793785500000003E-3</v>
      </c>
      <c r="J13" s="78">
        <v>0</v>
      </c>
      <c r="K13" s="78">
        <v>2.4500000000000001E-2</v>
      </c>
      <c r="L13" s="78">
        <v>0</v>
      </c>
    </row>
    <row r="14" spans="2:59">
      <c r="B14" s="79" t="s">
        <v>2250</v>
      </c>
      <c r="C14" s="16"/>
      <c r="D14" s="16"/>
      <c r="G14" s="81">
        <v>404.92</v>
      </c>
      <c r="I14" s="81">
        <v>0.24176517948000001</v>
      </c>
      <c r="K14" s="80">
        <v>0.97550000000000003</v>
      </c>
      <c r="L14" s="80">
        <v>0</v>
      </c>
    </row>
    <row r="15" spans="2:59">
      <c r="B15" t="s">
        <v>2793</v>
      </c>
      <c r="C15" t="s">
        <v>2794</v>
      </c>
      <c r="D15" t="s">
        <v>1705</v>
      </c>
      <c r="E15" t="s">
        <v>106</v>
      </c>
      <c r="F15" t="s">
        <v>694</v>
      </c>
      <c r="G15" s="77">
        <v>404.92</v>
      </c>
      <c r="H15" s="77">
        <v>16.649999999999999</v>
      </c>
      <c r="I15" s="77">
        <v>0.24176517948000001</v>
      </c>
      <c r="J15" s="78">
        <v>0</v>
      </c>
      <c r="K15" s="78">
        <v>0.97550000000000003</v>
      </c>
      <c r="L15" s="78">
        <v>0</v>
      </c>
    </row>
    <row r="16" spans="2:59">
      <c r="B16" t="s">
        <v>227</v>
      </c>
      <c r="C16" s="16"/>
      <c r="D16" s="16"/>
    </row>
    <row r="17" spans="2:4">
      <c r="B17" t="s">
        <v>353</v>
      </c>
      <c r="C17" s="16"/>
      <c r="D17" s="16"/>
    </row>
    <row r="18" spans="2:4">
      <c r="B18" t="s">
        <v>354</v>
      </c>
      <c r="C18" s="16"/>
      <c r="D18" s="16"/>
    </row>
    <row r="19" spans="2:4">
      <c r="B19" t="s">
        <v>355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3818</v>
      </c>
    </row>
    <row r="3" spans="2:52" s="1" customFormat="1">
      <c r="B3" s="2" t="s">
        <v>2</v>
      </c>
      <c r="C3" s="83" t="s">
        <v>3819</v>
      </c>
    </row>
    <row r="4" spans="2:52" s="1" customFormat="1">
      <c r="B4" s="2" t="s">
        <v>3</v>
      </c>
      <c r="C4" s="84" t="s">
        <v>197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2255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2264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2795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2265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1078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2255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2265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1078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353</v>
      </c>
      <c r="C35" s="16"/>
      <c r="D35" s="16"/>
    </row>
    <row r="36" spans="2:12">
      <c r="B36" t="s">
        <v>354</v>
      </c>
      <c r="C36" s="16"/>
      <c r="D36" s="16"/>
    </row>
    <row r="37" spans="2:12">
      <c r="B37" t="s">
        <v>355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1"/>
  <sheetViews>
    <sheetView rightToLeft="1" topLeftCell="A10" workbookViewId="0">
      <selection activeCell="F24" sqref="F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3818</v>
      </c>
    </row>
    <row r="3" spans="2:13" s="1" customFormat="1">
      <c r="B3" s="2" t="s">
        <v>2</v>
      </c>
      <c r="C3" s="83" t="s">
        <v>3819</v>
      </c>
    </row>
    <row r="4" spans="2:13" s="1" customFormat="1">
      <c r="B4" s="2" t="s">
        <v>3</v>
      </c>
      <c r="C4" s="84" t="s">
        <v>197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44795.459697622682</v>
      </c>
      <c r="K11" s="76">
        <f>J11/$J$11</f>
        <v>1</v>
      </c>
      <c r="L11" s="76">
        <f>J11/'סכום נכסי הקרן'!$C$42</f>
        <v>0.11121175810512561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44795.459697622682</v>
      </c>
      <c r="K12" s="80">
        <f t="shared" ref="K12:K39" si="0">J12/$J$11</f>
        <v>1</v>
      </c>
      <c r="L12" s="80">
        <f>J12/'סכום נכסי הקרן'!$C$42</f>
        <v>0.11121175810512561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25209.5458</v>
      </c>
      <c r="K13" s="80">
        <f t="shared" si="0"/>
        <v>0.56277011041228098</v>
      </c>
      <c r="L13" s="80">
        <f>J13/'סכום נכסי הקרן'!$C$42</f>
        <v>6.258665338796543E-2</v>
      </c>
    </row>
    <row r="14" spans="2:13">
      <c r="B14" s="83" t="s">
        <v>3947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9">
        <v>0</v>
      </c>
      <c r="I14" s="89">
        <v>0</v>
      </c>
      <c r="J14" s="90">
        <v>25209.5458</v>
      </c>
      <c r="K14" s="89">
        <f t="shared" si="0"/>
        <v>0.56277011041228098</v>
      </c>
      <c r="L14" s="89">
        <f>J14/'סכום נכסי הקרן'!$C$42</f>
        <v>6.258665338796543E-2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12738.07402640068</v>
      </c>
      <c r="K15" s="80">
        <f t="shared" si="0"/>
        <v>0.28436082836039511</v>
      </c>
      <c r="L15" s="80">
        <f>J15/'סכום נכסי הקרן'!$C$42</f>
        <v>3.1624267658189403E-2</v>
      </c>
    </row>
    <row r="16" spans="2:13">
      <c r="B16" s="83" t="s">
        <v>3947</v>
      </c>
      <c r="C16" t="s">
        <v>218</v>
      </c>
      <c r="D16" t="s">
        <v>207</v>
      </c>
      <c r="E16" t="s">
        <v>208</v>
      </c>
      <c r="F16" t="s">
        <v>209</v>
      </c>
      <c r="G16" t="s">
        <v>110</v>
      </c>
      <c r="H16" s="89">
        <v>0</v>
      </c>
      <c r="I16" s="89">
        <v>0</v>
      </c>
      <c r="J16" s="90">
        <f>0.844228616+1129.438715944-8.645161294</f>
        <v>1121.637783266</v>
      </c>
      <c r="K16" s="89">
        <f t="shared" si="0"/>
        <v>2.5039095275218838E-2</v>
      </c>
      <c r="L16" s="89">
        <f>J16/'סכום נכסי הקרן'!$C$42</f>
        <v>2.7846418069188313E-3</v>
      </c>
    </row>
    <row r="17" spans="2:12">
      <c r="B17" s="83" t="s">
        <v>3947</v>
      </c>
      <c r="C17" t="s">
        <v>215</v>
      </c>
      <c r="D17" t="s">
        <v>207</v>
      </c>
      <c r="E17" t="s">
        <v>208</v>
      </c>
      <c r="F17" t="s">
        <v>209</v>
      </c>
      <c r="G17" t="s">
        <v>120</v>
      </c>
      <c r="H17" s="89">
        <v>0</v>
      </c>
      <c r="I17" s="89">
        <v>0</v>
      </c>
      <c r="J17" s="90">
        <f>6.568174545+118.436288445</f>
        <v>125.00446299000001</v>
      </c>
      <c r="K17" s="89">
        <f t="shared" si="0"/>
        <v>2.7905610040348367E-3</v>
      </c>
      <c r="L17" s="89">
        <f>J17/'סכום נכסי הקרן'!$C$42</f>
        <v>3.1034319535831869E-4</v>
      </c>
    </row>
    <row r="18" spans="2:12">
      <c r="B18" s="83" t="s">
        <v>3947</v>
      </c>
      <c r="C18" t="s">
        <v>216</v>
      </c>
      <c r="D18" t="s">
        <v>207</v>
      </c>
      <c r="E18" t="s">
        <v>208</v>
      </c>
      <c r="F18" t="s">
        <v>209</v>
      </c>
      <c r="G18" t="s">
        <v>106</v>
      </c>
      <c r="H18" s="89">
        <v>0</v>
      </c>
      <c r="I18" s="89">
        <v>0</v>
      </c>
      <c r="J18" s="90">
        <f>442.28985284+10744.48684034</f>
        <v>11186.77669318</v>
      </c>
      <c r="K18" s="89">
        <f t="shared" si="0"/>
        <v>0.24973014606151453</v>
      </c>
      <c r="L18" s="89">
        <f>J18/'סכום נכסי הקרן'!$C$42</f>
        <v>2.777292859535084E-2</v>
      </c>
    </row>
    <row r="19" spans="2:12">
      <c r="B19" s="83" t="s">
        <v>3947</v>
      </c>
      <c r="C19" t="s">
        <v>3948</v>
      </c>
      <c r="D19" t="s">
        <v>207</v>
      </c>
      <c r="E19" t="s">
        <v>208</v>
      </c>
      <c r="F19" t="s">
        <v>209</v>
      </c>
      <c r="G19" t="s">
        <v>202</v>
      </c>
      <c r="H19" s="89">
        <v>0</v>
      </c>
      <c r="I19" s="89">
        <v>0</v>
      </c>
      <c r="J19" s="90">
        <v>3.191472E-4</v>
      </c>
      <c r="K19" s="89">
        <f t="shared" si="0"/>
        <v>7.1245434728050644E-9</v>
      </c>
      <c r="L19" s="89">
        <f>J19/'סכום נכסי הקרן'!$C$42</f>
        <v>7.9233300530704835E-10</v>
      </c>
    </row>
    <row r="20" spans="2:12">
      <c r="B20" s="83" t="s">
        <v>3947</v>
      </c>
      <c r="C20" t="s">
        <v>217</v>
      </c>
      <c r="D20" t="s">
        <v>207</v>
      </c>
      <c r="E20" t="s">
        <v>208</v>
      </c>
      <c r="F20" t="s">
        <v>209</v>
      </c>
      <c r="G20" t="s">
        <v>116</v>
      </c>
      <c r="H20" s="89">
        <v>0</v>
      </c>
      <c r="I20" s="89">
        <v>0</v>
      </c>
      <c r="J20" s="90">
        <f>0.317813283+118.698218856</f>
        <v>119.016032139</v>
      </c>
      <c r="K20" s="89">
        <f t="shared" si="0"/>
        <v>2.6568771242081093E-3</v>
      </c>
      <c r="L20" s="89">
        <f>J20/'סכום נכסי הקרן'!$C$42</f>
        <v>2.9547597605247399E-4</v>
      </c>
    </row>
    <row r="21" spans="2:12">
      <c r="B21" s="83" t="s">
        <v>3947</v>
      </c>
      <c r="C21" t="s">
        <v>3949</v>
      </c>
      <c r="D21" t="s">
        <v>207</v>
      </c>
      <c r="E21" t="s">
        <v>208</v>
      </c>
      <c r="F21" t="s">
        <v>209</v>
      </c>
      <c r="G21" t="s">
        <v>200</v>
      </c>
      <c r="H21" s="89">
        <v>0</v>
      </c>
      <c r="I21" s="89">
        <v>0</v>
      </c>
      <c r="J21" s="90">
        <v>0.41316987948</v>
      </c>
      <c r="K21" s="89">
        <f t="shared" si="0"/>
        <v>9.2234767154745174E-6</v>
      </c>
      <c r="L21" s="89">
        <f>J21/'סכום נכסי הקרן'!$C$42</f>
        <v>1.0257590613696105E-6</v>
      </c>
    </row>
    <row r="22" spans="2:12">
      <c r="B22" s="83" t="s">
        <v>3947</v>
      </c>
      <c r="C22" t="s">
        <v>3950</v>
      </c>
      <c r="D22" t="s">
        <v>207</v>
      </c>
      <c r="E22" t="s">
        <v>208</v>
      </c>
      <c r="F22" t="s">
        <v>209</v>
      </c>
      <c r="G22" t="s">
        <v>201</v>
      </c>
      <c r="H22" s="89">
        <v>0</v>
      </c>
      <c r="I22" s="89">
        <v>0</v>
      </c>
      <c r="J22" s="90">
        <v>1.1481721E-2</v>
      </c>
      <c r="K22" s="89">
        <f t="shared" si="0"/>
        <v>2.5631439162592949E-7</v>
      </c>
      <c r="L22" s="89">
        <f>J22/'סכום נכסי הקרן'!$C$42</f>
        <v>2.8505174120365303E-8</v>
      </c>
    </row>
    <row r="23" spans="2:12">
      <c r="B23" s="83" t="s">
        <v>3947</v>
      </c>
      <c r="C23" t="s">
        <v>219</v>
      </c>
      <c r="D23" t="s">
        <v>207</v>
      </c>
      <c r="E23" t="s">
        <v>208</v>
      </c>
      <c r="F23" t="s">
        <v>209</v>
      </c>
      <c r="G23" t="s">
        <v>113</v>
      </c>
      <c r="H23" s="89">
        <v>0</v>
      </c>
      <c r="I23" s="89">
        <v>0</v>
      </c>
      <c r="J23" s="90">
        <f>40.368404646+144.810923112</f>
        <v>185.179327758</v>
      </c>
      <c r="K23" s="89">
        <f t="shared" si="0"/>
        <v>4.1338860904206231E-3</v>
      </c>
      <c r="L23" s="89">
        <f>J23/'סכום נכסי הקרן'!$C$42</f>
        <v>4.5973673992200174E-4</v>
      </c>
    </row>
    <row r="24" spans="2:12">
      <c r="B24" s="83" t="s">
        <v>3947</v>
      </c>
      <c r="C24" t="s">
        <v>3951</v>
      </c>
      <c r="D24" t="s">
        <v>207</v>
      </c>
      <c r="E24" t="s">
        <v>208</v>
      </c>
      <c r="F24" t="s">
        <v>209</v>
      </c>
      <c r="G24" t="s">
        <v>199</v>
      </c>
      <c r="H24" s="89">
        <v>0</v>
      </c>
      <c r="I24" s="89">
        <v>0</v>
      </c>
      <c r="J24" s="90">
        <v>3.475632E-2</v>
      </c>
      <c r="K24" s="89">
        <f t="shared" si="0"/>
        <v>7.7588934759485319E-7</v>
      </c>
      <c r="L24" s="89">
        <f>J24/'סכום נכסי הקרן'!$C$42</f>
        <v>8.6288018441062533E-8</v>
      </c>
    </row>
    <row r="25" spans="2:12">
      <c r="B25" s="79" t="s">
        <v>220</v>
      </c>
      <c r="D25" s="16"/>
      <c r="I25" s="80">
        <v>0</v>
      </c>
      <c r="J25" s="81">
        <v>6843.13645</v>
      </c>
      <c r="K25" s="80">
        <f t="shared" si="0"/>
        <v>0.1527640635053728</v>
      </c>
      <c r="L25" s="80">
        <f>J25/'סכום נכסי הקרן'!$C$42</f>
        <v>1.698916007771557E-2</v>
      </c>
    </row>
    <row r="26" spans="2:12">
      <c r="B26" s="83" t="s">
        <v>3947</v>
      </c>
      <c r="C26" t="s">
        <v>207</v>
      </c>
      <c r="D26">
        <v>10</v>
      </c>
      <c r="E26" t="s">
        <v>211</v>
      </c>
      <c r="F26" t="s">
        <v>212</v>
      </c>
      <c r="G26" t="s">
        <v>102</v>
      </c>
      <c r="H26" s="89">
        <v>0</v>
      </c>
      <c r="I26" s="89">
        <v>0</v>
      </c>
      <c r="J26" s="90">
        <v>6843.13645</v>
      </c>
      <c r="K26" s="89">
        <f t="shared" si="0"/>
        <v>0.1527640635053728</v>
      </c>
      <c r="L26" s="89">
        <f>J26/'סכום נכסי הקרן'!$C$42</f>
        <v>1.698916007771557E-2</v>
      </c>
    </row>
    <row r="27" spans="2:12">
      <c r="B27" s="79" t="s">
        <v>221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89">
        <v>0</v>
      </c>
      <c r="I28" s="89">
        <v>0</v>
      </c>
      <c r="J28" s="90">
        <v>0</v>
      </c>
      <c r="K28" s="89">
        <f t="shared" si="0"/>
        <v>0</v>
      </c>
      <c r="L28" s="89">
        <f>J28/'סכום נכסי הקרן'!$C$42</f>
        <v>0</v>
      </c>
    </row>
    <row r="29" spans="2:12">
      <c r="B29" s="79" t="s">
        <v>222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89">
        <v>0</v>
      </c>
      <c r="I30" s="89">
        <v>0</v>
      </c>
      <c r="J30" s="90">
        <v>0</v>
      </c>
      <c r="K30" s="89">
        <f t="shared" si="0"/>
        <v>0</v>
      </c>
      <c r="L30" s="89">
        <f>J30/'סכום נכסי הקרן'!$C$42</f>
        <v>0</v>
      </c>
    </row>
    <row r="31" spans="2:12">
      <c r="B31" s="79" t="s">
        <v>223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89">
        <v>0</v>
      </c>
      <c r="I32" s="89">
        <v>0</v>
      </c>
      <c r="J32" s="90">
        <v>0</v>
      </c>
      <c r="K32" s="89">
        <f t="shared" si="0"/>
        <v>0</v>
      </c>
      <c r="L32" s="89">
        <f>J32/'סכום נכסי הקרן'!$C$42</f>
        <v>0</v>
      </c>
    </row>
    <row r="33" spans="2:12">
      <c r="B33" s="79" t="s">
        <v>224</v>
      </c>
      <c r="D33" s="16"/>
      <c r="I33" s="80">
        <v>0</v>
      </c>
      <c r="J33" s="81">
        <v>4.7034212220000002</v>
      </c>
      <c r="K33" s="80">
        <f t="shared" si="0"/>
        <v>1.049977219510399E-4</v>
      </c>
      <c r="L33" s="80">
        <f>J33/'סכום נכסי הקרן'!$C$42</f>
        <v>1.1676981255208288E-5</v>
      </c>
    </row>
    <row r="34" spans="2:12">
      <c r="B34" s="83" t="s">
        <v>3947</v>
      </c>
      <c r="C34" t="s">
        <v>207</v>
      </c>
      <c r="D34">
        <v>10</v>
      </c>
      <c r="E34" t="s">
        <v>211</v>
      </c>
      <c r="F34" t="s">
        <v>212</v>
      </c>
      <c r="G34" t="s">
        <v>203</v>
      </c>
      <c r="H34" s="89">
        <v>0</v>
      </c>
      <c r="I34" s="89">
        <v>0</v>
      </c>
      <c r="J34" s="90">
        <v>4.7034212220000002</v>
      </c>
      <c r="K34" s="89">
        <f t="shared" si="0"/>
        <v>1.049977219510399E-4</v>
      </c>
      <c r="L34" s="89">
        <f>J34/'סכום נכסי הקרן'!$C$42</f>
        <v>1.1676981255208288E-5</v>
      </c>
    </row>
    <row r="35" spans="2:12">
      <c r="B35" s="79" t="s">
        <v>225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226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89">
        <v>0</v>
      </c>
      <c r="I37" s="89">
        <v>0</v>
      </c>
      <c r="J37" s="90">
        <v>0</v>
      </c>
      <c r="K37" s="89">
        <f t="shared" si="0"/>
        <v>0</v>
      </c>
      <c r="L37" s="89">
        <f>J37/'סכום נכסי הקרן'!$C$42</f>
        <v>0</v>
      </c>
    </row>
    <row r="38" spans="2:12">
      <c r="B38" s="79" t="s">
        <v>224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89">
        <v>0</v>
      </c>
      <c r="I39" s="89">
        <v>0</v>
      </c>
      <c r="J39" s="90">
        <v>0</v>
      </c>
      <c r="K39" s="89">
        <f t="shared" si="0"/>
        <v>0</v>
      </c>
      <c r="L39" s="89">
        <f>J39/'סכום נכסי הקרן'!$C$42</f>
        <v>0</v>
      </c>
    </row>
    <row r="40" spans="2:12">
      <c r="B40" t="s">
        <v>227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5:5">
      <c r="E481" s="15"/>
    </row>
  </sheetData>
  <mergeCells count="1">
    <mergeCell ref="B7:L7"/>
  </mergeCells>
  <dataValidations count="1">
    <dataValidation allowBlank="1" showInputMessage="1" showErrorMessage="1" sqref="E11 C1:C4" xr:uid="{5C872B59-3B66-4097-B347-8C9C0DEDD5EF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3818</v>
      </c>
    </row>
    <row r="3" spans="2:49" s="1" customFormat="1">
      <c r="B3" s="2" t="s">
        <v>2</v>
      </c>
      <c r="C3" s="83" t="s">
        <v>3819</v>
      </c>
    </row>
    <row r="4" spans="2:49" s="1" customFormat="1">
      <c r="B4" s="2" t="s">
        <v>3</v>
      </c>
      <c r="C4" s="84" t="s">
        <v>197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48683220.880000003</v>
      </c>
      <c r="H11" s="7"/>
      <c r="I11" s="75">
        <v>-2495.1687907507517</v>
      </c>
      <c r="J11" s="76">
        <v>1</v>
      </c>
      <c r="K11" s="76">
        <v>-6.1999999999999998E-3</v>
      </c>
      <c r="AW11" s="16"/>
    </row>
    <row r="12" spans="2:49">
      <c r="B12" s="79" t="s">
        <v>204</v>
      </c>
      <c r="C12" s="16"/>
      <c r="D12" s="16"/>
      <c r="G12" s="81">
        <v>48338878.979999997</v>
      </c>
      <c r="I12" s="81">
        <v>-2497.9331559540637</v>
      </c>
      <c r="J12" s="80">
        <v>1.0011000000000001</v>
      </c>
      <c r="K12" s="80">
        <v>-6.1999999999999998E-3</v>
      </c>
    </row>
    <row r="13" spans="2:49">
      <c r="B13" s="79" t="s">
        <v>2255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2264</v>
      </c>
      <c r="C15" s="16"/>
      <c r="D15" s="16"/>
      <c r="G15" s="81">
        <v>42738160.939999998</v>
      </c>
      <c r="I15" s="81">
        <v>-1846.9486335341001</v>
      </c>
      <c r="J15" s="80">
        <v>0.74019999999999997</v>
      </c>
      <c r="K15" s="80">
        <v>-4.5999999999999999E-3</v>
      </c>
    </row>
    <row r="16" spans="2:49">
      <c r="B16" t="s">
        <v>2796</v>
      </c>
      <c r="C16" t="s">
        <v>2797</v>
      </c>
      <c r="D16" t="s">
        <v>123</v>
      </c>
      <c r="E16" t="s">
        <v>106</v>
      </c>
      <c r="F16" t="s">
        <v>279</v>
      </c>
      <c r="G16" s="77">
        <v>8896.11</v>
      </c>
      <c r="H16" s="77">
        <v>-2.2961</v>
      </c>
      <c r="I16" s="77">
        <v>-0.73248920401205997</v>
      </c>
      <c r="J16" s="78">
        <v>2.9999999999999997E-4</v>
      </c>
      <c r="K16" s="78">
        <v>0</v>
      </c>
    </row>
    <row r="17" spans="2:11">
      <c r="B17" t="s">
        <v>2796</v>
      </c>
      <c r="C17" t="s">
        <v>2798</v>
      </c>
      <c r="D17" t="s">
        <v>123</v>
      </c>
      <c r="E17" t="s">
        <v>106</v>
      </c>
      <c r="F17" t="s">
        <v>273</v>
      </c>
      <c r="G17" s="77">
        <v>150464.22</v>
      </c>
      <c r="H17" s="77">
        <v>4.9820000000000002</v>
      </c>
      <c r="I17" s="77">
        <v>26.8811130012744</v>
      </c>
      <c r="J17" s="78">
        <v>-1.0800000000000001E-2</v>
      </c>
      <c r="K17" s="78">
        <v>1E-4</v>
      </c>
    </row>
    <row r="18" spans="2:11">
      <c r="B18" t="s">
        <v>2799</v>
      </c>
      <c r="C18" t="s">
        <v>2800</v>
      </c>
      <c r="D18" t="s">
        <v>123</v>
      </c>
      <c r="E18" t="s">
        <v>106</v>
      </c>
      <c r="F18" t="s">
        <v>279</v>
      </c>
      <c r="G18" s="77">
        <v>22240.28</v>
      </c>
      <c r="H18" s="77">
        <v>0.57840000000000003</v>
      </c>
      <c r="I18" s="77">
        <v>0.46129507735872</v>
      </c>
      <c r="J18" s="78">
        <v>-2.0000000000000001E-4</v>
      </c>
      <c r="K18" s="78">
        <v>0</v>
      </c>
    </row>
    <row r="19" spans="2:11">
      <c r="B19" t="s">
        <v>2799</v>
      </c>
      <c r="C19" t="s">
        <v>2801</v>
      </c>
      <c r="D19" t="s">
        <v>123</v>
      </c>
      <c r="E19" t="s">
        <v>106</v>
      </c>
      <c r="F19" t="s">
        <v>273</v>
      </c>
      <c r="G19" s="77">
        <v>37255.769999999997</v>
      </c>
      <c r="H19" s="77">
        <v>3.1916000000000002</v>
      </c>
      <c r="I19" s="77">
        <v>4.2639517869775201</v>
      </c>
      <c r="J19" s="78">
        <v>-1.6999999999999999E-3</v>
      </c>
      <c r="K19" s="78">
        <v>0</v>
      </c>
    </row>
    <row r="20" spans="2:11">
      <c r="B20" t="s">
        <v>2799</v>
      </c>
      <c r="C20" t="s">
        <v>2802</v>
      </c>
      <c r="D20" t="s">
        <v>123</v>
      </c>
      <c r="E20" t="s">
        <v>106</v>
      </c>
      <c r="F20" t="s">
        <v>279</v>
      </c>
      <c r="G20" s="77">
        <v>34314.53</v>
      </c>
      <c r="H20" s="77">
        <v>-1.3956999999999999</v>
      </c>
      <c r="I20" s="77">
        <v>-1.7174354322230601</v>
      </c>
      <c r="J20" s="78">
        <v>6.9999999999999999E-4</v>
      </c>
      <c r="K20" s="78">
        <v>0</v>
      </c>
    </row>
    <row r="21" spans="2:11">
      <c r="B21" t="s">
        <v>2799</v>
      </c>
      <c r="C21" t="s">
        <v>2803</v>
      </c>
      <c r="D21" t="s">
        <v>123</v>
      </c>
      <c r="E21" t="s">
        <v>106</v>
      </c>
      <c r="F21" t="s">
        <v>279</v>
      </c>
      <c r="G21" s="77">
        <v>16667.060000000001</v>
      </c>
      <c r="H21" s="77">
        <v>0.57840000000000003</v>
      </c>
      <c r="I21" s="77">
        <v>0.34569855829343998</v>
      </c>
      <c r="J21" s="78">
        <v>-1E-4</v>
      </c>
      <c r="K21" s="78">
        <v>0</v>
      </c>
    </row>
    <row r="22" spans="2:11">
      <c r="B22" t="s">
        <v>2799</v>
      </c>
      <c r="C22" t="s">
        <v>2804</v>
      </c>
      <c r="D22" t="s">
        <v>123</v>
      </c>
      <c r="E22" t="s">
        <v>106</v>
      </c>
      <c r="F22" t="s">
        <v>279</v>
      </c>
      <c r="G22" s="77">
        <v>83335.28</v>
      </c>
      <c r="H22" s="77">
        <v>0.52259999999999995</v>
      </c>
      <c r="I22" s="77">
        <v>1.56173948138208</v>
      </c>
      <c r="J22" s="78">
        <v>-5.9999999999999995E-4</v>
      </c>
      <c r="K22" s="78">
        <v>0</v>
      </c>
    </row>
    <row r="23" spans="2:11">
      <c r="B23" t="s">
        <v>2799</v>
      </c>
      <c r="C23" t="s">
        <v>2805</v>
      </c>
      <c r="D23" t="s">
        <v>123</v>
      </c>
      <c r="E23" t="s">
        <v>106</v>
      </c>
      <c r="F23" t="s">
        <v>279</v>
      </c>
      <c r="G23" s="77">
        <v>99966.6</v>
      </c>
      <c r="H23" s="77">
        <v>-1.234</v>
      </c>
      <c r="I23" s="77">
        <v>-4.4236460085839999</v>
      </c>
      <c r="J23" s="78">
        <v>1.8E-3</v>
      </c>
      <c r="K23" s="78">
        <v>0</v>
      </c>
    </row>
    <row r="24" spans="2:11">
      <c r="B24" t="s">
        <v>2806</v>
      </c>
      <c r="C24" t="s">
        <v>2807</v>
      </c>
      <c r="D24" t="s">
        <v>123</v>
      </c>
      <c r="E24" t="s">
        <v>106</v>
      </c>
      <c r="F24" t="s">
        <v>279</v>
      </c>
      <c r="G24" s="77">
        <v>22240.28</v>
      </c>
      <c r="H24" s="77">
        <v>-0.79339999999999999</v>
      </c>
      <c r="I24" s="77">
        <v>-0.63276541213072002</v>
      </c>
      <c r="J24" s="78">
        <v>2.9999999999999997E-4</v>
      </c>
      <c r="K24" s="78">
        <v>0</v>
      </c>
    </row>
    <row r="25" spans="2:11">
      <c r="B25" t="s">
        <v>2808</v>
      </c>
      <c r="C25" t="s">
        <v>2809</v>
      </c>
      <c r="D25" t="s">
        <v>123</v>
      </c>
      <c r="E25" t="s">
        <v>106</v>
      </c>
      <c r="F25" t="s">
        <v>279</v>
      </c>
      <c r="G25" s="77">
        <v>49020.75</v>
      </c>
      <c r="H25" s="77">
        <v>0.51870000000000005</v>
      </c>
      <c r="I25" s="77">
        <v>0.91181448007650001</v>
      </c>
      <c r="J25" s="78">
        <v>-4.0000000000000002E-4</v>
      </c>
      <c r="K25" s="78">
        <v>0</v>
      </c>
    </row>
    <row r="26" spans="2:11">
      <c r="B26" t="s">
        <v>2810</v>
      </c>
      <c r="C26" t="s">
        <v>2811</v>
      </c>
      <c r="D26" t="s">
        <v>123</v>
      </c>
      <c r="E26" t="s">
        <v>106</v>
      </c>
      <c r="F26" t="s">
        <v>279</v>
      </c>
      <c r="G26" s="77">
        <v>49020.75</v>
      </c>
      <c r="H26" s="77">
        <v>-0.27379999999999999</v>
      </c>
      <c r="I26" s="77">
        <v>-0.48130866521100002</v>
      </c>
      <c r="J26" s="78">
        <v>2.0000000000000001E-4</v>
      </c>
      <c r="K26" s="78">
        <v>0</v>
      </c>
    </row>
    <row r="27" spans="2:11">
      <c r="B27" t="s">
        <v>2812</v>
      </c>
      <c r="C27" t="s">
        <v>2813</v>
      </c>
      <c r="D27" t="s">
        <v>123</v>
      </c>
      <c r="E27" t="s">
        <v>106</v>
      </c>
      <c r="F27" t="s">
        <v>279</v>
      </c>
      <c r="G27" s="77">
        <v>49020.75</v>
      </c>
      <c r="H27" s="77">
        <v>2.5100000000000001E-2</v>
      </c>
      <c r="I27" s="77">
        <v>4.4122890784499998E-2</v>
      </c>
      <c r="J27" s="78">
        <v>0</v>
      </c>
      <c r="K27" s="78">
        <v>0</v>
      </c>
    </row>
    <row r="28" spans="2:11">
      <c r="B28" t="s">
        <v>2814</v>
      </c>
      <c r="C28" t="s">
        <v>2815</v>
      </c>
      <c r="D28" t="s">
        <v>123</v>
      </c>
      <c r="E28" t="s">
        <v>106</v>
      </c>
      <c r="F28" t="s">
        <v>279</v>
      </c>
      <c r="G28" s="77">
        <v>173941.88</v>
      </c>
      <c r="H28" s="77">
        <v>-2.305100000000003</v>
      </c>
      <c r="I28" s="77">
        <v>-14.3781899133057</v>
      </c>
      <c r="J28" s="78">
        <v>5.7999999999999996E-3</v>
      </c>
      <c r="K28" s="78">
        <v>0</v>
      </c>
    </row>
    <row r="29" spans="2:11">
      <c r="B29" t="s">
        <v>2816</v>
      </c>
      <c r="C29" t="s">
        <v>2817</v>
      </c>
      <c r="D29" t="s">
        <v>123</v>
      </c>
      <c r="E29" t="s">
        <v>106</v>
      </c>
      <c r="F29" t="s">
        <v>276</v>
      </c>
      <c r="G29" s="77">
        <v>39216.6</v>
      </c>
      <c r="H29" s="77">
        <v>-2.1800999999999999</v>
      </c>
      <c r="I29" s="77">
        <v>-3.0658904924076</v>
      </c>
      <c r="J29" s="78">
        <v>1.1999999999999999E-3</v>
      </c>
      <c r="K29" s="78">
        <v>0</v>
      </c>
    </row>
    <row r="30" spans="2:11">
      <c r="B30" t="s">
        <v>2816</v>
      </c>
      <c r="C30" t="s">
        <v>2818</v>
      </c>
      <c r="D30" t="s">
        <v>123</v>
      </c>
      <c r="E30" t="s">
        <v>106</v>
      </c>
      <c r="F30" t="s">
        <v>279</v>
      </c>
      <c r="G30" s="77">
        <v>89969.94</v>
      </c>
      <c r="H30" s="77">
        <v>-2.1383000000000001</v>
      </c>
      <c r="I30" s="77">
        <v>-6.8988444360937198</v>
      </c>
      <c r="J30" s="78">
        <v>2.8E-3</v>
      </c>
      <c r="K30" s="78">
        <v>0</v>
      </c>
    </row>
    <row r="31" spans="2:11">
      <c r="B31" t="s">
        <v>2819</v>
      </c>
      <c r="C31" t="s">
        <v>2820</v>
      </c>
      <c r="D31" t="s">
        <v>123</v>
      </c>
      <c r="E31" t="s">
        <v>106</v>
      </c>
      <c r="F31" t="s">
        <v>276</v>
      </c>
      <c r="G31" s="77">
        <v>99640.88</v>
      </c>
      <c r="H31" s="77">
        <v>-0.95479999999999998</v>
      </c>
      <c r="I31" s="77">
        <v>-3.4116168443526398</v>
      </c>
      <c r="J31" s="78">
        <v>1.4E-3</v>
      </c>
      <c r="K31" s="78">
        <v>0</v>
      </c>
    </row>
    <row r="32" spans="2:11">
      <c r="B32" t="s">
        <v>2819</v>
      </c>
      <c r="C32" t="s">
        <v>2821</v>
      </c>
      <c r="D32" t="s">
        <v>123</v>
      </c>
      <c r="E32" t="s">
        <v>106</v>
      </c>
      <c r="F32" t="s">
        <v>279</v>
      </c>
      <c r="G32" s="77">
        <v>74730.66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2822</v>
      </c>
      <c r="C33" t="s">
        <v>2823</v>
      </c>
      <c r="D33" t="s">
        <v>123</v>
      </c>
      <c r="E33" t="s">
        <v>106</v>
      </c>
      <c r="F33" t="s">
        <v>279</v>
      </c>
      <c r="G33" s="77">
        <v>59979.96</v>
      </c>
      <c r="H33" s="77">
        <v>-2.3664999999999998</v>
      </c>
      <c r="I33" s="77">
        <v>-5.0900607516924001</v>
      </c>
      <c r="J33" s="78">
        <v>2E-3</v>
      </c>
      <c r="K33" s="78">
        <v>0</v>
      </c>
    </row>
    <row r="34" spans="2:11">
      <c r="B34" t="s">
        <v>2824</v>
      </c>
      <c r="C34" t="s">
        <v>2825</v>
      </c>
      <c r="D34" t="s">
        <v>123</v>
      </c>
      <c r="E34" t="s">
        <v>106</v>
      </c>
      <c r="F34" t="s">
        <v>276</v>
      </c>
      <c r="G34" s="77">
        <v>39216.6</v>
      </c>
      <c r="H34" s="77">
        <v>-1.9380999999999999</v>
      </c>
      <c r="I34" s="77">
        <v>-2.7255641316156001</v>
      </c>
      <c r="J34" s="78">
        <v>1.1000000000000001E-3</v>
      </c>
      <c r="K34" s="78">
        <v>0</v>
      </c>
    </row>
    <row r="35" spans="2:11">
      <c r="B35" t="s">
        <v>2824</v>
      </c>
      <c r="C35" t="s">
        <v>2826</v>
      </c>
      <c r="D35" t="s">
        <v>123</v>
      </c>
      <c r="E35" t="s">
        <v>106</v>
      </c>
      <c r="F35" t="s">
        <v>279</v>
      </c>
      <c r="G35" s="77">
        <v>27357.13</v>
      </c>
      <c r="H35" s="77">
        <v>-0.20380000000000001</v>
      </c>
      <c r="I35" s="77">
        <v>-0.19993323775083999</v>
      </c>
      <c r="J35" s="78">
        <v>1E-4</v>
      </c>
      <c r="K35" s="78">
        <v>0</v>
      </c>
    </row>
    <row r="36" spans="2:11">
      <c r="B36" t="s">
        <v>2827</v>
      </c>
      <c r="C36" t="s">
        <v>2828</v>
      </c>
      <c r="D36" t="s">
        <v>123</v>
      </c>
      <c r="E36" t="s">
        <v>106</v>
      </c>
      <c r="F36" t="s">
        <v>276</v>
      </c>
      <c r="G36" s="77">
        <v>190132.05</v>
      </c>
      <c r="H36" s="77">
        <v>4.9782999999999999</v>
      </c>
      <c r="I36" s="77">
        <v>33.942723028707903</v>
      </c>
      <c r="J36" s="78">
        <v>-1.3599999999999999E-2</v>
      </c>
      <c r="K36" s="78">
        <v>1E-4</v>
      </c>
    </row>
    <row r="37" spans="2:11">
      <c r="B37" t="s">
        <v>2829</v>
      </c>
      <c r="C37" t="s">
        <v>2830</v>
      </c>
      <c r="D37" t="s">
        <v>123</v>
      </c>
      <c r="E37" t="s">
        <v>106</v>
      </c>
      <c r="F37" t="s">
        <v>276</v>
      </c>
      <c r="G37" s="77">
        <v>49020.75</v>
      </c>
      <c r="H37" s="77">
        <v>-2.4144000000000001</v>
      </c>
      <c r="I37" s="77">
        <v>-4.244235358968</v>
      </c>
      <c r="J37" s="78">
        <v>1.6999999999999999E-3</v>
      </c>
      <c r="K37" s="78">
        <v>0</v>
      </c>
    </row>
    <row r="38" spans="2:11">
      <c r="B38" t="s">
        <v>2831</v>
      </c>
      <c r="C38" t="s">
        <v>2832</v>
      </c>
      <c r="D38" t="s">
        <v>123</v>
      </c>
      <c r="E38" t="s">
        <v>106</v>
      </c>
      <c r="F38" t="s">
        <v>279</v>
      </c>
      <c r="G38" s="77">
        <v>49020.75</v>
      </c>
      <c r="H38" s="77">
        <v>0.14249999999999999</v>
      </c>
      <c r="I38" s="77">
        <v>0.25049848353749998</v>
      </c>
      <c r="J38" s="78">
        <v>-1E-4</v>
      </c>
      <c r="K38" s="78">
        <v>0</v>
      </c>
    </row>
    <row r="39" spans="2:11">
      <c r="B39" t="s">
        <v>2833</v>
      </c>
      <c r="C39" t="s">
        <v>2834</v>
      </c>
      <c r="D39" t="s">
        <v>123</v>
      </c>
      <c r="E39" t="s">
        <v>102</v>
      </c>
      <c r="F39" t="s">
        <v>273</v>
      </c>
      <c r="G39" s="77">
        <v>91621.04</v>
      </c>
      <c r="H39" s="77">
        <v>-4.2012999999999998</v>
      </c>
      <c r="I39" s="77">
        <v>-3.84927475352</v>
      </c>
      <c r="J39" s="78">
        <v>1.5E-3</v>
      </c>
      <c r="K39" s="78">
        <v>0</v>
      </c>
    </row>
    <row r="40" spans="2:11">
      <c r="B40" t="s">
        <v>2833</v>
      </c>
      <c r="C40" t="s">
        <v>2835</v>
      </c>
      <c r="D40" t="s">
        <v>123</v>
      </c>
      <c r="E40" t="s">
        <v>102</v>
      </c>
      <c r="F40" t="s">
        <v>273</v>
      </c>
      <c r="G40" s="77">
        <v>94592.34</v>
      </c>
      <c r="H40" s="77">
        <v>-4.2923999999999998</v>
      </c>
      <c r="I40" s="77">
        <v>-4.0602816021599999</v>
      </c>
      <c r="J40" s="78">
        <v>1.6000000000000001E-3</v>
      </c>
      <c r="K40" s="78">
        <v>0</v>
      </c>
    </row>
    <row r="41" spans="2:11">
      <c r="B41" t="s">
        <v>2833</v>
      </c>
      <c r="C41" t="s">
        <v>2836</v>
      </c>
      <c r="D41" t="s">
        <v>123</v>
      </c>
      <c r="E41" t="s">
        <v>102</v>
      </c>
      <c r="F41" t="s">
        <v>276</v>
      </c>
      <c r="G41" s="77">
        <v>260243.78</v>
      </c>
      <c r="H41" s="77">
        <v>1.835</v>
      </c>
      <c r="I41" s="77">
        <v>4.7754733629999997</v>
      </c>
      <c r="J41" s="78">
        <v>-1.9E-3</v>
      </c>
      <c r="K41" s="78">
        <v>0</v>
      </c>
    </row>
    <row r="42" spans="2:11">
      <c r="B42" t="s">
        <v>2837</v>
      </c>
      <c r="C42" t="s">
        <v>2838</v>
      </c>
      <c r="D42" t="s">
        <v>123</v>
      </c>
      <c r="E42" t="s">
        <v>102</v>
      </c>
      <c r="F42" t="s">
        <v>276</v>
      </c>
      <c r="G42" s="77">
        <v>425791.88</v>
      </c>
      <c r="H42" s="77">
        <v>-1.3331</v>
      </c>
      <c r="I42" s="77">
        <v>-5.67623155228</v>
      </c>
      <c r="J42" s="78">
        <v>2.3E-3</v>
      </c>
      <c r="K42" s="78">
        <v>0</v>
      </c>
    </row>
    <row r="43" spans="2:11">
      <c r="B43" t="s">
        <v>2837</v>
      </c>
      <c r="C43" t="s">
        <v>2839</v>
      </c>
      <c r="D43" t="s">
        <v>123</v>
      </c>
      <c r="E43" t="s">
        <v>102</v>
      </c>
      <c r="F43" t="s">
        <v>276</v>
      </c>
      <c r="G43" s="77">
        <v>171670.67</v>
      </c>
      <c r="H43" s="77">
        <v>-1.3447</v>
      </c>
      <c r="I43" s="77">
        <v>-2.30845549949</v>
      </c>
      <c r="J43" s="78">
        <v>8.9999999999999998E-4</v>
      </c>
      <c r="K43" s="78">
        <v>0</v>
      </c>
    </row>
    <row r="44" spans="2:11">
      <c r="B44" t="s">
        <v>2840</v>
      </c>
      <c r="C44" t="s">
        <v>2841</v>
      </c>
      <c r="D44" t="s">
        <v>123</v>
      </c>
      <c r="E44" t="s">
        <v>102</v>
      </c>
      <c r="F44" t="s">
        <v>268</v>
      </c>
      <c r="G44" s="77">
        <v>92378.99</v>
      </c>
      <c r="H44" s="77">
        <v>-3.5032000000000001</v>
      </c>
      <c r="I44" s="77">
        <v>-3.2362207776799998</v>
      </c>
      <c r="J44" s="78">
        <v>1.2999999999999999E-3</v>
      </c>
      <c r="K44" s="78">
        <v>0</v>
      </c>
    </row>
    <row r="45" spans="2:11">
      <c r="B45" t="s">
        <v>2840</v>
      </c>
      <c r="C45" t="s">
        <v>2842</v>
      </c>
      <c r="D45" t="s">
        <v>123</v>
      </c>
      <c r="E45" t="s">
        <v>102</v>
      </c>
      <c r="F45" t="s">
        <v>268</v>
      </c>
      <c r="G45" s="77">
        <v>288456.71999999997</v>
      </c>
      <c r="H45" s="77">
        <v>-3.5032000000000001</v>
      </c>
      <c r="I45" s="77">
        <v>-10.105215815039999</v>
      </c>
      <c r="J45" s="78">
        <v>4.0000000000000001E-3</v>
      </c>
      <c r="K45" s="78">
        <v>0</v>
      </c>
    </row>
    <row r="46" spans="2:11">
      <c r="B46" t="s">
        <v>2840</v>
      </c>
      <c r="C46" t="s">
        <v>2843</v>
      </c>
      <c r="D46" t="s">
        <v>123</v>
      </c>
      <c r="E46" t="s">
        <v>102</v>
      </c>
      <c r="F46" t="s">
        <v>268</v>
      </c>
      <c r="G46" s="77">
        <v>118728.26</v>
      </c>
      <c r="H46" s="77">
        <v>-3.5451000000000001</v>
      </c>
      <c r="I46" s="77">
        <v>-4.2090355452599999</v>
      </c>
      <c r="J46" s="78">
        <v>1.6999999999999999E-3</v>
      </c>
      <c r="K46" s="78">
        <v>0</v>
      </c>
    </row>
    <row r="47" spans="2:11">
      <c r="B47" t="s">
        <v>2840</v>
      </c>
      <c r="C47" t="s">
        <v>2844</v>
      </c>
      <c r="D47" t="s">
        <v>123</v>
      </c>
      <c r="E47" t="s">
        <v>102</v>
      </c>
      <c r="F47" t="s">
        <v>268</v>
      </c>
      <c r="G47" s="77">
        <v>776490.55</v>
      </c>
      <c r="H47" s="77">
        <v>-3.5032999999999999</v>
      </c>
      <c r="I47" s="77">
        <v>-27.20279343815</v>
      </c>
      <c r="J47" s="78">
        <v>1.09E-2</v>
      </c>
      <c r="K47" s="78">
        <v>-1E-4</v>
      </c>
    </row>
    <row r="48" spans="2:11">
      <c r="B48" t="s">
        <v>2845</v>
      </c>
      <c r="C48" t="s">
        <v>2846</v>
      </c>
      <c r="D48" t="s">
        <v>123</v>
      </c>
      <c r="E48" t="s">
        <v>102</v>
      </c>
      <c r="F48" t="s">
        <v>276</v>
      </c>
      <c r="G48" s="77">
        <v>293877.83</v>
      </c>
      <c r="H48" s="77">
        <v>-0.98470000000000002</v>
      </c>
      <c r="I48" s="77">
        <v>-2.8938149920099998</v>
      </c>
      <c r="J48" s="78">
        <v>1.1999999999999999E-3</v>
      </c>
      <c r="K48" s="78">
        <v>0</v>
      </c>
    </row>
    <row r="49" spans="2:11">
      <c r="B49" t="s">
        <v>2845</v>
      </c>
      <c r="C49" t="s">
        <v>2847</v>
      </c>
      <c r="D49" t="s">
        <v>123</v>
      </c>
      <c r="E49" t="s">
        <v>102</v>
      </c>
      <c r="F49" t="s">
        <v>276</v>
      </c>
      <c r="G49" s="77">
        <v>299653.75</v>
      </c>
      <c r="H49" s="77">
        <v>-1.0192000000000001</v>
      </c>
      <c r="I49" s="77">
        <v>-3.0540710199999999</v>
      </c>
      <c r="J49" s="78">
        <v>1.1999999999999999E-3</v>
      </c>
      <c r="K49" s="78">
        <v>0</v>
      </c>
    </row>
    <row r="50" spans="2:11">
      <c r="B50" t="s">
        <v>2848</v>
      </c>
      <c r="C50" t="s">
        <v>2849</v>
      </c>
      <c r="D50" t="s">
        <v>123</v>
      </c>
      <c r="E50" t="s">
        <v>102</v>
      </c>
      <c r="F50" t="s">
        <v>342</v>
      </c>
      <c r="G50" s="77">
        <v>78312.460000000006</v>
      </c>
      <c r="H50" s="77">
        <v>-1.8274999999999999</v>
      </c>
      <c r="I50" s="77">
        <v>-1.4311602065</v>
      </c>
      <c r="J50" s="78">
        <v>5.9999999999999995E-4</v>
      </c>
      <c r="K50" s="78">
        <v>0</v>
      </c>
    </row>
    <row r="51" spans="2:11">
      <c r="B51" t="s">
        <v>2848</v>
      </c>
      <c r="C51" t="s">
        <v>2850</v>
      </c>
      <c r="D51" t="s">
        <v>123</v>
      </c>
      <c r="E51" t="s">
        <v>102</v>
      </c>
      <c r="F51" t="s">
        <v>342</v>
      </c>
      <c r="G51" s="77">
        <v>120787.13</v>
      </c>
      <c r="H51" s="77">
        <v>-1.8622000000000001</v>
      </c>
      <c r="I51" s="77">
        <v>-2.24929793486</v>
      </c>
      <c r="J51" s="78">
        <v>8.9999999999999998E-4</v>
      </c>
      <c r="K51" s="78">
        <v>0</v>
      </c>
    </row>
    <row r="52" spans="2:11">
      <c r="B52" t="s">
        <v>2848</v>
      </c>
      <c r="C52" t="s">
        <v>2851</v>
      </c>
      <c r="D52" t="s">
        <v>123</v>
      </c>
      <c r="E52" t="s">
        <v>102</v>
      </c>
      <c r="F52" t="s">
        <v>342</v>
      </c>
      <c r="G52" s="77">
        <v>189873.05</v>
      </c>
      <c r="H52" s="77">
        <v>-1.8274999999999999</v>
      </c>
      <c r="I52" s="77">
        <v>-3.4699299887500001</v>
      </c>
      <c r="J52" s="78">
        <v>1.4E-3</v>
      </c>
      <c r="K52" s="78">
        <v>0</v>
      </c>
    </row>
    <row r="53" spans="2:11">
      <c r="B53" t="s">
        <v>2848</v>
      </c>
      <c r="C53" t="s">
        <v>2852</v>
      </c>
      <c r="D53" t="s">
        <v>123</v>
      </c>
      <c r="E53" t="s">
        <v>102</v>
      </c>
      <c r="F53" t="s">
        <v>342</v>
      </c>
      <c r="G53" s="77">
        <v>120855.76</v>
      </c>
      <c r="H53" s="77">
        <v>-1.8044</v>
      </c>
      <c r="I53" s="77">
        <v>-2.1807213334400002</v>
      </c>
      <c r="J53" s="78">
        <v>8.9999999999999998E-4</v>
      </c>
      <c r="K53" s="78">
        <v>0</v>
      </c>
    </row>
    <row r="54" spans="2:11">
      <c r="B54" t="s">
        <v>2848</v>
      </c>
      <c r="C54" t="s">
        <v>2853</v>
      </c>
      <c r="D54" t="s">
        <v>123</v>
      </c>
      <c r="E54" t="s">
        <v>102</v>
      </c>
      <c r="F54" t="s">
        <v>342</v>
      </c>
      <c r="G54" s="77">
        <v>172553.04</v>
      </c>
      <c r="H54" s="77">
        <v>-1.8622000000000001</v>
      </c>
      <c r="I54" s="77">
        <v>-3.2132827108800002</v>
      </c>
      <c r="J54" s="78">
        <v>1.2999999999999999E-3</v>
      </c>
      <c r="K54" s="78">
        <v>0</v>
      </c>
    </row>
    <row r="55" spans="2:11">
      <c r="B55" t="s">
        <v>2848</v>
      </c>
      <c r="C55" t="s">
        <v>2854</v>
      </c>
      <c r="D55" t="s">
        <v>123</v>
      </c>
      <c r="E55" t="s">
        <v>102</v>
      </c>
      <c r="F55" t="s">
        <v>273</v>
      </c>
      <c r="G55" s="77">
        <v>336617.53</v>
      </c>
      <c r="H55" s="77">
        <v>-6.4814999999999996</v>
      </c>
      <c r="I55" s="77">
        <v>-21.81786520695</v>
      </c>
      <c r="J55" s="78">
        <v>8.6999999999999994E-3</v>
      </c>
      <c r="K55" s="78">
        <v>-1E-4</v>
      </c>
    </row>
    <row r="56" spans="2:11">
      <c r="B56" t="s">
        <v>2855</v>
      </c>
      <c r="C56" t="s">
        <v>2856</v>
      </c>
      <c r="D56" t="s">
        <v>123</v>
      </c>
      <c r="E56" t="s">
        <v>102</v>
      </c>
      <c r="F56" t="s">
        <v>268</v>
      </c>
      <c r="G56" s="77">
        <v>167175.70000000001</v>
      </c>
      <c r="H56" s="77">
        <v>-2.9447999999999999</v>
      </c>
      <c r="I56" s="77">
        <v>-4.9229900135999998</v>
      </c>
      <c r="J56" s="78">
        <v>2E-3</v>
      </c>
      <c r="K56" s="78">
        <v>0</v>
      </c>
    </row>
    <row r="57" spans="2:11">
      <c r="B57" t="s">
        <v>2855</v>
      </c>
      <c r="C57" t="s">
        <v>2857</v>
      </c>
      <c r="D57" t="s">
        <v>123</v>
      </c>
      <c r="E57" t="s">
        <v>102</v>
      </c>
      <c r="F57" t="s">
        <v>268</v>
      </c>
      <c r="G57" s="77">
        <v>139313.07999999999</v>
      </c>
      <c r="H57" s="77">
        <v>-2.9447999999999999</v>
      </c>
      <c r="I57" s="77">
        <v>-4.1024915798399997</v>
      </c>
      <c r="J57" s="78">
        <v>1.6000000000000001E-3</v>
      </c>
      <c r="K57" s="78">
        <v>0</v>
      </c>
    </row>
    <row r="58" spans="2:11">
      <c r="B58" t="s">
        <v>2855</v>
      </c>
      <c r="C58" t="s">
        <v>2858</v>
      </c>
      <c r="D58" t="s">
        <v>123</v>
      </c>
      <c r="E58" t="s">
        <v>102</v>
      </c>
      <c r="F58" t="s">
        <v>268</v>
      </c>
      <c r="G58" s="77">
        <v>333968.42</v>
      </c>
      <c r="H58" s="77">
        <v>-2.9447999999999999</v>
      </c>
      <c r="I58" s="77">
        <v>-9.8347020321599992</v>
      </c>
      <c r="J58" s="78">
        <v>3.8999999999999998E-3</v>
      </c>
      <c r="K58" s="78">
        <v>0</v>
      </c>
    </row>
    <row r="59" spans="2:11">
      <c r="B59" t="s">
        <v>2859</v>
      </c>
      <c r="C59" t="s">
        <v>2860</v>
      </c>
      <c r="D59" t="s">
        <v>123</v>
      </c>
      <c r="E59" t="s">
        <v>102</v>
      </c>
      <c r="F59" t="s">
        <v>634</v>
      </c>
      <c r="G59" s="77">
        <v>121478.16</v>
      </c>
      <c r="H59" s="77">
        <v>-5.0309999999999997</v>
      </c>
      <c r="I59" s="77">
        <v>-6.1115662296000002</v>
      </c>
      <c r="J59" s="78">
        <v>2.3999999999999998E-3</v>
      </c>
      <c r="K59" s="78">
        <v>0</v>
      </c>
    </row>
    <row r="60" spans="2:11">
      <c r="B60" t="s">
        <v>2859</v>
      </c>
      <c r="C60" t="s">
        <v>2861</v>
      </c>
      <c r="D60" t="s">
        <v>123</v>
      </c>
      <c r="E60" t="s">
        <v>102</v>
      </c>
      <c r="F60" t="s">
        <v>634</v>
      </c>
      <c r="G60" s="77">
        <v>106389.91</v>
      </c>
      <c r="H60" s="77">
        <v>-4.9358000000000004</v>
      </c>
      <c r="I60" s="77">
        <v>-5.2511931777800003</v>
      </c>
      <c r="J60" s="78">
        <v>2.0999999999999999E-3</v>
      </c>
      <c r="K60" s="78">
        <v>0</v>
      </c>
    </row>
    <row r="61" spans="2:11">
      <c r="B61" t="s">
        <v>2859</v>
      </c>
      <c r="C61" t="s">
        <v>2862</v>
      </c>
      <c r="D61" t="s">
        <v>123</v>
      </c>
      <c r="E61" t="s">
        <v>102</v>
      </c>
      <c r="F61" t="s">
        <v>634</v>
      </c>
      <c r="G61" s="77">
        <v>66938.81</v>
      </c>
      <c r="H61" s="77">
        <v>-5.0311000000000003</v>
      </c>
      <c r="I61" s="77">
        <v>-3.3677584699100001</v>
      </c>
      <c r="J61" s="78">
        <v>1.2999999999999999E-3</v>
      </c>
      <c r="K61" s="78">
        <v>0</v>
      </c>
    </row>
    <row r="62" spans="2:11">
      <c r="B62" t="s">
        <v>2859</v>
      </c>
      <c r="C62" t="s">
        <v>2863</v>
      </c>
      <c r="D62" t="s">
        <v>123</v>
      </c>
      <c r="E62" t="s">
        <v>102</v>
      </c>
      <c r="F62" t="s">
        <v>634</v>
      </c>
      <c r="G62" s="77">
        <v>284748.3</v>
      </c>
      <c r="H62" s="77">
        <v>-4.9358000000000004</v>
      </c>
      <c r="I62" s="77">
        <v>-14.054606591400001</v>
      </c>
      <c r="J62" s="78">
        <v>5.5999999999999999E-3</v>
      </c>
      <c r="K62" s="78">
        <v>0</v>
      </c>
    </row>
    <row r="63" spans="2:11">
      <c r="B63" t="s">
        <v>2859</v>
      </c>
      <c r="C63" t="s">
        <v>2864</v>
      </c>
      <c r="D63" t="s">
        <v>123</v>
      </c>
      <c r="E63" t="s">
        <v>106</v>
      </c>
      <c r="F63" t="s">
        <v>634</v>
      </c>
      <c r="G63" s="77">
        <v>33432.15</v>
      </c>
      <c r="H63" s="77">
        <v>-5.1481000000000003</v>
      </c>
      <c r="I63" s="77">
        <v>-1.7211205141499999</v>
      </c>
      <c r="J63" s="78">
        <v>6.9999999999999999E-4</v>
      </c>
      <c r="K63" s="78">
        <v>0</v>
      </c>
    </row>
    <row r="64" spans="2:11">
      <c r="B64" t="s">
        <v>2859</v>
      </c>
      <c r="C64" t="s">
        <v>2865</v>
      </c>
      <c r="D64" t="s">
        <v>123</v>
      </c>
      <c r="E64" t="s">
        <v>102</v>
      </c>
      <c r="F64" t="s">
        <v>634</v>
      </c>
      <c r="G64" s="77">
        <v>280100.42</v>
      </c>
      <c r="H64" s="77">
        <v>-4.9326999999999996</v>
      </c>
      <c r="I64" s="77">
        <v>-13.816513417339999</v>
      </c>
      <c r="J64" s="78">
        <v>5.4999999999999997E-3</v>
      </c>
      <c r="K64" s="78">
        <v>0</v>
      </c>
    </row>
    <row r="65" spans="2:11">
      <c r="B65" t="s">
        <v>2859</v>
      </c>
      <c r="C65" t="s">
        <v>2866</v>
      </c>
      <c r="D65" t="s">
        <v>123</v>
      </c>
      <c r="E65" t="s">
        <v>102</v>
      </c>
      <c r="F65" t="s">
        <v>634</v>
      </c>
      <c r="G65" s="77">
        <v>233479.43</v>
      </c>
      <c r="H65" s="77">
        <v>-5.0308000000000002</v>
      </c>
      <c r="I65" s="77">
        <v>-11.74588316444</v>
      </c>
      <c r="J65" s="78">
        <v>4.7000000000000002E-3</v>
      </c>
      <c r="K65" s="78">
        <v>0</v>
      </c>
    </row>
    <row r="66" spans="2:11">
      <c r="B66" t="s">
        <v>2867</v>
      </c>
      <c r="C66" t="s">
        <v>2868</v>
      </c>
      <c r="D66" t="s">
        <v>123</v>
      </c>
      <c r="E66" t="s">
        <v>102</v>
      </c>
      <c r="F66" t="s">
        <v>268</v>
      </c>
      <c r="G66" s="77">
        <v>186017.66</v>
      </c>
      <c r="H66" s="77">
        <v>-2.7919999999999998</v>
      </c>
      <c r="I66" s="77">
        <v>-5.1936130672000003</v>
      </c>
      <c r="J66" s="78">
        <v>2.0999999999999999E-3</v>
      </c>
      <c r="K66" s="78">
        <v>0</v>
      </c>
    </row>
    <row r="67" spans="2:11">
      <c r="B67" t="s">
        <v>2867</v>
      </c>
      <c r="C67" t="s">
        <v>2869</v>
      </c>
      <c r="D67" t="s">
        <v>123</v>
      </c>
      <c r="E67" t="s">
        <v>102</v>
      </c>
      <c r="F67" t="s">
        <v>268</v>
      </c>
      <c r="G67" s="77">
        <v>187948.01</v>
      </c>
      <c r="H67" s="77">
        <v>-2.7772000000000001</v>
      </c>
      <c r="I67" s="77">
        <v>-5.2196921337199997</v>
      </c>
      <c r="J67" s="78">
        <v>2.0999999999999999E-3</v>
      </c>
      <c r="K67" s="78">
        <v>0</v>
      </c>
    </row>
    <row r="68" spans="2:11">
      <c r="B68" t="s">
        <v>2867</v>
      </c>
      <c r="C68" t="s">
        <v>2870</v>
      </c>
      <c r="D68" t="s">
        <v>123</v>
      </c>
      <c r="E68" t="s">
        <v>102</v>
      </c>
      <c r="F68" t="s">
        <v>268</v>
      </c>
      <c r="G68" s="77">
        <v>170837.31</v>
      </c>
      <c r="H68" s="77">
        <v>-2.7919999999999998</v>
      </c>
      <c r="I68" s="77">
        <v>-4.7697776952000002</v>
      </c>
      <c r="J68" s="78">
        <v>1.9E-3</v>
      </c>
      <c r="K68" s="78">
        <v>0</v>
      </c>
    </row>
    <row r="69" spans="2:11">
      <c r="B69" t="s">
        <v>2871</v>
      </c>
      <c r="C69" t="s">
        <v>2872</v>
      </c>
      <c r="D69" t="s">
        <v>123</v>
      </c>
      <c r="E69" t="s">
        <v>102</v>
      </c>
      <c r="F69" t="s">
        <v>276</v>
      </c>
      <c r="G69" s="77">
        <v>129367.23</v>
      </c>
      <c r="H69" s="77">
        <v>2.1034000000000002</v>
      </c>
      <c r="I69" s="77">
        <v>2.7211103158199998</v>
      </c>
      <c r="J69" s="78">
        <v>-1.1000000000000001E-3</v>
      </c>
      <c r="K69" s="78">
        <v>0</v>
      </c>
    </row>
    <row r="70" spans="2:11">
      <c r="B70" t="s">
        <v>2871</v>
      </c>
      <c r="C70" t="s">
        <v>2873</v>
      </c>
      <c r="D70" t="s">
        <v>123</v>
      </c>
      <c r="E70" t="s">
        <v>102</v>
      </c>
      <c r="F70" t="s">
        <v>276</v>
      </c>
      <c r="G70" s="77">
        <v>298773.63</v>
      </c>
      <c r="H70" s="77">
        <v>0.72989999999999999</v>
      </c>
      <c r="I70" s="77">
        <v>2.18074872537</v>
      </c>
      <c r="J70" s="78">
        <v>-8.9999999999999998E-4</v>
      </c>
      <c r="K70" s="78">
        <v>0</v>
      </c>
    </row>
    <row r="71" spans="2:11">
      <c r="B71" t="s">
        <v>2871</v>
      </c>
      <c r="C71" t="s">
        <v>2874</v>
      </c>
      <c r="D71" t="s">
        <v>123</v>
      </c>
      <c r="E71" t="s">
        <v>102</v>
      </c>
      <c r="F71" t="s">
        <v>276</v>
      </c>
      <c r="G71" s="77">
        <v>105361.28</v>
      </c>
      <c r="H71" s="77">
        <v>0.64670000000000005</v>
      </c>
      <c r="I71" s="77">
        <v>0.68137139776</v>
      </c>
      <c r="J71" s="78">
        <v>-2.9999999999999997E-4</v>
      </c>
      <c r="K71" s="78">
        <v>0</v>
      </c>
    </row>
    <row r="72" spans="2:11">
      <c r="B72" t="s">
        <v>2871</v>
      </c>
      <c r="C72" t="s">
        <v>2875</v>
      </c>
      <c r="D72" t="s">
        <v>123</v>
      </c>
      <c r="E72" t="s">
        <v>102</v>
      </c>
      <c r="F72" t="s">
        <v>276</v>
      </c>
      <c r="G72" s="77">
        <v>178582.59</v>
      </c>
      <c r="H72" s="77">
        <v>2.3048999999999999</v>
      </c>
      <c r="I72" s="77">
        <v>4.1161501169100001</v>
      </c>
      <c r="J72" s="78">
        <v>-1.6000000000000001E-3</v>
      </c>
      <c r="K72" s="78">
        <v>0</v>
      </c>
    </row>
    <row r="73" spans="2:11">
      <c r="B73" t="s">
        <v>2871</v>
      </c>
      <c r="C73" t="s">
        <v>2876</v>
      </c>
      <c r="D73" t="s">
        <v>123</v>
      </c>
      <c r="E73" t="s">
        <v>102</v>
      </c>
      <c r="F73" t="s">
        <v>276</v>
      </c>
      <c r="G73" s="77">
        <v>338887.8</v>
      </c>
      <c r="H73" s="77">
        <v>2.1840999999999999</v>
      </c>
      <c r="I73" s="77">
        <v>7.4016484397999998</v>
      </c>
      <c r="J73" s="78">
        <v>-3.0000000000000001E-3</v>
      </c>
      <c r="K73" s="78">
        <v>0</v>
      </c>
    </row>
    <row r="74" spans="2:11">
      <c r="B74" t="s">
        <v>2877</v>
      </c>
      <c r="C74" t="s">
        <v>2878</v>
      </c>
      <c r="D74" t="s">
        <v>123</v>
      </c>
      <c r="E74" t="s">
        <v>102</v>
      </c>
      <c r="F74" t="s">
        <v>634</v>
      </c>
      <c r="G74" s="77">
        <v>164415.6</v>
      </c>
      <c r="H74" s="77">
        <v>-6.6273</v>
      </c>
      <c r="I74" s="77">
        <v>-10.896315058800001</v>
      </c>
      <c r="J74" s="78">
        <v>4.4000000000000003E-3</v>
      </c>
      <c r="K74" s="78">
        <v>0</v>
      </c>
    </row>
    <row r="75" spans="2:11">
      <c r="B75" t="s">
        <v>2877</v>
      </c>
      <c r="C75" t="s">
        <v>2879</v>
      </c>
      <c r="D75" t="s">
        <v>123</v>
      </c>
      <c r="E75" t="s">
        <v>102</v>
      </c>
      <c r="F75" t="s">
        <v>634</v>
      </c>
      <c r="G75" s="77">
        <v>98828.77</v>
      </c>
      <c r="H75" s="77">
        <v>-6.4337</v>
      </c>
      <c r="I75" s="77">
        <v>-6.3583465754899997</v>
      </c>
      <c r="J75" s="78">
        <v>2.5000000000000001E-3</v>
      </c>
      <c r="K75" s="78">
        <v>0</v>
      </c>
    </row>
    <row r="76" spans="2:11">
      <c r="B76" t="s">
        <v>2877</v>
      </c>
      <c r="C76" t="s">
        <v>2880</v>
      </c>
      <c r="D76" t="s">
        <v>123</v>
      </c>
      <c r="E76" t="s">
        <v>102</v>
      </c>
      <c r="F76" t="s">
        <v>634</v>
      </c>
      <c r="G76" s="77">
        <v>131512.87</v>
      </c>
      <c r="H76" s="77">
        <v>-6.6432000000000002</v>
      </c>
      <c r="I76" s="77">
        <v>-8.7366629798400002</v>
      </c>
      <c r="J76" s="78">
        <v>3.5000000000000001E-3</v>
      </c>
      <c r="K76" s="78">
        <v>0</v>
      </c>
    </row>
    <row r="77" spans="2:11">
      <c r="B77" t="s">
        <v>2877</v>
      </c>
      <c r="C77" t="s">
        <v>2881</v>
      </c>
      <c r="D77" t="s">
        <v>123</v>
      </c>
      <c r="E77" t="s">
        <v>102</v>
      </c>
      <c r="F77" t="s">
        <v>634</v>
      </c>
      <c r="G77" s="77">
        <v>134359.10999999999</v>
      </c>
      <c r="H77" s="77">
        <v>-6.4337</v>
      </c>
      <c r="I77" s="77">
        <v>-8.64426206007</v>
      </c>
      <c r="J77" s="78">
        <v>3.5000000000000001E-3</v>
      </c>
      <c r="K77" s="78">
        <v>0</v>
      </c>
    </row>
    <row r="78" spans="2:11">
      <c r="B78" t="s">
        <v>2877</v>
      </c>
      <c r="C78" t="s">
        <v>2882</v>
      </c>
      <c r="D78" t="s">
        <v>123</v>
      </c>
      <c r="E78" t="s">
        <v>102</v>
      </c>
      <c r="F78" t="s">
        <v>634</v>
      </c>
      <c r="G78" s="77">
        <v>134435.07999999999</v>
      </c>
      <c r="H78" s="77">
        <v>-6.3735999999999997</v>
      </c>
      <c r="I78" s="77">
        <v>-8.5683542588799995</v>
      </c>
      <c r="J78" s="78">
        <v>3.3999999999999998E-3</v>
      </c>
      <c r="K78" s="78">
        <v>0</v>
      </c>
    </row>
    <row r="79" spans="2:11">
      <c r="B79" t="s">
        <v>2883</v>
      </c>
      <c r="C79" t="s">
        <v>2884</v>
      </c>
      <c r="D79" t="s">
        <v>123</v>
      </c>
      <c r="E79" t="s">
        <v>102</v>
      </c>
      <c r="F79" t="s">
        <v>279</v>
      </c>
      <c r="G79" s="77">
        <v>3204.38</v>
      </c>
      <c r="H79" s="77">
        <v>1.1974</v>
      </c>
      <c r="I79" s="77">
        <v>3.8369246119999999E-2</v>
      </c>
      <c r="J79" s="78">
        <v>0</v>
      </c>
      <c r="K79" s="78">
        <v>0</v>
      </c>
    </row>
    <row r="80" spans="2:11">
      <c r="B80" t="s">
        <v>2883</v>
      </c>
      <c r="C80" t="s">
        <v>2885</v>
      </c>
      <c r="D80" t="s">
        <v>123</v>
      </c>
      <c r="E80" t="s">
        <v>102</v>
      </c>
      <c r="F80" t="s">
        <v>279</v>
      </c>
      <c r="G80" s="77">
        <v>128103.98</v>
      </c>
      <c r="H80" s="77">
        <v>1.1423000000000001</v>
      </c>
      <c r="I80" s="77">
        <v>1.4633317635400001</v>
      </c>
      <c r="J80" s="78">
        <v>-5.9999999999999995E-4</v>
      </c>
      <c r="K80" s="78">
        <v>0</v>
      </c>
    </row>
    <row r="81" spans="2:11">
      <c r="B81" t="s">
        <v>2883</v>
      </c>
      <c r="C81" t="s">
        <v>2886</v>
      </c>
      <c r="D81" t="s">
        <v>123</v>
      </c>
      <c r="E81" t="s">
        <v>102</v>
      </c>
      <c r="F81" t="s">
        <v>279</v>
      </c>
      <c r="G81" s="77">
        <v>73479.06</v>
      </c>
      <c r="H81" s="77">
        <v>0.28079999999999999</v>
      </c>
      <c r="I81" s="77">
        <v>0.20632920048</v>
      </c>
      <c r="J81" s="78">
        <v>-1E-4</v>
      </c>
      <c r="K81" s="78">
        <v>0</v>
      </c>
    </row>
    <row r="82" spans="2:11">
      <c r="B82" t="s">
        <v>2883</v>
      </c>
      <c r="C82" t="s">
        <v>2887</v>
      </c>
      <c r="D82" t="s">
        <v>123</v>
      </c>
      <c r="E82" t="s">
        <v>102</v>
      </c>
      <c r="F82" t="s">
        <v>279</v>
      </c>
      <c r="G82" s="77">
        <v>285416.64</v>
      </c>
      <c r="H82" s="77">
        <v>0.28079999999999999</v>
      </c>
      <c r="I82" s="77">
        <v>0.80144992512000002</v>
      </c>
      <c r="J82" s="78">
        <v>-2.9999999999999997E-4</v>
      </c>
      <c r="K82" s="78">
        <v>0</v>
      </c>
    </row>
    <row r="83" spans="2:11">
      <c r="B83" t="s">
        <v>2883</v>
      </c>
      <c r="C83" t="s">
        <v>2888</v>
      </c>
      <c r="D83" t="s">
        <v>123</v>
      </c>
      <c r="E83" t="s">
        <v>102</v>
      </c>
      <c r="F83" t="s">
        <v>279</v>
      </c>
      <c r="G83" s="77">
        <v>288063.75</v>
      </c>
      <c r="H83" s="77">
        <v>1.1972</v>
      </c>
      <c r="I83" s="77">
        <v>3.448699215</v>
      </c>
      <c r="J83" s="78">
        <v>-1.4E-3</v>
      </c>
      <c r="K83" s="78">
        <v>0</v>
      </c>
    </row>
    <row r="84" spans="2:11">
      <c r="B84" t="s">
        <v>2883</v>
      </c>
      <c r="C84" t="s">
        <v>2889</v>
      </c>
      <c r="D84" t="s">
        <v>123</v>
      </c>
      <c r="E84" t="s">
        <v>102</v>
      </c>
      <c r="F84" t="s">
        <v>279</v>
      </c>
      <c r="G84" s="77">
        <v>443431.72</v>
      </c>
      <c r="H84" s="77">
        <v>1.1971000000000001</v>
      </c>
      <c r="I84" s="77">
        <v>5.3083211201199996</v>
      </c>
      <c r="J84" s="78">
        <v>-2.0999999999999999E-3</v>
      </c>
      <c r="K84" s="78">
        <v>0</v>
      </c>
    </row>
    <row r="85" spans="2:11">
      <c r="B85" t="s">
        <v>2890</v>
      </c>
      <c r="C85" t="s">
        <v>2891</v>
      </c>
      <c r="D85" t="s">
        <v>123</v>
      </c>
      <c r="E85" t="s">
        <v>102</v>
      </c>
      <c r="F85" t="s">
        <v>276</v>
      </c>
      <c r="G85" s="77">
        <v>142984.06</v>
      </c>
      <c r="H85" s="77">
        <v>0.65910000000000002</v>
      </c>
      <c r="I85" s="77">
        <v>0.94240793946000001</v>
      </c>
      <c r="J85" s="78">
        <v>-4.0000000000000002E-4</v>
      </c>
      <c r="K85" s="78">
        <v>0</v>
      </c>
    </row>
    <row r="86" spans="2:11">
      <c r="B86" t="s">
        <v>2890</v>
      </c>
      <c r="C86" t="s">
        <v>2892</v>
      </c>
      <c r="D86" t="s">
        <v>123</v>
      </c>
      <c r="E86" t="s">
        <v>102</v>
      </c>
      <c r="F86" t="s">
        <v>276</v>
      </c>
      <c r="G86" s="77">
        <v>140069.93</v>
      </c>
      <c r="H86" s="77">
        <v>0.65910000000000002</v>
      </c>
      <c r="I86" s="77">
        <v>0.92320090863000004</v>
      </c>
      <c r="J86" s="78">
        <v>-4.0000000000000002E-4</v>
      </c>
      <c r="K86" s="78">
        <v>0</v>
      </c>
    </row>
    <row r="87" spans="2:11">
      <c r="B87" t="s">
        <v>2890</v>
      </c>
      <c r="C87" t="s">
        <v>2893</v>
      </c>
      <c r="D87" t="s">
        <v>123</v>
      </c>
      <c r="E87" t="s">
        <v>102</v>
      </c>
      <c r="F87" t="s">
        <v>276</v>
      </c>
      <c r="G87" s="77">
        <v>214230.42</v>
      </c>
      <c r="H87" s="77">
        <v>0.65910000000000002</v>
      </c>
      <c r="I87" s="77">
        <v>1.41199269822</v>
      </c>
      <c r="J87" s="78">
        <v>-5.9999999999999995E-4</v>
      </c>
      <c r="K87" s="78">
        <v>0</v>
      </c>
    </row>
    <row r="88" spans="2:11">
      <c r="B88" t="s">
        <v>2894</v>
      </c>
      <c r="C88" t="s">
        <v>2895</v>
      </c>
      <c r="D88" t="s">
        <v>123</v>
      </c>
      <c r="E88" t="s">
        <v>102</v>
      </c>
      <c r="F88" t="s">
        <v>285</v>
      </c>
      <c r="G88" s="77">
        <v>166449.96</v>
      </c>
      <c r="H88" s="77">
        <v>-5.3185000000000002</v>
      </c>
      <c r="I88" s="77">
        <v>-8.8526411225999997</v>
      </c>
      <c r="J88" s="78">
        <v>3.5000000000000001E-3</v>
      </c>
      <c r="K88" s="78">
        <v>0</v>
      </c>
    </row>
    <row r="89" spans="2:11">
      <c r="B89" t="s">
        <v>2894</v>
      </c>
      <c r="C89" t="s">
        <v>2896</v>
      </c>
      <c r="D89" t="s">
        <v>123</v>
      </c>
      <c r="E89" t="s">
        <v>102</v>
      </c>
      <c r="F89" t="s">
        <v>285</v>
      </c>
      <c r="G89" s="77">
        <v>332654.81</v>
      </c>
      <c r="H89" s="77">
        <v>-5.3960999999999997</v>
      </c>
      <c r="I89" s="77">
        <v>-17.950386202410002</v>
      </c>
      <c r="J89" s="78">
        <v>7.1999999999999998E-3</v>
      </c>
      <c r="K89" s="78">
        <v>0</v>
      </c>
    </row>
    <row r="90" spans="2:11">
      <c r="B90" t="s">
        <v>2897</v>
      </c>
      <c r="C90" t="s">
        <v>2898</v>
      </c>
      <c r="D90" t="s">
        <v>123</v>
      </c>
      <c r="E90" t="s">
        <v>102</v>
      </c>
      <c r="F90" t="s">
        <v>276</v>
      </c>
      <c r="G90" s="77">
        <v>3215.59</v>
      </c>
      <c r="H90" s="77">
        <v>1.843</v>
      </c>
      <c r="I90" s="77">
        <v>5.9263323700000002E-2</v>
      </c>
      <c r="J90" s="78">
        <v>0</v>
      </c>
      <c r="K90" s="78">
        <v>0</v>
      </c>
    </row>
    <row r="91" spans="2:11">
      <c r="B91" t="s">
        <v>2897</v>
      </c>
      <c r="C91" t="s">
        <v>2899</v>
      </c>
      <c r="D91" t="s">
        <v>123</v>
      </c>
      <c r="E91" t="s">
        <v>102</v>
      </c>
      <c r="F91" t="s">
        <v>276</v>
      </c>
      <c r="G91" s="77">
        <v>48211.16</v>
      </c>
      <c r="H91" s="77">
        <v>1.7970999999999999</v>
      </c>
      <c r="I91" s="77">
        <v>0.86640275635999997</v>
      </c>
      <c r="J91" s="78">
        <v>-2.9999999999999997E-4</v>
      </c>
      <c r="K91" s="78">
        <v>0</v>
      </c>
    </row>
    <row r="92" spans="2:11">
      <c r="B92" t="s">
        <v>2897</v>
      </c>
      <c r="C92" t="s">
        <v>2900</v>
      </c>
      <c r="D92" t="s">
        <v>123</v>
      </c>
      <c r="E92" t="s">
        <v>102</v>
      </c>
      <c r="F92" t="s">
        <v>276</v>
      </c>
      <c r="G92" s="77">
        <v>106620.13</v>
      </c>
      <c r="H92" s="77">
        <v>2.1248</v>
      </c>
      <c r="I92" s="77">
        <v>2.2654645222399998</v>
      </c>
      <c r="J92" s="78">
        <v>-8.9999999999999998E-4</v>
      </c>
      <c r="K92" s="78">
        <v>0</v>
      </c>
    </row>
    <row r="93" spans="2:11">
      <c r="B93" t="s">
        <v>2897</v>
      </c>
      <c r="C93" t="s">
        <v>2901</v>
      </c>
      <c r="D93" t="s">
        <v>123</v>
      </c>
      <c r="E93" t="s">
        <v>102</v>
      </c>
      <c r="F93" t="s">
        <v>276</v>
      </c>
      <c r="G93" s="77">
        <v>106267.18</v>
      </c>
      <c r="H93" s="77">
        <v>1.7998000000000001</v>
      </c>
      <c r="I93" s="77">
        <v>1.9125967056399999</v>
      </c>
      <c r="J93" s="78">
        <v>-8.0000000000000004E-4</v>
      </c>
      <c r="K93" s="78">
        <v>0</v>
      </c>
    </row>
    <row r="94" spans="2:11">
      <c r="B94" t="s">
        <v>2897</v>
      </c>
      <c r="C94" t="s">
        <v>2902</v>
      </c>
      <c r="D94" t="s">
        <v>123</v>
      </c>
      <c r="E94" t="s">
        <v>102</v>
      </c>
      <c r="F94" t="s">
        <v>276</v>
      </c>
      <c r="G94" s="77">
        <v>106252.48</v>
      </c>
      <c r="H94" s="77">
        <v>1.7862</v>
      </c>
      <c r="I94" s="77">
        <v>1.89788179776</v>
      </c>
      <c r="J94" s="78">
        <v>-8.0000000000000004E-4</v>
      </c>
      <c r="K94" s="78">
        <v>0</v>
      </c>
    </row>
    <row r="95" spans="2:11">
      <c r="B95" t="s">
        <v>2897</v>
      </c>
      <c r="C95" t="s">
        <v>2903</v>
      </c>
      <c r="D95" t="s">
        <v>123</v>
      </c>
      <c r="E95" t="s">
        <v>102</v>
      </c>
      <c r="F95" t="s">
        <v>276</v>
      </c>
      <c r="G95" s="77">
        <v>403994.12</v>
      </c>
      <c r="H95" s="77">
        <v>1.8432999999999999</v>
      </c>
      <c r="I95" s="77">
        <v>7.4468236139600004</v>
      </c>
      <c r="J95" s="78">
        <v>-3.0000000000000001E-3</v>
      </c>
      <c r="K95" s="78">
        <v>0</v>
      </c>
    </row>
    <row r="96" spans="2:11">
      <c r="B96" t="s">
        <v>2897</v>
      </c>
      <c r="C96" t="s">
        <v>2904</v>
      </c>
      <c r="D96" t="s">
        <v>123</v>
      </c>
      <c r="E96" t="s">
        <v>102</v>
      </c>
      <c r="F96" t="s">
        <v>276</v>
      </c>
      <c r="G96" s="77">
        <v>361129.34</v>
      </c>
      <c r="H96" s="77">
        <v>1.7862</v>
      </c>
      <c r="I96" s="77">
        <v>6.4504922710799999</v>
      </c>
      <c r="J96" s="78">
        <v>-2.5999999999999999E-3</v>
      </c>
      <c r="K96" s="78">
        <v>0</v>
      </c>
    </row>
    <row r="97" spans="2:11">
      <c r="B97" t="s">
        <v>2905</v>
      </c>
      <c r="C97" t="s">
        <v>2906</v>
      </c>
      <c r="D97" t="s">
        <v>123</v>
      </c>
      <c r="E97" t="s">
        <v>102</v>
      </c>
      <c r="F97" t="s">
        <v>268</v>
      </c>
      <c r="G97" s="77">
        <v>61916.93</v>
      </c>
      <c r="H97" s="77">
        <v>-2.919</v>
      </c>
      <c r="I97" s="77">
        <v>-1.8073551866999999</v>
      </c>
      <c r="J97" s="78">
        <v>6.9999999999999999E-4</v>
      </c>
      <c r="K97" s="78">
        <v>0</v>
      </c>
    </row>
    <row r="98" spans="2:11">
      <c r="B98" t="s">
        <v>2905</v>
      </c>
      <c r="C98" t="s">
        <v>2907</v>
      </c>
      <c r="D98" t="s">
        <v>123</v>
      </c>
      <c r="E98" t="s">
        <v>102</v>
      </c>
      <c r="F98" t="s">
        <v>268</v>
      </c>
      <c r="G98" s="77">
        <v>85296.11</v>
      </c>
      <c r="H98" s="77">
        <v>-2.919</v>
      </c>
      <c r="I98" s="77">
        <v>-2.4897934509000001</v>
      </c>
      <c r="J98" s="78">
        <v>1E-3</v>
      </c>
      <c r="K98" s="78">
        <v>0</v>
      </c>
    </row>
    <row r="99" spans="2:11">
      <c r="B99" t="s">
        <v>2905</v>
      </c>
      <c r="C99" t="s">
        <v>2908</v>
      </c>
      <c r="D99" t="s">
        <v>123</v>
      </c>
      <c r="E99" t="s">
        <v>102</v>
      </c>
      <c r="F99" t="s">
        <v>273</v>
      </c>
      <c r="G99" s="77">
        <v>200357.61</v>
      </c>
      <c r="H99" s="77">
        <v>-5.1550000000000002</v>
      </c>
      <c r="I99" s="77">
        <v>-10.3284347955</v>
      </c>
      <c r="J99" s="78">
        <v>4.1000000000000003E-3</v>
      </c>
      <c r="K99" s="78">
        <v>0</v>
      </c>
    </row>
    <row r="100" spans="2:11">
      <c r="B100" t="s">
        <v>2905</v>
      </c>
      <c r="C100" t="s">
        <v>2909</v>
      </c>
      <c r="D100" t="s">
        <v>123</v>
      </c>
      <c r="E100" t="s">
        <v>102</v>
      </c>
      <c r="F100" t="s">
        <v>273</v>
      </c>
      <c r="G100" s="77">
        <v>100178.8</v>
      </c>
      <c r="H100" s="77">
        <v>-5.1550000000000002</v>
      </c>
      <c r="I100" s="77">
        <v>-5.1642171399999999</v>
      </c>
      <c r="J100" s="78">
        <v>2.0999999999999999E-3</v>
      </c>
      <c r="K100" s="78">
        <v>0</v>
      </c>
    </row>
    <row r="101" spans="2:11">
      <c r="B101" t="s">
        <v>2905</v>
      </c>
      <c r="C101" t="s">
        <v>2910</v>
      </c>
      <c r="D101" t="s">
        <v>123</v>
      </c>
      <c r="E101" t="s">
        <v>102</v>
      </c>
      <c r="F101" t="s">
        <v>273</v>
      </c>
      <c r="G101" s="77">
        <v>100178.8</v>
      </c>
      <c r="H101" s="77">
        <v>-5.1550000000000002</v>
      </c>
      <c r="I101" s="77">
        <v>-5.1642171399999999</v>
      </c>
      <c r="J101" s="78">
        <v>2.0999999999999999E-3</v>
      </c>
      <c r="K101" s="78">
        <v>0</v>
      </c>
    </row>
    <row r="102" spans="2:11">
      <c r="B102" t="s">
        <v>2905</v>
      </c>
      <c r="C102" t="s">
        <v>2911</v>
      </c>
      <c r="D102" t="s">
        <v>123</v>
      </c>
      <c r="E102" t="s">
        <v>102</v>
      </c>
      <c r="F102" t="s">
        <v>273</v>
      </c>
      <c r="G102" s="77">
        <v>351037.59</v>
      </c>
      <c r="H102" s="77">
        <v>-5.0316999999999998</v>
      </c>
      <c r="I102" s="77">
        <v>-17.663158416030001</v>
      </c>
      <c r="J102" s="78">
        <v>7.1000000000000004E-3</v>
      </c>
      <c r="K102" s="78">
        <v>0</v>
      </c>
    </row>
    <row r="103" spans="2:11">
      <c r="B103" t="s">
        <v>2905</v>
      </c>
      <c r="C103" t="s">
        <v>2912</v>
      </c>
      <c r="D103" t="s">
        <v>123</v>
      </c>
      <c r="E103" t="s">
        <v>102</v>
      </c>
      <c r="F103" t="s">
        <v>273</v>
      </c>
      <c r="G103" s="77">
        <v>419302.73</v>
      </c>
      <c r="H103" s="77">
        <v>-5.1548999999999996</v>
      </c>
      <c r="I103" s="77">
        <v>-21.614636428770002</v>
      </c>
      <c r="J103" s="78">
        <v>8.6999999999999994E-3</v>
      </c>
      <c r="K103" s="78">
        <v>-1E-4</v>
      </c>
    </row>
    <row r="104" spans="2:11">
      <c r="B104" t="s">
        <v>2913</v>
      </c>
      <c r="C104" t="s">
        <v>2914</v>
      </c>
      <c r="D104" t="s">
        <v>123</v>
      </c>
      <c r="E104" t="s">
        <v>102</v>
      </c>
      <c r="F104" t="s">
        <v>273</v>
      </c>
      <c r="G104" s="77">
        <v>179345.58</v>
      </c>
      <c r="H104" s="77">
        <v>-6.4256000000000002</v>
      </c>
      <c r="I104" s="77">
        <v>-11.524029588479999</v>
      </c>
      <c r="J104" s="78">
        <v>4.5999999999999999E-3</v>
      </c>
      <c r="K104" s="78">
        <v>0</v>
      </c>
    </row>
    <row r="105" spans="2:11">
      <c r="B105" t="s">
        <v>2913</v>
      </c>
      <c r="C105" t="s">
        <v>2915</v>
      </c>
      <c r="D105" t="s">
        <v>123</v>
      </c>
      <c r="E105" t="s">
        <v>102</v>
      </c>
      <c r="F105" t="s">
        <v>273</v>
      </c>
      <c r="G105" s="77">
        <v>115399.75</v>
      </c>
      <c r="H105" s="77">
        <v>-6.3305999999999996</v>
      </c>
      <c r="I105" s="77">
        <v>-7.3054965735000001</v>
      </c>
      <c r="J105" s="78">
        <v>2.8999999999999998E-3</v>
      </c>
      <c r="K105" s="78">
        <v>0</v>
      </c>
    </row>
    <row r="106" spans="2:11">
      <c r="B106" t="s">
        <v>2913</v>
      </c>
      <c r="C106" t="s">
        <v>2916</v>
      </c>
      <c r="D106" t="s">
        <v>123</v>
      </c>
      <c r="E106" t="s">
        <v>102</v>
      </c>
      <c r="F106" t="s">
        <v>273</v>
      </c>
      <c r="G106" s="77">
        <v>486763.36</v>
      </c>
      <c r="H106" s="77">
        <v>-6.4730999999999996</v>
      </c>
      <c r="I106" s="77">
        <v>-31.508679056159998</v>
      </c>
      <c r="J106" s="78">
        <v>1.26E-2</v>
      </c>
      <c r="K106" s="78">
        <v>-1E-4</v>
      </c>
    </row>
    <row r="107" spans="2:11">
      <c r="B107" t="s">
        <v>2917</v>
      </c>
      <c r="C107" t="s">
        <v>2918</v>
      </c>
      <c r="D107" t="s">
        <v>123</v>
      </c>
      <c r="E107" t="s">
        <v>102</v>
      </c>
      <c r="F107" t="s">
        <v>279</v>
      </c>
      <c r="G107" s="77">
        <v>178314.15</v>
      </c>
      <c r="H107" s="77">
        <v>0.51629999999999998</v>
      </c>
      <c r="I107" s="77">
        <v>0.92063595644999996</v>
      </c>
      <c r="J107" s="78">
        <v>-4.0000000000000002E-4</v>
      </c>
      <c r="K107" s="78">
        <v>0</v>
      </c>
    </row>
    <row r="108" spans="2:11">
      <c r="B108" t="s">
        <v>2917</v>
      </c>
      <c r="C108" t="s">
        <v>2919</v>
      </c>
      <c r="D108" t="s">
        <v>123</v>
      </c>
      <c r="E108" t="s">
        <v>102</v>
      </c>
      <c r="F108" t="s">
        <v>279</v>
      </c>
      <c r="G108" s="77">
        <v>160877.47</v>
      </c>
      <c r="H108" s="77">
        <v>0.54420000000000002</v>
      </c>
      <c r="I108" s="77">
        <v>0.87549519174000001</v>
      </c>
      <c r="J108" s="78">
        <v>-4.0000000000000002E-4</v>
      </c>
      <c r="K108" s="78">
        <v>0</v>
      </c>
    </row>
    <row r="109" spans="2:11">
      <c r="B109" t="s">
        <v>2917</v>
      </c>
      <c r="C109" t="s">
        <v>2920</v>
      </c>
      <c r="D109" t="s">
        <v>123</v>
      </c>
      <c r="E109" t="s">
        <v>102</v>
      </c>
      <c r="F109" t="s">
        <v>279</v>
      </c>
      <c r="G109" s="77">
        <v>395122.04</v>
      </c>
      <c r="H109" s="77">
        <v>0.5161</v>
      </c>
      <c r="I109" s="77">
        <v>2.03922484844</v>
      </c>
      <c r="J109" s="78">
        <v>-8.0000000000000004E-4</v>
      </c>
      <c r="K109" s="78">
        <v>0</v>
      </c>
    </row>
    <row r="110" spans="2:11">
      <c r="B110" t="s">
        <v>2917</v>
      </c>
      <c r="C110" t="s">
        <v>2921</v>
      </c>
      <c r="D110" t="s">
        <v>123</v>
      </c>
      <c r="E110" t="s">
        <v>102</v>
      </c>
      <c r="F110" t="s">
        <v>279</v>
      </c>
      <c r="G110" s="77">
        <v>49283.87</v>
      </c>
      <c r="H110" s="77">
        <v>1.5338000000000001</v>
      </c>
      <c r="I110" s="77">
        <v>0.75591599805999998</v>
      </c>
      <c r="J110" s="78">
        <v>-2.9999999999999997E-4</v>
      </c>
      <c r="K110" s="78">
        <v>0</v>
      </c>
    </row>
    <row r="111" spans="2:11">
      <c r="B111" t="s">
        <v>2922</v>
      </c>
      <c r="C111" t="s">
        <v>2923</v>
      </c>
      <c r="D111" t="s">
        <v>123</v>
      </c>
      <c r="E111" t="s">
        <v>102</v>
      </c>
      <c r="F111" t="s">
        <v>273</v>
      </c>
      <c r="G111" s="77">
        <v>219340.26</v>
      </c>
      <c r="H111" s="77">
        <v>-6.0369999999999999</v>
      </c>
      <c r="I111" s="77">
        <v>-13.241571496200001</v>
      </c>
      <c r="J111" s="78">
        <v>5.3E-3</v>
      </c>
      <c r="K111" s="78">
        <v>0</v>
      </c>
    </row>
    <row r="112" spans="2:11">
      <c r="B112" t="s">
        <v>2922</v>
      </c>
      <c r="C112" t="s">
        <v>2924</v>
      </c>
      <c r="D112" t="s">
        <v>123</v>
      </c>
      <c r="E112" t="s">
        <v>102</v>
      </c>
      <c r="F112" t="s">
        <v>342</v>
      </c>
      <c r="G112" s="77">
        <v>272869.09999999998</v>
      </c>
      <c r="H112" s="77">
        <v>-2.9434</v>
      </c>
      <c r="I112" s="77">
        <v>-8.0316290894000009</v>
      </c>
      <c r="J112" s="78">
        <v>3.2000000000000002E-3</v>
      </c>
      <c r="K112" s="78">
        <v>0</v>
      </c>
    </row>
    <row r="113" spans="2:11">
      <c r="B113" t="s">
        <v>2922</v>
      </c>
      <c r="C113" t="s">
        <v>2925</v>
      </c>
      <c r="D113" t="s">
        <v>123</v>
      </c>
      <c r="E113" t="s">
        <v>102</v>
      </c>
      <c r="F113" t="s">
        <v>273</v>
      </c>
      <c r="G113" s="77">
        <v>19868.11</v>
      </c>
      <c r="H113" s="77">
        <v>-6.0369999999999999</v>
      </c>
      <c r="I113" s="77">
        <v>-1.1994378006999999</v>
      </c>
      <c r="J113" s="78">
        <v>5.0000000000000001E-4</v>
      </c>
      <c r="K113" s="78">
        <v>0</v>
      </c>
    </row>
    <row r="114" spans="2:11">
      <c r="B114" t="s">
        <v>2926</v>
      </c>
      <c r="C114" t="s">
        <v>2927</v>
      </c>
      <c r="D114" t="s">
        <v>123</v>
      </c>
      <c r="E114" t="s">
        <v>102</v>
      </c>
      <c r="F114" t="s">
        <v>279</v>
      </c>
      <c r="G114" s="77">
        <v>240272.26</v>
      </c>
      <c r="H114" s="77">
        <v>1.5649</v>
      </c>
      <c r="I114" s="77">
        <v>3.76002059674</v>
      </c>
      <c r="J114" s="78">
        <v>-1.5E-3</v>
      </c>
      <c r="K114" s="78">
        <v>0</v>
      </c>
    </row>
    <row r="115" spans="2:11">
      <c r="B115" t="s">
        <v>2926</v>
      </c>
      <c r="C115" t="s">
        <v>2928</v>
      </c>
      <c r="D115" t="s">
        <v>123</v>
      </c>
      <c r="E115" t="s">
        <v>102</v>
      </c>
      <c r="F115" t="s">
        <v>279</v>
      </c>
      <c r="G115" s="77">
        <v>211887.29</v>
      </c>
      <c r="H115" s="77">
        <v>1.5102</v>
      </c>
      <c r="I115" s="77">
        <v>3.1999218535799998</v>
      </c>
      <c r="J115" s="78">
        <v>-1.2999999999999999E-3</v>
      </c>
      <c r="K115" s="78">
        <v>0</v>
      </c>
    </row>
    <row r="116" spans="2:11">
      <c r="B116" t="s">
        <v>2926</v>
      </c>
      <c r="C116" t="s">
        <v>2929</v>
      </c>
      <c r="D116" t="s">
        <v>123</v>
      </c>
      <c r="E116" t="s">
        <v>102</v>
      </c>
      <c r="F116" t="s">
        <v>279</v>
      </c>
      <c r="G116" s="77">
        <v>155384.01</v>
      </c>
      <c r="H116" s="77">
        <v>1.5102</v>
      </c>
      <c r="I116" s="77">
        <v>2.3466093190200001</v>
      </c>
      <c r="J116" s="78">
        <v>-8.9999999999999998E-4</v>
      </c>
      <c r="K116" s="78">
        <v>0</v>
      </c>
    </row>
    <row r="117" spans="2:11">
      <c r="B117" t="s">
        <v>2926</v>
      </c>
      <c r="C117" t="s">
        <v>2930</v>
      </c>
      <c r="D117" t="s">
        <v>123</v>
      </c>
      <c r="E117" t="s">
        <v>102</v>
      </c>
      <c r="F117" t="s">
        <v>279</v>
      </c>
      <c r="G117" s="77">
        <v>176621.76</v>
      </c>
      <c r="H117" s="77">
        <v>1.5376000000000001</v>
      </c>
      <c r="I117" s="77">
        <v>2.7157361817600001</v>
      </c>
      <c r="J117" s="78">
        <v>-1.1000000000000001E-3</v>
      </c>
      <c r="K117" s="78">
        <v>0</v>
      </c>
    </row>
    <row r="118" spans="2:11">
      <c r="B118" t="s">
        <v>2931</v>
      </c>
      <c r="C118" t="s">
        <v>2932</v>
      </c>
      <c r="D118" t="s">
        <v>123</v>
      </c>
      <c r="E118" t="s">
        <v>102</v>
      </c>
      <c r="F118" t="s">
        <v>342</v>
      </c>
      <c r="G118" s="77">
        <v>283136.59999999998</v>
      </c>
      <c r="H118" s="77">
        <v>-6.2108999999999996</v>
      </c>
      <c r="I118" s="77">
        <v>-17.5853310894</v>
      </c>
      <c r="J118" s="78">
        <v>7.0000000000000001E-3</v>
      </c>
      <c r="K118" s="78">
        <v>0</v>
      </c>
    </row>
    <row r="119" spans="2:11">
      <c r="B119" t="s">
        <v>2931</v>
      </c>
      <c r="C119" t="s">
        <v>2933</v>
      </c>
      <c r="D119" t="s">
        <v>123</v>
      </c>
      <c r="E119" t="s">
        <v>102</v>
      </c>
      <c r="F119" t="s">
        <v>342</v>
      </c>
      <c r="G119" s="77">
        <v>357100.69</v>
      </c>
      <c r="H119" s="77">
        <v>-6.2676999999999996</v>
      </c>
      <c r="I119" s="77">
        <v>-22.381999947130002</v>
      </c>
      <c r="J119" s="78">
        <v>8.9999999999999993E-3</v>
      </c>
      <c r="K119" s="78">
        <v>-1E-4</v>
      </c>
    </row>
    <row r="120" spans="2:11">
      <c r="B120" t="s">
        <v>2931</v>
      </c>
      <c r="C120" t="s">
        <v>2934</v>
      </c>
      <c r="D120" t="s">
        <v>123</v>
      </c>
      <c r="E120" t="s">
        <v>102</v>
      </c>
      <c r="F120" t="s">
        <v>342</v>
      </c>
      <c r="G120" s="77">
        <v>236171.09</v>
      </c>
      <c r="H120" s="77">
        <v>-6.1101999999999999</v>
      </c>
      <c r="I120" s="77">
        <v>-14.430525941180001</v>
      </c>
      <c r="J120" s="78">
        <v>5.7999999999999996E-3</v>
      </c>
      <c r="K120" s="78">
        <v>0</v>
      </c>
    </row>
    <row r="121" spans="2:11">
      <c r="B121" t="s">
        <v>2935</v>
      </c>
      <c r="C121" t="s">
        <v>2936</v>
      </c>
      <c r="D121" t="s">
        <v>123</v>
      </c>
      <c r="E121" t="s">
        <v>102</v>
      </c>
      <c r="F121" t="s">
        <v>273</v>
      </c>
      <c r="G121" s="77">
        <v>133388.26999999999</v>
      </c>
      <c r="H121" s="77">
        <v>-6.6382000000000003</v>
      </c>
      <c r="I121" s="77">
        <v>-8.8545801391399994</v>
      </c>
      <c r="J121" s="78">
        <v>3.5000000000000001E-3</v>
      </c>
      <c r="K121" s="78">
        <v>0</v>
      </c>
    </row>
    <row r="122" spans="2:11">
      <c r="B122" t="s">
        <v>2935</v>
      </c>
      <c r="C122" t="s">
        <v>2937</v>
      </c>
      <c r="D122" t="s">
        <v>123</v>
      </c>
      <c r="E122" t="s">
        <v>102</v>
      </c>
      <c r="F122" t="s">
        <v>273</v>
      </c>
      <c r="G122" s="77">
        <v>196228.1</v>
      </c>
      <c r="H122" s="77">
        <v>-6.5167999999999999</v>
      </c>
      <c r="I122" s="77">
        <v>-12.7877928208</v>
      </c>
      <c r="J122" s="78">
        <v>5.1000000000000004E-3</v>
      </c>
      <c r="K122" s="78">
        <v>0</v>
      </c>
    </row>
    <row r="123" spans="2:11">
      <c r="B123" t="s">
        <v>2935</v>
      </c>
      <c r="C123" t="s">
        <v>2938</v>
      </c>
      <c r="D123" t="s">
        <v>123</v>
      </c>
      <c r="E123" t="s">
        <v>102</v>
      </c>
      <c r="F123" t="s">
        <v>273</v>
      </c>
      <c r="G123" s="77">
        <v>114473.26</v>
      </c>
      <c r="H123" s="77">
        <v>-6.5103999999999997</v>
      </c>
      <c r="I123" s="77">
        <v>-7.45266711904</v>
      </c>
      <c r="J123" s="78">
        <v>3.0000000000000001E-3</v>
      </c>
      <c r="K123" s="78">
        <v>0</v>
      </c>
    </row>
    <row r="124" spans="2:11">
      <c r="B124" t="s">
        <v>2935</v>
      </c>
      <c r="C124" t="s">
        <v>2939</v>
      </c>
      <c r="D124" t="s">
        <v>123</v>
      </c>
      <c r="E124" t="s">
        <v>102</v>
      </c>
      <c r="F124" t="s">
        <v>279</v>
      </c>
      <c r="G124" s="77">
        <v>250516.3</v>
      </c>
      <c r="H124" s="77">
        <v>0.749</v>
      </c>
      <c r="I124" s="77">
        <v>1.876367087</v>
      </c>
      <c r="J124" s="78">
        <v>-8.0000000000000004E-4</v>
      </c>
      <c r="K124" s="78">
        <v>0</v>
      </c>
    </row>
    <row r="125" spans="2:11">
      <c r="B125" t="s">
        <v>2940</v>
      </c>
      <c r="C125" t="s">
        <v>2941</v>
      </c>
      <c r="D125" t="s">
        <v>123</v>
      </c>
      <c r="E125" t="s">
        <v>102</v>
      </c>
      <c r="F125" t="s">
        <v>273</v>
      </c>
      <c r="G125" s="77">
        <v>44169.19</v>
      </c>
      <c r="H125" s="77">
        <v>-7.3414000000000001</v>
      </c>
      <c r="I125" s="77">
        <v>-3.2426369146599998</v>
      </c>
      <c r="J125" s="78">
        <v>1.2999999999999999E-3</v>
      </c>
      <c r="K125" s="78">
        <v>0</v>
      </c>
    </row>
    <row r="126" spans="2:11">
      <c r="B126" t="s">
        <v>2940</v>
      </c>
      <c r="C126" t="s">
        <v>2942</v>
      </c>
      <c r="D126" t="s">
        <v>123</v>
      </c>
      <c r="E126" t="s">
        <v>102</v>
      </c>
      <c r="F126" t="s">
        <v>273</v>
      </c>
      <c r="G126" s="77">
        <v>113581.08</v>
      </c>
      <c r="H126" s="77">
        <v>-7.3414000000000001</v>
      </c>
      <c r="I126" s="77">
        <v>-8.3384414071199995</v>
      </c>
      <c r="J126" s="78">
        <v>3.3E-3</v>
      </c>
      <c r="K126" s="78">
        <v>0</v>
      </c>
    </row>
    <row r="127" spans="2:11">
      <c r="B127" t="s">
        <v>2940</v>
      </c>
      <c r="C127" t="s">
        <v>2943</v>
      </c>
      <c r="D127" t="s">
        <v>123</v>
      </c>
      <c r="E127" t="s">
        <v>102</v>
      </c>
      <c r="F127" t="s">
        <v>273</v>
      </c>
      <c r="G127" s="77">
        <v>243498.32</v>
      </c>
      <c r="H127" s="77">
        <v>-7.2927999999999997</v>
      </c>
      <c r="I127" s="77">
        <v>-17.75784548096</v>
      </c>
      <c r="J127" s="78">
        <v>7.1000000000000004E-3</v>
      </c>
      <c r="K127" s="78">
        <v>0</v>
      </c>
    </row>
    <row r="128" spans="2:11">
      <c r="B128" t="s">
        <v>2940</v>
      </c>
      <c r="C128" t="s">
        <v>2944</v>
      </c>
      <c r="D128" t="s">
        <v>123</v>
      </c>
      <c r="E128" t="s">
        <v>102</v>
      </c>
      <c r="F128" t="s">
        <v>273</v>
      </c>
      <c r="G128" s="77">
        <v>129806.95</v>
      </c>
      <c r="H128" s="77">
        <v>-7.3414000000000001</v>
      </c>
      <c r="I128" s="77">
        <v>-9.5296474273000005</v>
      </c>
      <c r="J128" s="78">
        <v>3.8E-3</v>
      </c>
      <c r="K128" s="78">
        <v>0</v>
      </c>
    </row>
    <row r="129" spans="2:11">
      <c r="B129" t="s">
        <v>2940</v>
      </c>
      <c r="C129" t="s">
        <v>2945</v>
      </c>
      <c r="D129" t="s">
        <v>123</v>
      </c>
      <c r="E129" t="s">
        <v>102</v>
      </c>
      <c r="F129" t="s">
        <v>273</v>
      </c>
      <c r="G129" s="77">
        <v>577431.35</v>
      </c>
      <c r="H129" s="77">
        <v>-7.2927999999999997</v>
      </c>
      <c r="I129" s="77">
        <v>-42.110913492800002</v>
      </c>
      <c r="J129" s="78">
        <v>1.6899999999999998E-2</v>
      </c>
      <c r="K129" s="78">
        <v>-1E-4</v>
      </c>
    </row>
    <row r="130" spans="2:11">
      <c r="B130" t="s">
        <v>2946</v>
      </c>
      <c r="C130" t="s">
        <v>2947</v>
      </c>
      <c r="D130" t="s">
        <v>123</v>
      </c>
      <c r="E130" t="s">
        <v>102</v>
      </c>
      <c r="F130" t="s">
        <v>634</v>
      </c>
      <c r="G130" s="77">
        <v>32608.6</v>
      </c>
      <c r="H130" s="77">
        <v>-7.4905999999999997</v>
      </c>
      <c r="I130" s="77">
        <v>-2.4425797916</v>
      </c>
      <c r="J130" s="78">
        <v>1E-3</v>
      </c>
      <c r="K130" s="78">
        <v>0</v>
      </c>
    </row>
    <row r="131" spans="2:11">
      <c r="B131" t="s">
        <v>2946</v>
      </c>
      <c r="C131" t="s">
        <v>2948</v>
      </c>
      <c r="D131" t="s">
        <v>123</v>
      </c>
      <c r="E131" t="s">
        <v>102</v>
      </c>
      <c r="F131" t="s">
        <v>634</v>
      </c>
      <c r="G131" s="77">
        <v>163092.04</v>
      </c>
      <c r="H131" s="77">
        <v>-7.4583000000000004</v>
      </c>
      <c r="I131" s="77">
        <v>-12.16389361932</v>
      </c>
      <c r="J131" s="78">
        <v>4.8999999999999998E-3</v>
      </c>
      <c r="K131" s="78">
        <v>0</v>
      </c>
    </row>
    <row r="132" spans="2:11">
      <c r="B132" t="s">
        <v>2946</v>
      </c>
      <c r="C132" t="s">
        <v>2949</v>
      </c>
      <c r="D132" t="s">
        <v>123</v>
      </c>
      <c r="E132" t="s">
        <v>102</v>
      </c>
      <c r="F132" t="s">
        <v>634</v>
      </c>
      <c r="G132" s="77">
        <v>226366.06</v>
      </c>
      <c r="H132" s="77">
        <v>-8.3901000000000003</v>
      </c>
      <c r="I132" s="77">
        <v>-18.992338800060001</v>
      </c>
      <c r="J132" s="78">
        <v>7.6E-3</v>
      </c>
      <c r="K132" s="78">
        <v>0</v>
      </c>
    </row>
    <row r="133" spans="2:11">
      <c r="B133" t="s">
        <v>2946</v>
      </c>
      <c r="C133" t="s">
        <v>2950</v>
      </c>
      <c r="D133" t="s">
        <v>123</v>
      </c>
      <c r="E133" t="s">
        <v>102</v>
      </c>
      <c r="F133" t="s">
        <v>634</v>
      </c>
      <c r="G133" s="77">
        <v>199493.35</v>
      </c>
      <c r="H133" s="77">
        <v>-7.4905999999999997</v>
      </c>
      <c r="I133" s="77">
        <v>-14.9432488751</v>
      </c>
      <c r="J133" s="78">
        <v>6.0000000000000001E-3</v>
      </c>
      <c r="K133" s="78">
        <v>0</v>
      </c>
    </row>
    <row r="134" spans="2:11">
      <c r="B134" t="s">
        <v>2946</v>
      </c>
      <c r="C134" t="s">
        <v>2951</v>
      </c>
      <c r="D134" t="s">
        <v>123</v>
      </c>
      <c r="E134" t="s">
        <v>102</v>
      </c>
      <c r="F134" t="s">
        <v>634</v>
      </c>
      <c r="G134" s="77">
        <v>186249.77</v>
      </c>
      <c r="H134" s="77">
        <v>-7.4583000000000004</v>
      </c>
      <c r="I134" s="77">
        <v>-13.891066595910001</v>
      </c>
      <c r="J134" s="78">
        <v>5.5999999999999999E-3</v>
      </c>
      <c r="K134" s="78">
        <v>0</v>
      </c>
    </row>
    <row r="135" spans="2:11">
      <c r="B135" t="s">
        <v>2946</v>
      </c>
      <c r="C135" t="s">
        <v>2952</v>
      </c>
      <c r="D135" t="s">
        <v>123</v>
      </c>
      <c r="E135" t="s">
        <v>102</v>
      </c>
      <c r="F135" t="s">
        <v>634</v>
      </c>
      <c r="G135" s="77">
        <v>376074.35</v>
      </c>
      <c r="H135" s="77">
        <v>-8.3375000000000004</v>
      </c>
      <c r="I135" s="77">
        <v>-31.355198931250001</v>
      </c>
      <c r="J135" s="78">
        <v>1.26E-2</v>
      </c>
      <c r="K135" s="78">
        <v>-1E-4</v>
      </c>
    </row>
    <row r="136" spans="2:11">
      <c r="B136" t="s">
        <v>2953</v>
      </c>
      <c r="C136" t="s">
        <v>2954</v>
      </c>
      <c r="D136" t="s">
        <v>123</v>
      </c>
      <c r="E136" t="s">
        <v>102</v>
      </c>
      <c r="F136" t="s">
        <v>273</v>
      </c>
      <c r="G136" s="77">
        <v>311085.68</v>
      </c>
      <c r="H136" s="77">
        <v>-6.3716999999999997</v>
      </c>
      <c r="I136" s="77">
        <v>-19.821446272559999</v>
      </c>
      <c r="J136" s="78">
        <v>7.9000000000000008E-3</v>
      </c>
      <c r="K136" s="78">
        <v>0</v>
      </c>
    </row>
    <row r="137" spans="2:11">
      <c r="B137" t="s">
        <v>2953</v>
      </c>
      <c r="C137" t="s">
        <v>2955</v>
      </c>
      <c r="D137" t="s">
        <v>123</v>
      </c>
      <c r="E137" t="s">
        <v>102</v>
      </c>
      <c r="F137" t="s">
        <v>273</v>
      </c>
      <c r="G137" s="77">
        <v>157241.31</v>
      </c>
      <c r="H137" s="77">
        <v>-6.3303000000000003</v>
      </c>
      <c r="I137" s="77">
        <v>-9.9538466469299998</v>
      </c>
      <c r="J137" s="78">
        <v>4.0000000000000001E-3</v>
      </c>
      <c r="K137" s="78">
        <v>0</v>
      </c>
    </row>
    <row r="138" spans="2:11">
      <c r="B138" t="s">
        <v>2953</v>
      </c>
      <c r="C138" t="s">
        <v>2956</v>
      </c>
      <c r="D138" t="s">
        <v>123</v>
      </c>
      <c r="E138" t="s">
        <v>102</v>
      </c>
      <c r="F138" t="s">
        <v>273</v>
      </c>
      <c r="G138" s="77">
        <v>153868.68</v>
      </c>
      <c r="H138" s="77">
        <v>-6.3971999999999998</v>
      </c>
      <c r="I138" s="77">
        <v>-9.8432871969600004</v>
      </c>
      <c r="J138" s="78">
        <v>3.8999999999999998E-3</v>
      </c>
      <c r="K138" s="78">
        <v>0</v>
      </c>
    </row>
    <row r="139" spans="2:11">
      <c r="B139" t="s">
        <v>2957</v>
      </c>
      <c r="C139" t="s">
        <v>2958</v>
      </c>
      <c r="D139" t="s">
        <v>123</v>
      </c>
      <c r="E139" t="s">
        <v>102</v>
      </c>
      <c r="F139" t="s">
        <v>268</v>
      </c>
      <c r="G139" s="77">
        <v>153577.10999999999</v>
      </c>
      <c r="H139" s="77">
        <v>-2.6989000000000001</v>
      </c>
      <c r="I139" s="77">
        <v>-4.1448926217900004</v>
      </c>
      <c r="J139" s="78">
        <v>1.6999999999999999E-3</v>
      </c>
      <c r="K139" s="78">
        <v>0</v>
      </c>
    </row>
    <row r="140" spans="2:11">
      <c r="B140" t="s">
        <v>2957</v>
      </c>
      <c r="C140" t="s">
        <v>2959</v>
      </c>
      <c r="D140" t="s">
        <v>123</v>
      </c>
      <c r="E140" t="s">
        <v>102</v>
      </c>
      <c r="F140" t="s">
        <v>268</v>
      </c>
      <c r="G140" s="77">
        <v>85443.17</v>
      </c>
      <c r="H140" s="77">
        <v>-2.5516000000000001</v>
      </c>
      <c r="I140" s="77">
        <v>-2.1801679257200002</v>
      </c>
      <c r="J140" s="78">
        <v>8.9999999999999998E-4</v>
      </c>
      <c r="K140" s="78">
        <v>0</v>
      </c>
    </row>
    <row r="141" spans="2:11">
      <c r="B141" t="s">
        <v>2957</v>
      </c>
      <c r="C141" t="s">
        <v>2960</v>
      </c>
      <c r="D141" t="s">
        <v>123</v>
      </c>
      <c r="E141" t="s">
        <v>102</v>
      </c>
      <c r="F141" t="s">
        <v>268</v>
      </c>
      <c r="G141" s="77">
        <v>69696.710000000006</v>
      </c>
      <c r="H141" s="77">
        <v>-2.5516000000000001</v>
      </c>
      <c r="I141" s="77">
        <v>-1.77838125236</v>
      </c>
      <c r="J141" s="78">
        <v>6.9999999999999999E-4</v>
      </c>
      <c r="K141" s="78">
        <v>0</v>
      </c>
    </row>
    <row r="142" spans="2:11">
      <c r="B142" t="s">
        <v>2961</v>
      </c>
      <c r="C142" t="s">
        <v>2962</v>
      </c>
      <c r="D142" t="s">
        <v>123</v>
      </c>
      <c r="E142" t="s">
        <v>102</v>
      </c>
      <c r="F142" t="s">
        <v>279</v>
      </c>
      <c r="G142" s="77">
        <v>128634.19</v>
      </c>
      <c r="H142" s="77">
        <v>1.8823000000000001</v>
      </c>
      <c r="I142" s="77">
        <v>2.4212813583699999</v>
      </c>
      <c r="J142" s="78">
        <v>-1E-3</v>
      </c>
      <c r="K142" s="78">
        <v>0</v>
      </c>
    </row>
    <row r="143" spans="2:11">
      <c r="B143" t="s">
        <v>2961</v>
      </c>
      <c r="C143" t="s">
        <v>2963</v>
      </c>
      <c r="D143" t="s">
        <v>123</v>
      </c>
      <c r="E143" t="s">
        <v>102</v>
      </c>
      <c r="F143" t="s">
        <v>279</v>
      </c>
      <c r="G143" s="77">
        <v>216677.61</v>
      </c>
      <c r="H143" s="77">
        <v>1.8170999999999999</v>
      </c>
      <c r="I143" s="77">
        <v>3.9372488513100001</v>
      </c>
      <c r="J143" s="78">
        <v>-1.6000000000000001E-3</v>
      </c>
      <c r="K143" s="78">
        <v>0</v>
      </c>
    </row>
    <row r="144" spans="2:11">
      <c r="B144" t="s">
        <v>2961</v>
      </c>
      <c r="C144" t="s">
        <v>2964</v>
      </c>
      <c r="D144" t="s">
        <v>123</v>
      </c>
      <c r="E144" t="s">
        <v>102</v>
      </c>
      <c r="F144" t="s">
        <v>279</v>
      </c>
      <c r="G144" s="77">
        <v>310958.11</v>
      </c>
      <c r="H144" s="77">
        <v>1.9393</v>
      </c>
      <c r="I144" s="77">
        <v>6.0304106272300002</v>
      </c>
      <c r="J144" s="78">
        <v>-2.3999999999999998E-3</v>
      </c>
      <c r="K144" s="78">
        <v>0</v>
      </c>
    </row>
    <row r="145" spans="2:11">
      <c r="B145" t="s">
        <v>2965</v>
      </c>
      <c r="C145" t="s">
        <v>2966</v>
      </c>
      <c r="D145" t="s">
        <v>123</v>
      </c>
      <c r="E145" t="s">
        <v>102</v>
      </c>
      <c r="F145" t="s">
        <v>279</v>
      </c>
      <c r="G145" s="77">
        <v>205336.16</v>
      </c>
      <c r="H145" s="77">
        <v>1.931</v>
      </c>
      <c r="I145" s="77">
        <v>3.9650412496</v>
      </c>
      <c r="J145" s="78">
        <v>-1.6000000000000001E-3</v>
      </c>
      <c r="K145" s="78">
        <v>0</v>
      </c>
    </row>
    <row r="146" spans="2:11">
      <c r="B146" t="s">
        <v>2965</v>
      </c>
      <c r="C146" t="s">
        <v>2967</v>
      </c>
      <c r="D146" t="s">
        <v>123</v>
      </c>
      <c r="E146" t="s">
        <v>102</v>
      </c>
      <c r="F146" t="s">
        <v>279</v>
      </c>
      <c r="G146" s="77">
        <v>265594.42</v>
      </c>
      <c r="H146" s="77">
        <v>1.9581</v>
      </c>
      <c r="I146" s="77">
        <v>5.2006043380199998</v>
      </c>
      <c r="J146" s="78">
        <v>-2.0999999999999999E-3</v>
      </c>
      <c r="K146" s="78">
        <v>0</v>
      </c>
    </row>
    <row r="147" spans="2:11">
      <c r="B147" t="s">
        <v>2968</v>
      </c>
      <c r="C147" t="s">
        <v>2969</v>
      </c>
      <c r="D147" t="s">
        <v>123</v>
      </c>
      <c r="E147" t="s">
        <v>102</v>
      </c>
      <c r="F147" t="s">
        <v>279</v>
      </c>
      <c r="G147" s="77">
        <v>31759.11</v>
      </c>
      <c r="H147" s="77">
        <v>0.65349999999999997</v>
      </c>
      <c r="I147" s="77">
        <v>0.20754578385</v>
      </c>
      <c r="J147" s="78">
        <v>-1E-4</v>
      </c>
      <c r="K147" s="78">
        <v>0</v>
      </c>
    </row>
    <row r="148" spans="2:11">
      <c r="B148" t="s">
        <v>2968</v>
      </c>
      <c r="C148" t="s">
        <v>2970</v>
      </c>
      <c r="D148" t="s">
        <v>123</v>
      </c>
      <c r="E148" t="s">
        <v>102</v>
      </c>
      <c r="F148" t="s">
        <v>279</v>
      </c>
      <c r="G148" s="77">
        <v>288395.55</v>
      </c>
      <c r="H148" s="77">
        <v>0.53369999999999995</v>
      </c>
      <c r="I148" s="77">
        <v>1.5391670503499999</v>
      </c>
      <c r="J148" s="78">
        <v>-5.9999999999999995E-4</v>
      </c>
      <c r="K148" s="78">
        <v>0</v>
      </c>
    </row>
    <row r="149" spans="2:11">
      <c r="B149" t="s">
        <v>2968</v>
      </c>
      <c r="C149" t="s">
        <v>2971</v>
      </c>
      <c r="D149" t="s">
        <v>123</v>
      </c>
      <c r="E149" t="s">
        <v>102</v>
      </c>
      <c r="F149" t="s">
        <v>279</v>
      </c>
      <c r="G149" s="77">
        <v>97799.14</v>
      </c>
      <c r="H149" s="77">
        <v>0.4471</v>
      </c>
      <c r="I149" s="77">
        <v>0.43725995493999997</v>
      </c>
      <c r="J149" s="78">
        <v>-2.0000000000000001E-4</v>
      </c>
      <c r="K149" s="78">
        <v>0</v>
      </c>
    </row>
    <row r="150" spans="2:11">
      <c r="B150" t="s">
        <v>2968</v>
      </c>
      <c r="C150" t="s">
        <v>2972</v>
      </c>
      <c r="D150" t="s">
        <v>123</v>
      </c>
      <c r="E150" t="s">
        <v>102</v>
      </c>
      <c r="F150" t="s">
        <v>279</v>
      </c>
      <c r="G150" s="77">
        <v>210004.89</v>
      </c>
      <c r="H150" s="77">
        <v>0.65349999999999997</v>
      </c>
      <c r="I150" s="77">
        <v>1.3723819561499999</v>
      </c>
      <c r="J150" s="78">
        <v>-5.9999999999999995E-4</v>
      </c>
      <c r="K150" s="78">
        <v>0</v>
      </c>
    </row>
    <row r="151" spans="2:11">
      <c r="B151" t="s">
        <v>2968</v>
      </c>
      <c r="C151" t="s">
        <v>2973</v>
      </c>
      <c r="D151" t="s">
        <v>123</v>
      </c>
      <c r="E151" t="s">
        <v>102</v>
      </c>
      <c r="F151" t="s">
        <v>279</v>
      </c>
      <c r="G151" s="77">
        <v>122351.87</v>
      </c>
      <c r="H151" s="77">
        <v>0.53090000000000004</v>
      </c>
      <c r="I151" s="77">
        <v>0.64956607782999998</v>
      </c>
      <c r="J151" s="78">
        <v>-2.9999999999999997E-4</v>
      </c>
      <c r="K151" s="78">
        <v>0</v>
      </c>
    </row>
    <row r="152" spans="2:11">
      <c r="B152" t="s">
        <v>2968</v>
      </c>
      <c r="C152" t="s">
        <v>2974</v>
      </c>
      <c r="D152" t="s">
        <v>123</v>
      </c>
      <c r="E152" t="s">
        <v>102</v>
      </c>
      <c r="F152" t="s">
        <v>279</v>
      </c>
      <c r="G152" s="77">
        <v>285976.45</v>
      </c>
      <c r="H152" s="77">
        <v>0.81740000000000002</v>
      </c>
      <c r="I152" s="77">
        <v>2.3375715022999999</v>
      </c>
      <c r="J152" s="78">
        <v>-8.9999999999999998E-4</v>
      </c>
      <c r="K152" s="78">
        <v>0</v>
      </c>
    </row>
    <row r="153" spans="2:11">
      <c r="B153" t="s">
        <v>2968</v>
      </c>
      <c r="C153" t="s">
        <v>2975</v>
      </c>
      <c r="D153" t="s">
        <v>123</v>
      </c>
      <c r="E153" t="s">
        <v>102</v>
      </c>
      <c r="F153" t="s">
        <v>279</v>
      </c>
      <c r="G153" s="77">
        <v>468227.13</v>
      </c>
      <c r="H153" s="77">
        <v>0.53349999999999997</v>
      </c>
      <c r="I153" s="77">
        <v>2.4979917385500001</v>
      </c>
      <c r="J153" s="78">
        <v>-1E-3</v>
      </c>
      <c r="K153" s="78">
        <v>0</v>
      </c>
    </row>
    <row r="154" spans="2:11">
      <c r="B154" t="s">
        <v>2976</v>
      </c>
      <c r="C154" t="s">
        <v>2977</v>
      </c>
      <c r="D154" t="s">
        <v>123</v>
      </c>
      <c r="E154" t="s">
        <v>102</v>
      </c>
      <c r="F154" t="s">
        <v>279</v>
      </c>
      <c r="G154" s="77">
        <v>159605.10999999999</v>
      </c>
      <c r="H154" s="77">
        <v>1.3129999999999999</v>
      </c>
      <c r="I154" s="77">
        <v>2.0956150942999998</v>
      </c>
      <c r="J154" s="78">
        <v>-8.0000000000000004E-4</v>
      </c>
      <c r="K154" s="78">
        <v>0</v>
      </c>
    </row>
    <row r="155" spans="2:11">
      <c r="B155" t="s">
        <v>2976</v>
      </c>
      <c r="C155" t="s">
        <v>2978</v>
      </c>
      <c r="D155" t="s">
        <v>123</v>
      </c>
      <c r="E155" t="s">
        <v>102</v>
      </c>
      <c r="F155" t="s">
        <v>279</v>
      </c>
      <c r="G155" s="77">
        <v>105061.27</v>
      </c>
      <c r="H155" s="77">
        <v>0.86539999999999995</v>
      </c>
      <c r="I155" s="77">
        <v>0.90920023057999999</v>
      </c>
      <c r="J155" s="78">
        <v>-4.0000000000000002E-4</v>
      </c>
      <c r="K155" s="78">
        <v>0</v>
      </c>
    </row>
    <row r="156" spans="2:11">
      <c r="B156" t="s">
        <v>2976</v>
      </c>
      <c r="C156" t="s">
        <v>2979</v>
      </c>
      <c r="D156" t="s">
        <v>123</v>
      </c>
      <c r="E156" t="s">
        <v>102</v>
      </c>
      <c r="F156" t="s">
        <v>279</v>
      </c>
      <c r="G156" s="77">
        <v>175896.26</v>
      </c>
      <c r="H156" s="77">
        <v>1.3129999999999999</v>
      </c>
      <c r="I156" s="77">
        <v>2.3095178937999998</v>
      </c>
      <c r="J156" s="78">
        <v>-8.9999999999999998E-4</v>
      </c>
      <c r="K156" s="78">
        <v>0</v>
      </c>
    </row>
    <row r="157" spans="2:11">
      <c r="B157" t="s">
        <v>2980</v>
      </c>
      <c r="C157" t="s">
        <v>2981</v>
      </c>
      <c r="D157" t="s">
        <v>123</v>
      </c>
      <c r="E157" t="s">
        <v>102</v>
      </c>
      <c r="F157" t="s">
        <v>342</v>
      </c>
      <c r="G157" s="77">
        <v>444914.78</v>
      </c>
      <c r="H157" s="77">
        <v>-6.5095999999999998</v>
      </c>
      <c r="I157" s="77">
        <v>-28.962172518879999</v>
      </c>
      <c r="J157" s="78">
        <v>1.1599999999999999E-2</v>
      </c>
      <c r="K157" s="78">
        <v>-1E-4</v>
      </c>
    </row>
    <row r="158" spans="2:11">
      <c r="B158" t="s">
        <v>2980</v>
      </c>
      <c r="C158" t="s">
        <v>2982</v>
      </c>
      <c r="D158" t="s">
        <v>123</v>
      </c>
      <c r="E158" t="s">
        <v>102</v>
      </c>
      <c r="F158" t="s">
        <v>342</v>
      </c>
      <c r="G158" s="77">
        <v>115138.96</v>
      </c>
      <c r="H158" s="77">
        <v>-6.7031999999999998</v>
      </c>
      <c r="I158" s="77">
        <v>-7.7179947667200004</v>
      </c>
      <c r="J158" s="78">
        <v>3.0999999999999999E-3</v>
      </c>
      <c r="K158" s="78">
        <v>0</v>
      </c>
    </row>
    <row r="159" spans="2:11">
      <c r="B159" t="s">
        <v>2980</v>
      </c>
      <c r="C159" t="s">
        <v>2983</v>
      </c>
      <c r="D159" t="s">
        <v>123</v>
      </c>
      <c r="E159" t="s">
        <v>102</v>
      </c>
      <c r="F159" t="s">
        <v>342</v>
      </c>
      <c r="G159" s="77">
        <v>114045.5</v>
      </c>
      <c r="H159" s="77">
        <v>-6.7031999999999998</v>
      </c>
      <c r="I159" s="77">
        <v>-7.6446979559999999</v>
      </c>
      <c r="J159" s="78">
        <v>3.0999999999999999E-3</v>
      </c>
      <c r="K159" s="78">
        <v>0</v>
      </c>
    </row>
    <row r="160" spans="2:11">
      <c r="B160" t="s">
        <v>2980</v>
      </c>
      <c r="C160" t="s">
        <v>2984</v>
      </c>
      <c r="D160" t="s">
        <v>123</v>
      </c>
      <c r="E160" t="s">
        <v>102</v>
      </c>
      <c r="F160" t="s">
        <v>273</v>
      </c>
      <c r="G160" s="77">
        <v>470060.95</v>
      </c>
      <c r="H160" s="77">
        <v>-6.5983999999999998</v>
      </c>
      <c r="I160" s="77">
        <v>-31.016501724800001</v>
      </c>
      <c r="J160" s="78">
        <v>1.24E-2</v>
      </c>
      <c r="K160" s="78">
        <v>-1E-4</v>
      </c>
    </row>
    <row r="161" spans="2:11">
      <c r="B161" t="s">
        <v>2985</v>
      </c>
      <c r="C161" t="s">
        <v>2986</v>
      </c>
      <c r="D161" t="s">
        <v>123</v>
      </c>
      <c r="E161" t="s">
        <v>102</v>
      </c>
      <c r="F161" t="s">
        <v>279</v>
      </c>
      <c r="G161" s="77">
        <v>160459.62</v>
      </c>
      <c r="H161" s="77">
        <v>2.4887000000000001</v>
      </c>
      <c r="I161" s="77">
        <v>3.9933585629400001</v>
      </c>
      <c r="J161" s="78">
        <v>-1.6000000000000001E-3</v>
      </c>
      <c r="K161" s="78">
        <v>0</v>
      </c>
    </row>
    <row r="162" spans="2:11">
      <c r="B162" t="s">
        <v>2985</v>
      </c>
      <c r="C162" t="s">
        <v>2987</v>
      </c>
      <c r="D162" t="s">
        <v>123</v>
      </c>
      <c r="E162" t="s">
        <v>102</v>
      </c>
      <c r="F162" t="s">
        <v>279</v>
      </c>
      <c r="G162" s="77">
        <v>248417</v>
      </c>
      <c r="H162" s="77">
        <v>9.9000000000000005E-2</v>
      </c>
      <c r="I162" s="77">
        <v>0.24593282999999999</v>
      </c>
      <c r="J162" s="78">
        <v>-1E-4</v>
      </c>
      <c r="K162" s="78">
        <v>0</v>
      </c>
    </row>
    <row r="163" spans="2:11">
      <c r="B163" t="s">
        <v>2988</v>
      </c>
      <c r="C163" t="s">
        <v>2989</v>
      </c>
      <c r="D163" t="s">
        <v>123</v>
      </c>
      <c r="E163" t="s">
        <v>102</v>
      </c>
      <c r="F163" t="s">
        <v>342</v>
      </c>
      <c r="G163" s="77">
        <v>265990.51</v>
      </c>
      <c r="H163" s="77">
        <v>-5.5683999999999996</v>
      </c>
      <c r="I163" s="77">
        <v>-14.81141555884</v>
      </c>
      <c r="J163" s="78">
        <v>5.8999999999999999E-3</v>
      </c>
      <c r="K163" s="78">
        <v>0</v>
      </c>
    </row>
    <row r="164" spans="2:11">
      <c r="B164" t="s">
        <v>2988</v>
      </c>
      <c r="C164" t="s">
        <v>2990</v>
      </c>
      <c r="D164" t="s">
        <v>123</v>
      </c>
      <c r="E164" t="s">
        <v>102</v>
      </c>
      <c r="F164" t="s">
        <v>342</v>
      </c>
      <c r="G164" s="77">
        <v>133336.44</v>
      </c>
      <c r="H164" s="77">
        <v>-5.2981999999999996</v>
      </c>
      <c r="I164" s="77">
        <v>-7.0644312640800004</v>
      </c>
      <c r="J164" s="78">
        <v>2.8E-3</v>
      </c>
      <c r="K164" s="78">
        <v>0</v>
      </c>
    </row>
    <row r="165" spans="2:11">
      <c r="B165" t="s">
        <v>2988</v>
      </c>
      <c r="C165" t="s">
        <v>2991</v>
      </c>
      <c r="D165" t="s">
        <v>123</v>
      </c>
      <c r="E165" t="s">
        <v>102</v>
      </c>
      <c r="F165" t="s">
        <v>342</v>
      </c>
      <c r="G165" s="77">
        <v>200004.66</v>
      </c>
      <c r="H165" s="77">
        <v>-5.2981999999999996</v>
      </c>
      <c r="I165" s="77">
        <v>-10.596646896119999</v>
      </c>
      <c r="J165" s="78">
        <v>4.1999999999999997E-3</v>
      </c>
      <c r="K165" s="78">
        <v>0</v>
      </c>
    </row>
    <row r="166" spans="2:11">
      <c r="B166" t="s">
        <v>2988</v>
      </c>
      <c r="C166" t="s">
        <v>2992</v>
      </c>
      <c r="D166" t="s">
        <v>123</v>
      </c>
      <c r="E166" t="s">
        <v>102</v>
      </c>
      <c r="F166" t="s">
        <v>342</v>
      </c>
      <c r="G166" s="77">
        <v>305600.90000000002</v>
      </c>
      <c r="H166" s="77">
        <v>-5.4005000000000001</v>
      </c>
      <c r="I166" s="77">
        <v>-16.5039766045</v>
      </c>
      <c r="J166" s="78">
        <v>6.6E-3</v>
      </c>
      <c r="K166" s="78">
        <v>0</v>
      </c>
    </row>
    <row r="167" spans="2:11">
      <c r="B167" t="s">
        <v>2988</v>
      </c>
      <c r="C167" t="s">
        <v>2993</v>
      </c>
      <c r="D167" t="s">
        <v>123</v>
      </c>
      <c r="E167" t="s">
        <v>102</v>
      </c>
      <c r="F167" t="s">
        <v>273</v>
      </c>
      <c r="G167" s="77">
        <v>335487.90999999997</v>
      </c>
      <c r="H167" s="77">
        <v>-6.6757999999999997</v>
      </c>
      <c r="I167" s="77">
        <v>-22.396501895779998</v>
      </c>
      <c r="J167" s="78">
        <v>8.9999999999999993E-3</v>
      </c>
      <c r="K167" s="78">
        <v>-1E-4</v>
      </c>
    </row>
    <row r="168" spans="2:11">
      <c r="B168" t="s">
        <v>2994</v>
      </c>
      <c r="C168" t="s">
        <v>2995</v>
      </c>
      <c r="D168" t="s">
        <v>123</v>
      </c>
      <c r="E168" t="s">
        <v>102</v>
      </c>
      <c r="F168" t="s">
        <v>273</v>
      </c>
      <c r="G168" s="77">
        <v>151327.06</v>
      </c>
      <c r="H168" s="77">
        <v>-3.5589</v>
      </c>
      <c r="I168" s="77">
        <v>-5.3855787383399996</v>
      </c>
      <c r="J168" s="78">
        <v>2.2000000000000001E-3</v>
      </c>
      <c r="K168" s="78">
        <v>0</v>
      </c>
    </row>
    <row r="169" spans="2:11">
      <c r="B169" t="s">
        <v>2994</v>
      </c>
      <c r="C169" t="s">
        <v>2996</v>
      </c>
      <c r="D169" t="s">
        <v>123</v>
      </c>
      <c r="E169" t="s">
        <v>102</v>
      </c>
      <c r="F169" t="s">
        <v>273</v>
      </c>
      <c r="G169" s="77">
        <v>154847.73000000001</v>
      </c>
      <c r="H169" s="77">
        <v>-3.4533</v>
      </c>
      <c r="I169" s="77">
        <v>-5.34735666009</v>
      </c>
      <c r="J169" s="78">
        <v>2.0999999999999999E-3</v>
      </c>
      <c r="K169" s="78">
        <v>0</v>
      </c>
    </row>
    <row r="170" spans="2:11">
      <c r="B170" t="s">
        <v>2994</v>
      </c>
      <c r="C170" t="s">
        <v>2997</v>
      </c>
      <c r="D170" t="s">
        <v>123</v>
      </c>
      <c r="E170" t="s">
        <v>102</v>
      </c>
      <c r="F170" t="s">
        <v>273</v>
      </c>
      <c r="G170" s="77">
        <v>67256.47</v>
      </c>
      <c r="H170" s="77">
        <v>-3.5589</v>
      </c>
      <c r="I170" s="77">
        <v>-2.3935905108300002</v>
      </c>
      <c r="J170" s="78">
        <v>1E-3</v>
      </c>
      <c r="K170" s="78">
        <v>0</v>
      </c>
    </row>
    <row r="171" spans="2:11">
      <c r="B171" t="s">
        <v>2994</v>
      </c>
      <c r="C171" t="s">
        <v>2998</v>
      </c>
      <c r="D171" t="s">
        <v>123</v>
      </c>
      <c r="E171" t="s">
        <v>102</v>
      </c>
      <c r="F171" t="s">
        <v>273</v>
      </c>
      <c r="G171" s="77">
        <v>121188.71</v>
      </c>
      <c r="H171" s="77">
        <v>-3.4502999999999999</v>
      </c>
      <c r="I171" s="77">
        <v>-4.1813740611299997</v>
      </c>
      <c r="J171" s="78">
        <v>1.6999999999999999E-3</v>
      </c>
      <c r="K171" s="78">
        <v>0</v>
      </c>
    </row>
    <row r="172" spans="2:11">
      <c r="B172" t="s">
        <v>2999</v>
      </c>
      <c r="C172" t="s">
        <v>3000</v>
      </c>
      <c r="D172" t="s">
        <v>123</v>
      </c>
      <c r="E172" t="s">
        <v>102</v>
      </c>
      <c r="F172" t="s">
        <v>279</v>
      </c>
      <c r="G172" s="77">
        <v>46931.43</v>
      </c>
      <c r="H172" s="77">
        <v>-0.83299999999999996</v>
      </c>
      <c r="I172" s="77">
        <v>-0.39093881190000002</v>
      </c>
      <c r="J172" s="78">
        <v>2.0000000000000001E-4</v>
      </c>
      <c r="K172" s="78">
        <v>0</v>
      </c>
    </row>
    <row r="173" spans="2:11">
      <c r="B173" t="s">
        <v>2999</v>
      </c>
      <c r="C173" t="s">
        <v>3001</v>
      </c>
      <c r="D173" t="s">
        <v>123</v>
      </c>
      <c r="E173" t="s">
        <v>102</v>
      </c>
      <c r="F173" t="s">
        <v>279</v>
      </c>
      <c r="G173" s="77">
        <v>141846.44</v>
      </c>
      <c r="H173" s="77">
        <v>1.9547000000000001</v>
      </c>
      <c r="I173" s="77">
        <v>2.7726723626799998</v>
      </c>
      <c r="J173" s="78">
        <v>-1.1000000000000001E-3</v>
      </c>
      <c r="K173" s="78">
        <v>0</v>
      </c>
    </row>
    <row r="174" spans="2:11">
      <c r="B174" t="s">
        <v>2999</v>
      </c>
      <c r="C174" t="s">
        <v>3002</v>
      </c>
      <c r="D174" t="s">
        <v>123</v>
      </c>
      <c r="E174" t="s">
        <v>102</v>
      </c>
      <c r="F174" t="s">
        <v>279</v>
      </c>
      <c r="G174" s="77">
        <v>58668.03</v>
      </c>
      <c r="H174" s="77">
        <v>-0.74709999999999999</v>
      </c>
      <c r="I174" s="77">
        <v>-0.43830885212999998</v>
      </c>
      <c r="J174" s="78">
        <v>2.0000000000000001E-4</v>
      </c>
      <c r="K174" s="78">
        <v>0</v>
      </c>
    </row>
    <row r="175" spans="2:11">
      <c r="B175" t="s">
        <v>2999</v>
      </c>
      <c r="C175" t="s">
        <v>3003</v>
      </c>
      <c r="D175" t="s">
        <v>123</v>
      </c>
      <c r="E175" t="s">
        <v>102</v>
      </c>
      <c r="F175" t="s">
        <v>279</v>
      </c>
      <c r="G175" s="77">
        <v>172405.98</v>
      </c>
      <c r="H175" s="77">
        <v>-0.83309999999999995</v>
      </c>
      <c r="I175" s="77">
        <v>-1.43631421938</v>
      </c>
      <c r="J175" s="78">
        <v>5.9999999999999995E-4</v>
      </c>
      <c r="K175" s="78">
        <v>0</v>
      </c>
    </row>
    <row r="176" spans="2:11">
      <c r="B176" t="s">
        <v>2999</v>
      </c>
      <c r="C176" t="s">
        <v>3004</v>
      </c>
      <c r="D176" t="s">
        <v>123</v>
      </c>
      <c r="E176" t="s">
        <v>102</v>
      </c>
      <c r="F176" t="s">
        <v>279</v>
      </c>
      <c r="G176" s="77">
        <v>69099.649999999994</v>
      </c>
      <c r="H176" s="77">
        <v>-0.63280000000000003</v>
      </c>
      <c r="I176" s="77">
        <v>-0.4372625852</v>
      </c>
      <c r="J176" s="78">
        <v>2.0000000000000001E-4</v>
      </c>
      <c r="K176" s="78">
        <v>0</v>
      </c>
    </row>
    <row r="177" spans="2:11">
      <c r="B177" t="s">
        <v>2999</v>
      </c>
      <c r="C177" t="s">
        <v>3005</v>
      </c>
      <c r="D177" t="s">
        <v>123</v>
      </c>
      <c r="E177" t="s">
        <v>102</v>
      </c>
      <c r="F177" t="s">
        <v>279</v>
      </c>
      <c r="G177" s="77">
        <v>108473.76</v>
      </c>
      <c r="H177" s="77">
        <v>1.9547000000000001</v>
      </c>
      <c r="I177" s="77">
        <v>2.1203365867200001</v>
      </c>
      <c r="J177" s="78">
        <v>-8.0000000000000004E-4</v>
      </c>
      <c r="K177" s="78">
        <v>0</v>
      </c>
    </row>
    <row r="178" spans="2:11">
      <c r="B178" t="s">
        <v>2999</v>
      </c>
      <c r="C178" t="s">
        <v>3006</v>
      </c>
      <c r="D178" t="s">
        <v>123</v>
      </c>
      <c r="E178" t="s">
        <v>102</v>
      </c>
      <c r="F178" t="s">
        <v>279</v>
      </c>
      <c r="G178" s="77">
        <v>98950.74</v>
      </c>
      <c r="H178" s="77">
        <v>1.9550000000000001</v>
      </c>
      <c r="I178" s="77">
        <v>1.934486967</v>
      </c>
      <c r="J178" s="78">
        <v>-8.0000000000000004E-4</v>
      </c>
      <c r="K178" s="78">
        <v>0</v>
      </c>
    </row>
    <row r="179" spans="2:11">
      <c r="B179" t="s">
        <v>3007</v>
      </c>
      <c r="C179" t="s">
        <v>3008</v>
      </c>
      <c r="D179" t="s">
        <v>123</v>
      </c>
      <c r="E179" t="s">
        <v>102</v>
      </c>
      <c r="F179" t="s">
        <v>342</v>
      </c>
      <c r="G179" s="77">
        <v>76061.740000000005</v>
      </c>
      <c r="H179" s="77">
        <v>-4.6772</v>
      </c>
      <c r="I179" s="77">
        <v>-3.5575597032799999</v>
      </c>
      <c r="J179" s="78">
        <v>1.4E-3</v>
      </c>
      <c r="K179" s="78">
        <v>0</v>
      </c>
    </row>
    <row r="180" spans="2:11">
      <c r="B180" t="s">
        <v>3007</v>
      </c>
      <c r="C180" t="s">
        <v>3009</v>
      </c>
      <c r="D180" t="s">
        <v>123</v>
      </c>
      <c r="E180" t="s">
        <v>102</v>
      </c>
      <c r="F180" t="s">
        <v>342</v>
      </c>
      <c r="G180" s="77">
        <v>405098.46</v>
      </c>
      <c r="H180" s="77">
        <v>-4.8365999999999998</v>
      </c>
      <c r="I180" s="77">
        <v>-19.592992116360001</v>
      </c>
      <c r="J180" s="78">
        <v>7.9000000000000008E-3</v>
      </c>
      <c r="K180" s="78">
        <v>0</v>
      </c>
    </row>
    <row r="181" spans="2:11">
      <c r="B181" t="s">
        <v>3007</v>
      </c>
      <c r="C181" t="s">
        <v>3010</v>
      </c>
      <c r="D181" t="s">
        <v>123</v>
      </c>
      <c r="E181" t="s">
        <v>102</v>
      </c>
      <c r="F181" t="s">
        <v>276</v>
      </c>
      <c r="G181" s="77">
        <v>70858.509999999995</v>
      </c>
      <c r="H181" s="77">
        <v>0.93369999999999997</v>
      </c>
      <c r="I181" s="77">
        <v>0.66160590786999995</v>
      </c>
      <c r="J181" s="78">
        <v>-2.9999999999999997E-4</v>
      </c>
      <c r="K181" s="78">
        <v>0</v>
      </c>
    </row>
    <row r="182" spans="2:11">
      <c r="B182" t="s">
        <v>3007</v>
      </c>
      <c r="C182" t="s">
        <v>3011</v>
      </c>
      <c r="D182" t="s">
        <v>123</v>
      </c>
      <c r="E182" t="s">
        <v>102</v>
      </c>
      <c r="F182" t="s">
        <v>342</v>
      </c>
      <c r="G182" s="77">
        <v>68437.13</v>
      </c>
      <c r="H182" s="77">
        <v>-4.5854999999999997</v>
      </c>
      <c r="I182" s="77">
        <v>-3.1381845961499999</v>
      </c>
      <c r="J182" s="78">
        <v>1.2999999999999999E-3</v>
      </c>
      <c r="K182" s="78">
        <v>0</v>
      </c>
    </row>
    <row r="183" spans="2:11">
      <c r="B183" t="s">
        <v>3007</v>
      </c>
      <c r="C183" t="s">
        <v>3012</v>
      </c>
      <c r="D183" t="s">
        <v>123</v>
      </c>
      <c r="E183" t="s">
        <v>102</v>
      </c>
      <c r="F183" t="s">
        <v>342</v>
      </c>
      <c r="G183" s="77">
        <v>239320.04</v>
      </c>
      <c r="H183" s="77">
        <v>-4.6772</v>
      </c>
      <c r="I183" s="77">
        <v>-11.193476910879999</v>
      </c>
      <c r="J183" s="78">
        <v>4.4999999999999997E-3</v>
      </c>
      <c r="K183" s="78">
        <v>0</v>
      </c>
    </row>
    <row r="184" spans="2:11">
      <c r="B184" t="s">
        <v>3007</v>
      </c>
      <c r="C184" t="s">
        <v>3013</v>
      </c>
      <c r="D184" t="s">
        <v>123</v>
      </c>
      <c r="E184" t="s">
        <v>102</v>
      </c>
      <c r="F184" t="s">
        <v>342</v>
      </c>
      <c r="G184" s="77">
        <v>596873.78</v>
      </c>
      <c r="H184" s="77">
        <v>-4.5854999999999997</v>
      </c>
      <c r="I184" s="77">
        <v>-27.3696471819</v>
      </c>
      <c r="J184" s="78">
        <v>1.0999999999999999E-2</v>
      </c>
      <c r="K184" s="78">
        <v>-1E-4</v>
      </c>
    </row>
    <row r="185" spans="2:11">
      <c r="B185" t="s">
        <v>3014</v>
      </c>
      <c r="C185" t="s">
        <v>3015</v>
      </c>
      <c r="D185" t="s">
        <v>123</v>
      </c>
      <c r="E185" t="s">
        <v>102</v>
      </c>
      <c r="F185" t="s">
        <v>273</v>
      </c>
      <c r="G185" s="77">
        <v>521541.56</v>
      </c>
      <c r="H185" s="77">
        <v>-3.4931000000000001</v>
      </c>
      <c r="I185" s="77">
        <v>-18.217968232360001</v>
      </c>
      <c r="J185" s="78">
        <v>7.3000000000000001E-3</v>
      </c>
      <c r="K185" s="78">
        <v>0</v>
      </c>
    </row>
    <row r="186" spans="2:11">
      <c r="B186" t="s">
        <v>3016</v>
      </c>
      <c r="C186" t="s">
        <v>3017</v>
      </c>
      <c r="D186" t="s">
        <v>123</v>
      </c>
      <c r="E186" t="s">
        <v>102</v>
      </c>
      <c r="F186" t="s">
        <v>342</v>
      </c>
      <c r="G186" s="77">
        <v>67040.78</v>
      </c>
      <c r="H186" s="77">
        <v>-4.7026000000000003</v>
      </c>
      <c r="I186" s="77">
        <v>-3.15265972028</v>
      </c>
      <c r="J186" s="78">
        <v>1.2999999999999999E-3</v>
      </c>
      <c r="K186" s="78">
        <v>0</v>
      </c>
    </row>
    <row r="187" spans="2:11">
      <c r="B187" t="s">
        <v>3016</v>
      </c>
      <c r="C187" t="s">
        <v>3018</v>
      </c>
      <c r="D187" t="s">
        <v>123</v>
      </c>
      <c r="E187" t="s">
        <v>102</v>
      </c>
      <c r="F187" t="s">
        <v>342</v>
      </c>
      <c r="G187" s="77">
        <v>681344.34</v>
      </c>
      <c r="H187" s="77">
        <v>-4.7026000000000003</v>
      </c>
      <c r="I187" s="77">
        <v>-32.040898932840001</v>
      </c>
      <c r="J187" s="78">
        <v>1.2800000000000001E-2</v>
      </c>
      <c r="K187" s="78">
        <v>-1E-4</v>
      </c>
    </row>
    <row r="188" spans="2:11">
      <c r="B188" t="s">
        <v>3019</v>
      </c>
      <c r="C188" t="s">
        <v>3020</v>
      </c>
      <c r="D188" t="s">
        <v>123</v>
      </c>
      <c r="E188" t="s">
        <v>102</v>
      </c>
      <c r="F188" t="s">
        <v>276</v>
      </c>
      <c r="G188" s="77">
        <v>90513.47</v>
      </c>
      <c r="H188" s="77">
        <v>-4.7234999999999996</v>
      </c>
      <c r="I188" s="77">
        <v>-4.2754037554500002</v>
      </c>
      <c r="J188" s="78">
        <v>1.6999999999999999E-3</v>
      </c>
      <c r="K188" s="78">
        <v>0</v>
      </c>
    </row>
    <row r="189" spans="2:11">
      <c r="B189" t="s">
        <v>3019</v>
      </c>
      <c r="C189" t="s">
        <v>3021</v>
      </c>
      <c r="D189" t="s">
        <v>123</v>
      </c>
      <c r="E189" t="s">
        <v>102</v>
      </c>
      <c r="F189" t="s">
        <v>276</v>
      </c>
      <c r="G189" s="77">
        <v>123093.16</v>
      </c>
      <c r="H189" s="77">
        <v>-4.6679000000000004</v>
      </c>
      <c r="I189" s="77">
        <v>-5.7458656156399996</v>
      </c>
      <c r="J189" s="78">
        <v>2.3E-3</v>
      </c>
      <c r="K189" s="78">
        <v>0</v>
      </c>
    </row>
    <row r="190" spans="2:11">
      <c r="B190" t="s">
        <v>3019</v>
      </c>
      <c r="C190" t="s">
        <v>3022</v>
      </c>
      <c r="D190" t="s">
        <v>123</v>
      </c>
      <c r="E190" t="s">
        <v>102</v>
      </c>
      <c r="F190" t="s">
        <v>276</v>
      </c>
      <c r="G190" s="77">
        <v>239405.58</v>
      </c>
      <c r="H190" s="77">
        <v>-4.7234999999999996</v>
      </c>
      <c r="I190" s="77">
        <v>-11.3083225713</v>
      </c>
      <c r="J190" s="78">
        <v>4.4999999999999997E-3</v>
      </c>
      <c r="K190" s="78">
        <v>0</v>
      </c>
    </row>
    <row r="191" spans="2:11">
      <c r="B191" t="s">
        <v>3019</v>
      </c>
      <c r="C191" t="s">
        <v>3023</v>
      </c>
      <c r="D191" t="s">
        <v>123</v>
      </c>
      <c r="E191" t="s">
        <v>102</v>
      </c>
      <c r="F191" t="s">
        <v>276</v>
      </c>
      <c r="G191" s="77">
        <v>149694.66</v>
      </c>
      <c r="H191" s="77">
        <v>-4.6772</v>
      </c>
      <c r="I191" s="77">
        <v>-7.0015186375200003</v>
      </c>
      <c r="J191" s="78">
        <v>2.8E-3</v>
      </c>
      <c r="K191" s="78">
        <v>0</v>
      </c>
    </row>
    <row r="192" spans="2:11">
      <c r="B192" t="s">
        <v>3019</v>
      </c>
      <c r="C192" t="s">
        <v>3024</v>
      </c>
      <c r="D192" t="s">
        <v>123</v>
      </c>
      <c r="E192" t="s">
        <v>102</v>
      </c>
      <c r="F192" t="s">
        <v>276</v>
      </c>
      <c r="G192" s="77">
        <v>339216.66</v>
      </c>
      <c r="H192" s="77">
        <v>-4.6679000000000004</v>
      </c>
      <c r="I192" s="77">
        <v>-15.83429447214</v>
      </c>
      <c r="J192" s="78">
        <v>6.3E-3</v>
      </c>
      <c r="K192" s="78">
        <v>0</v>
      </c>
    </row>
    <row r="193" spans="2:11">
      <c r="B193" t="s">
        <v>3019</v>
      </c>
      <c r="C193" t="s">
        <v>3025</v>
      </c>
      <c r="D193" t="s">
        <v>123</v>
      </c>
      <c r="E193" t="s">
        <v>102</v>
      </c>
      <c r="F193" t="s">
        <v>276</v>
      </c>
      <c r="G193" s="77">
        <v>284916.81</v>
      </c>
      <c r="H193" s="77">
        <v>-4.6772</v>
      </c>
      <c r="I193" s="77">
        <v>-13.326129037319999</v>
      </c>
      <c r="J193" s="78">
        <v>5.3E-3</v>
      </c>
      <c r="K193" s="78">
        <v>0</v>
      </c>
    </row>
    <row r="194" spans="2:11">
      <c r="B194" t="s">
        <v>3026</v>
      </c>
      <c r="C194" t="s">
        <v>3027</v>
      </c>
      <c r="D194" t="s">
        <v>123</v>
      </c>
      <c r="E194" t="s">
        <v>102</v>
      </c>
      <c r="F194" t="s">
        <v>268</v>
      </c>
      <c r="G194" s="77">
        <v>186284.54</v>
      </c>
      <c r="H194" s="77">
        <v>-2.7016</v>
      </c>
      <c r="I194" s="77">
        <v>-5.0326631326399998</v>
      </c>
      <c r="J194" s="78">
        <v>2E-3</v>
      </c>
      <c r="K194" s="78">
        <v>0</v>
      </c>
    </row>
    <row r="195" spans="2:11">
      <c r="B195" t="s">
        <v>3026</v>
      </c>
      <c r="C195" t="s">
        <v>3028</v>
      </c>
      <c r="D195" t="s">
        <v>123</v>
      </c>
      <c r="E195" t="s">
        <v>102</v>
      </c>
      <c r="F195" t="s">
        <v>268</v>
      </c>
      <c r="G195" s="77">
        <v>171082.42</v>
      </c>
      <c r="H195" s="77">
        <v>-2.7016</v>
      </c>
      <c r="I195" s="77">
        <v>-4.6219626587200002</v>
      </c>
      <c r="J195" s="78">
        <v>1.9E-3</v>
      </c>
      <c r="K195" s="78">
        <v>0</v>
      </c>
    </row>
    <row r="196" spans="2:11">
      <c r="B196" t="s">
        <v>3026</v>
      </c>
      <c r="C196" t="s">
        <v>3029</v>
      </c>
      <c r="D196" t="s">
        <v>123</v>
      </c>
      <c r="E196" t="s">
        <v>102</v>
      </c>
      <c r="F196" t="s">
        <v>268</v>
      </c>
      <c r="G196" s="77">
        <v>154049.18</v>
      </c>
      <c r="H196" s="77">
        <v>-2.6516000000000002</v>
      </c>
      <c r="I196" s="77">
        <v>-4.0847680568799998</v>
      </c>
      <c r="J196" s="78">
        <v>1.6000000000000001E-3</v>
      </c>
      <c r="K196" s="78">
        <v>0</v>
      </c>
    </row>
    <row r="197" spans="2:11">
      <c r="B197" t="s">
        <v>3026</v>
      </c>
      <c r="C197" t="s">
        <v>3030</v>
      </c>
      <c r="D197" t="s">
        <v>123</v>
      </c>
      <c r="E197" t="s">
        <v>102</v>
      </c>
      <c r="F197" t="s">
        <v>268</v>
      </c>
      <c r="G197" s="77">
        <v>137018.88</v>
      </c>
      <c r="H197" s="77">
        <v>-2.5869</v>
      </c>
      <c r="I197" s="77">
        <v>-3.5445414067200001</v>
      </c>
      <c r="J197" s="78">
        <v>1.4E-3</v>
      </c>
      <c r="K197" s="78">
        <v>0</v>
      </c>
    </row>
    <row r="198" spans="2:11">
      <c r="B198" t="s">
        <v>3026</v>
      </c>
      <c r="C198" t="s">
        <v>3031</v>
      </c>
      <c r="D198" t="s">
        <v>123</v>
      </c>
      <c r="E198" t="s">
        <v>102</v>
      </c>
      <c r="F198" t="s">
        <v>279</v>
      </c>
      <c r="G198" s="77">
        <v>138344.49</v>
      </c>
      <c r="H198" s="77">
        <v>1.3272999999999999</v>
      </c>
      <c r="I198" s="77">
        <v>1.83624641577</v>
      </c>
      <c r="J198" s="78">
        <v>-6.9999999999999999E-4</v>
      </c>
      <c r="K198" s="78">
        <v>0</v>
      </c>
    </row>
    <row r="199" spans="2:11">
      <c r="B199" t="s">
        <v>3032</v>
      </c>
      <c r="C199" t="s">
        <v>3033</v>
      </c>
      <c r="D199" t="s">
        <v>123</v>
      </c>
      <c r="E199" t="s">
        <v>102</v>
      </c>
      <c r="F199" t="s">
        <v>276</v>
      </c>
      <c r="G199" s="77">
        <v>120157.98</v>
      </c>
      <c r="H199" s="77">
        <v>-5.1769999999999996</v>
      </c>
      <c r="I199" s="77">
        <v>-6.2205786245999999</v>
      </c>
      <c r="J199" s="78">
        <v>2.5000000000000001E-3</v>
      </c>
      <c r="K199" s="78">
        <v>0</v>
      </c>
    </row>
    <row r="200" spans="2:11">
      <c r="B200" t="s">
        <v>3032</v>
      </c>
      <c r="C200" t="s">
        <v>3034</v>
      </c>
      <c r="D200" t="s">
        <v>123</v>
      </c>
      <c r="E200" t="s">
        <v>102</v>
      </c>
      <c r="F200" t="s">
        <v>276</v>
      </c>
      <c r="G200" s="77">
        <v>165528.37</v>
      </c>
      <c r="H200" s="77">
        <v>-5.1769999999999996</v>
      </c>
      <c r="I200" s="77">
        <v>-8.5694037149</v>
      </c>
      <c r="J200" s="78">
        <v>3.3999999999999998E-3</v>
      </c>
      <c r="K200" s="78">
        <v>0</v>
      </c>
    </row>
    <row r="201" spans="2:11">
      <c r="B201" t="s">
        <v>3032</v>
      </c>
      <c r="C201" t="s">
        <v>3035</v>
      </c>
      <c r="D201" t="s">
        <v>123</v>
      </c>
      <c r="E201" t="s">
        <v>102</v>
      </c>
      <c r="F201" t="s">
        <v>276</v>
      </c>
      <c r="G201" s="77">
        <v>205066.74</v>
      </c>
      <c r="H201" s="77">
        <v>-5.2736000000000001</v>
      </c>
      <c r="I201" s="77">
        <v>-10.81439960064</v>
      </c>
      <c r="J201" s="78">
        <v>4.3E-3</v>
      </c>
      <c r="K201" s="78">
        <v>0</v>
      </c>
    </row>
    <row r="202" spans="2:11">
      <c r="B202" t="s">
        <v>3032</v>
      </c>
      <c r="C202" t="s">
        <v>3036</v>
      </c>
      <c r="D202" t="s">
        <v>123</v>
      </c>
      <c r="E202" t="s">
        <v>102</v>
      </c>
      <c r="F202" t="s">
        <v>276</v>
      </c>
      <c r="G202" s="77">
        <v>67457.460000000006</v>
      </c>
      <c r="H202" s="77">
        <v>-5.2610999999999999</v>
      </c>
      <c r="I202" s="77">
        <v>-3.5490044280599999</v>
      </c>
      <c r="J202" s="78">
        <v>1.4E-3</v>
      </c>
      <c r="K202" s="78">
        <v>0</v>
      </c>
    </row>
    <row r="203" spans="2:11">
      <c r="B203" t="s">
        <v>3032</v>
      </c>
      <c r="C203" t="s">
        <v>3037</v>
      </c>
      <c r="D203" t="s">
        <v>123</v>
      </c>
      <c r="E203" t="s">
        <v>102</v>
      </c>
      <c r="F203" t="s">
        <v>276</v>
      </c>
      <c r="G203" s="77">
        <v>678853.19</v>
      </c>
      <c r="H203" s="77">
        <v>-4.5976999999999997</v>
      </c>
      <c r="I203" s="77">
        <v>-31.211633116630001</v>
      </c>
      <c r="J203" s="78">
        <v>1.2500000000000001E-2</v>
      </c>
      <c r="K203" s="78">
        <v>-1E-4</v>
      </c>
    </row>
    <row r="204" spans="2:11">
      <c r="B204" t="s">
        <v>3038</v>
      </c>
      <c r="C204" t="s">
        <v>3039</v>
      </c>
      <c r="D204" t="s">
        <v>123</v>
      </c>
      <c r="E204" t="s">
        <v>102</v>
      </c>
      <c r="F204" t="s">
        <v>268</v>
      </c>
      <c r="G204" s="77">
        <v>452601.72</v>
      </c>
      <c r="H204" s="77">
        <v>-3.2608999999999999</v>
      </c>
      <c r="I204" s="77">
        <v>-14.758889487479999</v>
      </c>
      <c r="J204" s="78">
        <v>5.8999999999999999E-3</v>
      </c>
      <c r="K204" s="78">
        <v>0</v>
      </c>
    </row>
    <row r="205" spans="2:11">
      <c r="B205" t="s">
        <v>3038</v>
      </c>
      <c r="C205" t="s">
        <v>3040</v>
      </c>
      <c r="D205" t="s">
        <v>123</v>
      </c>
      <c r="E205" t="s">
        <v>102</v>
      </c>
      <c r="F205" t="s">
        <v>268</v>
      </c>
      <c r="G205" s="77">
        <v>298552.45</v>
      </c>
      <c r="H205" s="77">
        <v>-3.2103999999999999</v>
      </c>
      <c r="I205" s="77">
        <v>-9.5847278548000006</v>
      </c>
      <c r="J205" s="78">
        <v>3.8E-3</v>
      </c>
      <c r="K205" s="78">
        <v>0</v>
      </c>
    </row>
    <row r="206" spans="2:11">
      <c r="B206" t="s">
        <v>3038</v>
      </c>
      <c r="C206" t="s">
        <v>3041</v>
      </c>
      <c r="D206" t="s">
        <v>123</v>
      </c>
      <c r="E206" t="s">
        <v>102</v>
      </c>
      <c r="F206" t="s">
        <v>268</v>
      </c>
      <c r="G206" s="77">
        <v>208070.48</v>
      </c>
      <c r="H206" s="77">
        <v>-3.3205</v>
      </c>
      <c r="I206" s="77">
        <v>-6.9089802883999996</v>
      </c>
      <c r="J206" s="78">
        <v>2.8E-3</v>
      </c>
      <c r="K206" s="78">
        <v>0</v>
      </c>
    </row>
    <row r="207" spans="2:11">
      <c r="B207" t="s">
        <v>3038</v>
      </c>
      <c r="C207" t="s">
        <v>3042</v>
      </c>
      <c r="D207" t="s">
        <v>123</v>
      </c>
      <c r="E207" t="s">
        <v>102</v>
      </c>
      <c r="F207" t="s">
        <v>268</v>
      </c>
      <c r="G207" s="77">
        <v>86413.55</v>
      </c>
      <c r="H207" s="77">
        <v>-3.3205</v>
      </c>
      <c r="I207" s="77">
        <v>-2.86936192775</v>
      </c>
      <c r="J207" s="78">
        <v>1.1000000000000001E-3</v>
      </c>
      <c r="K207" s="78">
        <v>0</v>
      </c>
    </row>
    <row r="208" spans="2:11">
      <c r="B208" t="s">
        <v>3038</v>
      </c>
      <c r="C208" t="s">
        <v>3043</v>
      </c>
      <c r="D208" t="s">
        <v>123</v>
      </c>
      <c r="E208" t="s">
        <v>102</v>
      </c>
      <c r="F208" t="s">
        <v>268</v>
      </c>
      <c r="G208" s="77">
        <v>379607.54</v>
      </c>
      <c r="H208" s="77">
        <v>-3.3205</v>
      </c>
      <c r="I208" s="77">
        <v>-12.6048683657</v>
      </c>
      <c r="J208" s="78">
        <v>5.1000000000000004E-3</v>
      </c>
      <c r="K208" s="78">
        <v>0</v>
      </c>
    </row>
    <row r="209" spans="2:11">
      <c r="B209" t="s">
        <v>3044</v>
      </c>
      <c r="C209" t="s">
        <v>3045</v>
      </c>
      <c r="D209" t="s">
        <v>123</v>
      </c>
      <c r="E209" t="s">
        <v>102</v>
      </c>
      <c r="F209" t="s">
        <v>279</v>
      </c>
      <c r="G209" s="77">
        <v>242088.97</v>
      </c>
      <c r="H209" s="77">
        <v>-0.51180000000000003</v>
      </c>
      <c r="I209" s="77">
        <v>-1.2390113484600001</v>
      </c>
      <c r="J209" s="78">
        <v>5.0000000000000001E-4</v>
      </c>
      <c r="K209" s="78">
        <v>0</v>
      </c>
    </row>
    <row r="210" spans="2:11">
      <c r="B210" t="s">
        <v>3044</v>
      </c>
      <c r="C210" t="s">
        <v>3046</v>
      </c>
      <c r="D210" t="s">
        <v>123</v>
      </c>
      <c r="E210" t="s">
        <v>102</v>
      </c>
      <c r="F210" t="s">
        <v>279</v>
      </c>
      <c r="G210" s="77">
        <v>103825.95</v>
      </c>
      <c r="H210" s="77">
        <v>-0.44059999999999999</v>
      </c>
      <c r="I210" s="77">
        <v>-0.45745713570000002</v>
      </c>
      <c r="J210" s="78">
        <v>2.0000000000000001E-4</v>
      </c>
      <c r="K210" s="78">
        <v>0</v>
      </c>
    </row>
    <row r="211" spans="2:11">
      <c r="B211" t="s">
        <v>3047</v>
      </c>
      <c r="C211" t="s">
        <v>3048</v>
      </c>
      <c r="D211" t="s">
        <v>123</v>
      </c>
      <c r="E211" t="s">
        <v>102</v>
      </c>
      <c r="F211" t="s">
        <v>279</v>
      </c>
      <c r="G211" s="77">
        <v>78419.210000000006</v>
      </c>
      <c r="H211" s="77">
        <v>-0.54930000000000001</v>
      </c>
      <c r="I211" s="77">
        <v>-0.43075672053000003</v>
      </c>
      <c r="J211" s="78">
        <v>2.0000000000000001E-4</v>
      </c>
      <c r="K211" s="78">
        <v>0</v>
      </c>
    </row>
    <row r="212" spans="2:11">
      <c r="B212" t="s">
        <v>3047</v>
      </c>
      <c r="C212" t="s">
        <v>3049</v>
      </c>
      <c r="D212" t="s">
        <v>123</v>
      </c>
      <c r="E212" t="s">
        <v>102</v>
      </c>
      <c r="F212" t="s">
        <v>279</v>
      </c>
      <c r="G212" s="77">
        <v>58768.04</v>
      </c>
      <c r="H212" s="77">
        <v>-0.54930000000000001</v>
      </c>
      <c r="I212" s="77">
        <v>-0.32281284372000002</v>
      </c>
      <c r="J212" s="78">
        <v>1E-4</v>
      </c>
      <c r="K212" s="78">
        <v>0</v>
      </c>
    </row>
    <row r="213" spans="2:11">
      <c r="B213" t="s">
        <v>3047</v>
      </c>
      <c r="C213" t="s">
        <v>3050</v>
      </c>
      <c r="D213" t="s">
        <v>123</v>
      </c>
      <c r="E213" t="s">
        <v>102</v>
      </c>
      <c r="F213" t="s">
        <v>279</v>
      </c>
      <c r="G213" s="77">
        <v>294006.84999999998</v>
      </c>
      <c r="H213" s="77">
        <v>-0.49230000000000002</v>
      </c>
      <c r="I213" s="77">
        <v>-1.44739572255</v>
      </c>
      <c r="J213" s="78">
        <v>5.9999999999999995E-4</v>
      </c>
      <c r="K213" s="78">
        <v>0</v>
      </c>
    </row>
    <row r="214" spans="2:11">
      <c r="B214" t="s">
        <v>3051</v>
      </c>
      <c r="C214" t="s">
        <v>3052</v>
      </c>
      <c r="D214" t="s">
        <v>123</v>
      </c>
      <c r="E214" t="s">
        <v>102</v>
      </c>
      <c r="F214" t="s">
        <v>342</v>
      </c>
      <c r="G214" s="77">
        <v>132289.35999999999</v>
      </c>
      <c r="H214" s="77">
        <v>-6.0942999999999996</v>
      </c>
      <c r="I214" s="77">
        <v>-8.0621104664800001</v>
      </c>
      <c r="J214" s="78">
        <v>3.2000000000000002E-3</v>
      </c>
      <c r="K214" s="78">
        <v>0</v>
      </c>
    </row>
    <row r="215" spans="2:11">
      <c r="B215" t="s">
        <v>3051</v>
      </c>
      <c r="C215" t="s">
        <v>3053</v>
      </c>
      <c r="D215" t="s">
        <v>123</v>
      </c>
      <c r="E215" t="s">
        <v>102</v>
      </c>
      <c r="F215" t="s">
        <v>342</v>
      </c>
      <c r="G215" s="77">
        <v>363439.84</v>
      </c>
      <c r="H215" s="77">
        <v>-6.1981999999999999</v>
      </c>
      <c r="I215" s="77">
        <v>-22.526728162880001</v>
      </c>
      <c r="J215" s="78">
        <v>8.9999999999999993E-3</v>
      </c>
      <c r="K215" s="78">
        <v>-1E-4</v>
      </c>
    </row>
    <row r="216" spans="2:11">
      <c r="B216" t="s">
        <v>3051</v>
      </c>
      <c r="C216" t="s">
        <v>3054</v>
      </c>
      <c r="D216" t="s">
        <v>123</v>
      </c>
      <c r="E216" t="s">
        <v>102</v>
      </c>
      <c r="F216" t="s">
        <v>342</v>
      </c>
      <c r="G216" s="77">
        <v>115646.81</v>
      </c>
      <c r="H216" s="77">
        <v>-6.1919000000000004</v>
      </c>
      <c r="I216" s="77">
        <v>-7.1607348283899999</v>
      </c>
      <c r="J216" s="78">
        <v>2.8999999999999998E-3</v>
      </c>
      <c r="K216" s="78">
        <v>0</v>
      </c>
    </row>
    <row r="217" spans="2:11">
      <c r="B217" t="s">
        <v>3051</v>
      </c>
      <c r="C217" t="s">
        <v>3055</v>
      </c>
      <c r="D217" t="s">
        <v>123</v>
      </c>
      <c r="E217" t="s">
        <v>102</v>
      </c>
      <c r="F217" t="s">
        <v>342</v>
      </c>
      <c r="G217" s="77">
        <v>414237.59</v>
      </c>
      <c r="H217" s="77">
        <v>-5.8808999999999996</v>
      </c>
      <c r="I217" s="77">
        <v>-24.360898430310002</v>
      </c>
      <c r="J217" s="78">
        <v>9.7999999999999997E-3</v>
      </c>
      <c r="K217" s="78">
        <v>-1E-4</v>
      </c>
    </row>
    <row r="218" spans="2:11">
      <c r="B218" t="s">
        <v>3051</v>
      </c>
      <c r="C218" t="s">
        <v>3056</v>
      </c>
      <c r="D218" t="s">
        <v>123</v>
      </c>
      <c r="E218" t="s">
        <v>102</v>
      </c>
      <c r="F218" t="s">
        <v>342</v>
      </c>
      <c r="G218" s="77">
        <v>368785.06</v>
      </c>
      <c r="H218" s="77">
        <v>-6.1951000000000001</v>
      </c>
      <c r="I218" s="77">
        <v>-22.84660325206</v>
      </c>
      <c r="J218" s="78">
        <v>9.1999999999999998E-3</v>
      </c>
      <c r="K218" s="78">
        <v>-1E-4</v>
      </c>
    </row>
    <row r="219" spans="2:11">
      <c r="B219" t="s">
        <v>3057</v>
      </c>
      <c r="C219" t="s">
        <v>3058</v>
      </c>
      <c r="D219" t="s">
        <v>123</v>
      </c>
      <c r="E219" t="s">
        <v>102</v>
      </c>
      <c r="F219" t="s">
        <v>276</v>
      </c>
      <c r="G219" s="77">
        <v>133218.79</v>
      </c>
      <c r="H219" s="77">
        <v>-4.5265000000000004</v>
      </c>
      <c r="I219" s="77">
        <v>-6.0301485293499999</v>
      </c>
      <c r="J219" s="78">
        <v>2.3999999999999998E-3</v>
      </c>
      <c r="K219" s="78">
        <v>0</v>
      </c>
    </row>
    <row r="220" spans="2:11">
      <c r="B220" t="s">
        <v>3057</v>
      </c>
      <c r="C220" t="s">
        <v>3059</v>
      </c>
      <c r="D220" t="s">
        <v>123</v>
      </c>
      <c r="E220" t="s">
        <v>102</v>
      </c>
      <c r="F220" t="s">
        <v>276</v>
      </c>
      <c r="G220" s="77">
        <v>206671.48</v>
      </c>
      <c r="H220" s="77">
        <v>-4.4343000000000004</v>
      </c>
      <c r="I220" s="77">
        <v>-9.1644334376399996</v>
      </c>
      <c r="J220" s="78">
        <v>3.7000000000000002E-3</v>
      </c>
      <c r="K220" s="78">
        <v>0</v>
      </c>
    </row>
    <row r="221" spans="2:11">
      <c r="B221" t="s">
        <v>3057</v>
      </c>
      <c r="C221" t="s">
        <v>3060</v>
      </c>
      <c r="D221" t="s">
        <v>123</v>
      </c>
      <c r="E221" t="s">
        <v>102</v>
      </c>
      <c r="F221" t="s">
        <v>276</v>
      </c>
      <c r="G221" s="77">
        <v>149760.84</v>
      </c>
      <c r="H221" s="77">
        <v>-4.6035000000000004</v>
      </c>
      <c r="I221" s="77">
        <v>-6.8942402694</v>
      </c>
      <c r="J221" s="78">
        <v>2.8E-3</v>
      </c>
      <c r="K221" s="78">
        <v>0</v>
      </c>
    </row>
    <row r="222" spans="2:11">
      <c r="B222" t="s">
        <v>3061</v>
      </c>
      <c r="C222" t="s">
        <v>3062</v>
      </c>
      <c r="D222" t="s">
        <v>123</v>
      </c>
      <c r="E222" t="s">
        <v>102</v>
      </c>
      <c r="F222" t="s">
        <v>342</v>
      </c>
      <c r="G222" s="77">
        <v>136587.5</v>
      </c>
      <c r="H222" s="77">
        <v>-2.8955000000000002</v>
      </c>
      <c r="I222" s="77">
        <v>-3.9548910625000002</v>
      </c>
      <c r="J222" s="78">
        <v>1.6000000000000001E-3</v>
      </c>
      <c r="K222" s="78">
        <v>0</v>
      </c>
    </row>
    <row r="223" spans="2:11">
      <c r="B223" t="s">
        <v>3061</v>
      </c>
      <c r="C223" t="s">
        <v>3063</v>
      </c>
      <c r="D223" t="s">
        <v>123</v>
      </c>
      <c r="E223" t="s">
        <v>102</v>
      </c>
      <c r="F223" t="s">
        <v>342</v>
      </c>
      <c r="G223" s="77">
        <v>274359.33</v>
      </c>
      <c r="H223" s="77">
        <v>-2.4514</v>
      </c>
      <c r="I223" s="77">
        <v>-6.7256446156200003</v>
      </c>
      <c r="J223" s="78">
        <v>2.7000000000000001E-3</v>
      </c>
      <c r="K223" s="78">
        <v>0</v>
      </c>
    </row>
    <row r="224" spans="2:11">
      <c r="B224" t="s">
        <v>3061</v>
      </c>
      <c r="C224" t="s">
        <v>3064</v>
      </c>
      <c r="D224" t="s">
        <v>123</v>
      </c>
      <c r="E224" t="s">
        <v>102</v>
      </c>
      <c r="F224" t="s">
        <v>342</v>
      </c>
      <c r="G224" s="77">
        <v>136697.29999999999</v>
      </c>
      <c r="H224" s="77">
        <v>-2.8129</v>
      </c>
      <c r="I224" s="77">
        <v>-3.8451583516999999</v>
      </c>
      <c r="J224" s="78">
        <v>1.5E-3</v>
      </c>
      <c r="K224" s="78">
        <v>0</v>
      </c>
    </row>
    <row r="225" spans="2:11">
      <c r="B225" t="s">
        <v>3061</v>
      </c>
      <c r="C225" t="s">
        <v>3065</v>
      </c>
      <c r="D225" t="s">
        <v>123</v>
      </c>
      <c r="E225" t="s">
        <v>102</v>
      </c>
      <c r="F225" t="s">
        <v>342</v>
      </c>
      <c r="G225" s="77">
        <v>167724.5</v>
      </c>
      <c r="H225" s="77">
        <v>-4.742</v>
      </c>
      <c r="I225" s="77">
        <v>-7.9534957899999998</v>
      </c>
      <c r="J225" s="78">
        <v>3.2000000000000002E-3</v>
      </c>
      <c r="K225" s="78">
        <v>0</v>
      </c>
    </row>
    <row r="226" spans="2:11">
      <c r="B226" t="s">
        <v>3061</v>
      </c>
      <c r="C226" t="s">
        <v>3066</v>
      </c>
      <c r="D226" t="s">
        <v>123</v>
      </c>
      <c r="E226" t="s">
        <v>102</v>
      </c>
      <c r="F226" t="s">
        <v>342</v>
      </c>
      <c r="G226" s="77">
        <v>139269.47</v>
      </c>
      <c r="H226" s="77">
        <v>-2.8955000000000002</v>
      </c>
      <c r="I226" s="77">
        <v>-4.03254750385</v>
      </c>
      <c r="J226" s="78">
        <v>1.6000000000000001E-3</v>
      </c>
      <c r="K226" s="78">
        <v>0</v>
      </c>
    </row>
    <row r="227" spans="2:11">
      <c r="B227" t="s">
        <v>3061</v>
      </c>
      <c r="C227" t="s">
        <v>3067</v>
      </c>
      <c r="D227" t="s">
        <v>123</v>
      </c>
      <c r="E227" t="s">
        <v>102</v>
      </c>
      <c r="F227" t="s">
        <v>342</v>
      </c>
      <c r="G227" s="77">
        <v>173951.88</v>
      </c>
      <c r="H227" s="77">
        <v>-2.9754</v>
      </c>
      <c r="I227" s="77">
        <v>-5.1757642375200001</v>
      </c>
      <c r="J227" s="78">
        <v>2.0999999999999999E-3</v>
      </c>
      <c r="K227" s="78">
        <v>0</v>
      </c>
    </row>
    <row r="228" spans="2:11">
      <c r="B228" t="s">
        <v>3068</v>
      </c>
      <c r="C228" t="s">
        <v>3069</v>
      </c>
      <c r="D228" t="s">
        <v>123</v>
      </c>
      <c r="E228" t="s">
        <v>102</v>
      </c>
      <c r="F228" t="s">
        <v>342</v>
      </c>
      <c r="G228" s="77">
        <v>416431.27</v>
      </c>
      <c r="H228" s="77">
        <v>-5.3178000000000001</v>
      </c>
      <c r="I228" s="77">
        <v>-22.14498207606</v>
      </c>
      <c r="J228" s="78">
        <v>8.8999999999999999E-3</v>
      </c>
      <c r="K228" s="78">
        <v>-1E-4</v>
      </c>
    </row>
    <row r="229" spans="2:11">
      <c r="B229" t="s">
        <v>3068</v>
      </c>
      <c r="C229" t="s">
        <v>3070</v>
      </c>
      <c r="D229" t="s">
        <v>123</v>
      </c>
      <c r="E229" t="s">
        <v>102</v>
      </c>
      <c r="F229" t="s">
        <v>342</v>
      </c>
      <c r="G229" s="77">
        <v>133140.35999999999</v>
      </c>
      <c r="H229" s="77">
        <v>-5.4108999999999998</v>
      </c>
      <c r="I229" s="77">
        <v>-7.2040917392399999</v>
      </c>
      <c r="J229" s="78">
        <v>2.8999999999999998E-3</v>
      </c>
      <c r="K229" s="78">
        <v>0</v>
      </c>
    </row>
    <row r="230" spans="2:11">
      <c r="B230" t="s">
        <v>3068</v>
      </c>
      <c r="C230" t="s">
        <v>3071</v>
      </c>
      <c r="D230" t="s">
        <v>123</v>
      </c>
      <c r="E230" t="s">
        <v>102</v>
      </c>
      <c r="F230" t="s">
        <v>342</v>
      </c>
      <c r="G230" s="77">
        <v>371728.68</v>
      </c>
      <c r="H230" s="77">
        <v>-5.3490000000000002</v>
      </c>
      <c r="I230" s="77">
        <v>-19.883767093199999</v>
      </c>
      <c r="J230" s="78">
        <v>8.0000000000000002E-3</v>
      </c>
      <c r="K230" s="78">
        <v>0</v>
      </c>
    </row>
    <row r="231" spans="2:11">
      <c r="B231" t="s">
        <v>3072</v>
      </c>
      <c r="C231" t="s">
        <v>3073</v>
      </c>
      <c r="D231" t="s">
        <v>123</v>
      </c>
      <c r="E231" t="s">
        <v>102</v>
      </c>
      <c r="F231" t="s">
        <v>276</v>
      </c>
      <c r="G231" s="77">
        <v>117661.07</v>
      </c>
      <c r="H231" s="77">
        <v>-3.5487000000000002</v>
      </c>
      <c r="I231" s="77">
        <v>-4.1754383910900001</v>
      </c>
      <c r="J231" s="78">
        <v>1.6999999999999999E-3</v>
      </c>
      <c r="K231" s="78">
        <v>0</v>
      </c>
    </row>
    <row r="232" spans="2:11">
      <c r="B232" t="s">
        <v>3072</v>
      </c>
      <c r="C232" t="s">
        <v>3074</v>
      </c>
      <c r="D232" t="s">
        <v>123</v>
      </c>
      <c r="E232" t="s">
        <v>102</v>
      </c>
      <c r="F232" t="s">
        <v>276</v>
      </c>
      <c r="G232" s="77">
        <v>586755.57999999996</v>
      </c>
      <c r="H232" s="77">
        <v>-3.4550999999999998</v>
      </c>
      <c r="I232" s="77">
        <v>-20.27299204458</v>
      </c>
      <c r="J232" s="78">
        <v>8.0999999999999996E-3</v>
      </c>
      <c r="K232" s="78">
        <v>-1E-4</v>
      </c>
    </row>
    <row r="233" spans="2:11">
      <c r="B233" t="s">
        <v>3072</v>
      </c>
      <c r="C233" t="s">
        <v>3075</v>
      </c>
      <c r="D233" t="s">
        <v>123</v>
      </c>
      <c r="E233" t="s">
        <v>102</v>
      </c>
      <c r="F233" t="s">
        <v>276</v>
      </c>
      <c r="G233" s="77">
        <v>469448.35</v>
      </c>
      <c r="H233" s="77">
        <v>-3.4552</v>
      </c>
      <c r="I233" s="77">
        <v>-16.220379389200001</v>
      </c>
      <c r="J233" s="78">
        <v>6.4999999999999997E-3</v>
      </c>
      <c r="K233" s="78">
        <v>0</v>
      </c>
    </row>
    <row r="234" spans="2:11">
      <c r="B234" t="s">
        <v>3076</v>
      </c>
      <c r="C234" t="s">
        <v>3077</v>
      </c>
      <c r="D234" t="s">
        <v>123</v>
      </c>
      <c r="E234" t="s">
        <v>102</v>
      </c>
      <c r="F234" t="s">
        <v>285</v>
      </c>
      <c r="G234" s="77">
        <v>98414.06</v>
      </c>
      <c r="H234" s="77">
        <v>-6.9492000000000003</v>
      </c>
      <c r="I234" s="77">
        <v>-6.8389898575199997</v>
      </c>
      <c r="J234" s="78">
        <v>2.7000000000000001E-3</v>
      </c>
      <c r="K234" s="78">
        <v>0</v>
      </c>
    </row>
    <row r="235" spans="2:11">
      <c r="B235" t="s">
        <v>3076</v>
      </c>
      <c r="C235" t="s">
        <v>3078</v>
      </c>
      <c r="D235" t="s">
        <v>123</v>
      </c>
      <c r="E235" t="s">
        <v>102</v>
      </c>
      <c r="F235" t="s">
        <v>285</v>
      </c>
      <c r="G235" s="77">
        <v>118167.46</v>
      </c>
      <c r="H235" s="77">
        <v>-6.8853</v>
      </c>
      <c r="I235" s="77">
        <v>-8.1361841233799996</v>
      </c>
      <c r="J235" s="78">
        <v>3.3E-3</v>
      </c>
      <c r="K235" s="78">
        <v>0</v>
      </c>
    </row>
    <row r="236" spans="2:11">
      <c r="B236" t="s">
        <v>3076</v>
      </c>
      <c r="C236" t="s">
        <v>3079</v>
      </c>
      <c r="D236" t="s">
        <v>123</v>
      </c>
      <c r="E236" t="s">
        <v>102</v>
      </c>
      <c r="F236" t="s">
        <v>285</v>
      </c>
      <c r="G236" s="77">
        <v>267750.53999999998</v>
      </c>
      <c r="H236" s="77">
        <v>-6.8853</v>
      </c>
      <c r="I236" s="77">
        <v>-18.435427930620001</v>
      </c>
      <c r="J236" s="78">
        <v>7.4000000000000003E-3</v>
      </c>
      <c r="K236" s="78">
        <v>0</v>
      </c>
    </row>
    <row r="237" spans="2:11">
      <c r="B237" t="s">
        <v>3076</v>
      </c>
      <c r="C237" t="s">
        <v>3080</v>
      </c>
      <c r="D237" t="s">
        <v>123</v>
      </c>
      <c r="E237" t="s">
        <v>102</v>
      </c>
      <c r="F237" t="s">
        <v>285</v>
      </c>
      <c r="G237" s="77">
        <v>354483.36</v>
      </c>
      <c r="H237" s="77">
        <v>-6.9715999999999996</v>
      </c>
      <c r="I237" s="77">
        <v>-24.713161925760001</v>
      </c>
      <c r="J237" s="78">
        <v>9.9000000000000008E-3</v>
      </c>
      <c r="K237" s="78">
        <v>-1E-4</v>
      </c>
    </row>
    <row r="238" spans="2:11">
      <c r="B238" t="s">
        <v>3076</v>
      </c>
      <c r="C238" t="s">
        <v>3081</v>
      </c>
      <c r="D238" t="s">
        <v>123</v>
      </c>
      <c r="E238" t="s">
        <v>102</v>
      </c>
      <c r="F238" t="s">
        <v>285</v>
      </c>
      <c r="G238" s="77">
        <v>677373.48</v>
      </c>
      <c r="H238" s="77">
        <v>-6.9490999999999996</v>
      </c>
      <c r="I238" s="77">
        <v>-47.071360498680001</v>
      </c>
      <c r="J238" s="78">
        <v>1.89E-2</v>
      </c>
      <c r="K238" s="78">
        <v>-1E-4</v>
      </c>
    </row>
    <row r="239" spans="2:11">
      <c r="B239" t="s">
        <v>3082</v>
      </c>
      <c r="C239" t="s">
        <v>3083</v>
      </c>
      <c r="D239" t="s">
        <v>123</v>
      </c>
      <c r="E239" t="s">
        <v>102</v>
      </c>
      <c r="F239" t="s">
        <v>276</v>
      </c>
      <c r="G239" s="77">
        <v>60943.69</v>
      </c>
      <c r="H239" s="77">
        <v>-3.6520000000000001</v>
      </c>
      <c r="I239" s="77">
        <v>-2.2256635588</v>
      </c>
      <c r="J239" s="78">
        <v>8.9999999999999998E-4</v>
      </c>
      <c r="K239" s="78">
        <v>0</v>
      </c>
    </row>
    <row r="240" spans="2:11">
      <c r="B240" t="s">
        <v>3082</v>
      </c>
      <c r="C240" t="s">
        <v>3084</v>
      </c>
      <c r="D240" t="s">
        <v>123</v>
      </c>
      <c r="E240" t="s">
        <v>102</v>
      </c>
      <c r="F240" t="s">
        <v>276</v>
      </c>
      <c r="G240" s="77">
        <v>67164.31</v>
      </c>
      <c r="H240" s="77">
        <v>-3.6520999999999999</v>
      </c>
      <c r="I240" s="77">
        <v>-2.45290776551</v>
      </c>
      <c r="J240" s="78">
        <v>1E-3</v>
      </c>
      <c r="K240" s="78">
        <v>0</v>
      </c>
    </row>
    <row r="241" spans="2:11">
      <c r="B241" t="s">
        <v>3082</v>
      </c>
      <c r="C241" t="s">
        <v>3085</v>
      </c>
      <c r="D241" t="s">
        <v>123</v>
      </c>
      <c r="E241" t="s">
        <v>102</v>
      </c>
      <c r="F241" t="s">
        <v>276</v>
      </c>
      <c r="G241" s="77">
        <v>136922.25</v>
      </c>
      <c r="H241" s="77">
        <v>-3.6854</v>
      </c>
      <c r="I241" s="77">
        <v>-5.0461326015000001</v>
      </c>
      <c r="J241" s="78">
        <v>2E-3</v>
      </c>
      <c r="K241" s="78">
        <v>0</v>
      </c>
    </row>
    <row r="242" spans="2:11">
      <c r="B242" t="s">
        <v>3082</v>
      </c>
      <c r="C242" t="s">
        <v>3086</v>
      </c>
      <c r="D242" t="s">
        <v>123</v>
      </c>
      <c r="E242" t="s">
        <v>102</v>
      </c>
      <c r="F242" t="s">
        <v>276</v>
      </c>
      <c r="G242" s="77">
        <v>136966.24</v>
      </c>
      <c r="H242" s="77">
        <v>-3.6520999999999999</v>
      </c>
      <c r="I242" s="77">
        <v>-5.0021440510400002</v>
      </c>
      <c r="J242" s="78">
        <v>2E-3</v>
      </c>
      <c r="K242" s="78">
        <v>0</v>
      </c>
    </row>
    <row r="243" spans="2:11">
      <c r="B243" t="s">
        <v>3082</v>
      </c>
      <c r="C243" t="s">
        <v>3087</v>
      </c>
      <c r="D243" t="s">
        <v>123</v>
      </c>
      <c r="E243" t="s">
        <v>102</v>
      </c>
      <c r="F243" t="s">
        <v>276</v>
      </c>
      <c r="G243" s="77">
        <v>411006.68</v>
      </c>
      <c r="H243" s="77">
        <v>-3.6248</v>
      </c>
      <c r="I243" s="77">
        <v>-14.898170136639999</v>
      </c>
      <c r="J243" s="78">
        <v>6.0000000000000001E-3</v>
      </c>
      <c r="K243" s="78">
        <v>0</v>
      </c>
    </row>
    <row r="244" spans="2:11">
      <c r="B244" t="s">
        <v>3082</v>
      </c>
      <c r="C244" t="s">
        <v>3088</v>
      </c>
      <c r="D244" t="s">
        <v>123</v>
      </c>
      <c r="E244" t="s">
        <v>102</v>
      </c>
      <c r="F244" t="s">
        <v>276</v>
      </c>
      <c r="G244" s="77">
        <v>511770.51</v>
      </c>
      <c r="H244" s="77">
        <v>-3.6884000000000001</v>
      </c>
      <c r="I244" s="77">
        <v>-18.876143490840001</v>
      </c>
      <c r="J244" s="78">
        <v>7.6E-3</v>
      </c>
      <c r="K244" s="78">
        <v>0</v>
      </c>
    </row>
    <row r="245" spans="2:11">
      <c r="B245" t="s">
        <v>3082</v>
      </c>
      <c r="C245" t="s">
        <v>3089</v>
      </c>
      <c r="D245" t="s">
        <v>123</v>
      </c>
      <c r="E245" t="s">
        <v>102</v>
      </c>
      <c r="F245" t="s">
        <v>276</v>
      </c>
      <c r="G245" s="77">
        <v>412175.65</v>
      </c>
      <c r="H245" s="77">
        <v>-3.6854</v>
      </c>
      <c r="I245" s="77">
        <v>-15.190321405100001</v>
      </c>
      <c r="J245" s="78">
        <v>6.1000000000000004E-3</v>
      </c>
      <c r="K245" s="78">
        <v>0</v>
      </c>
    </row>
    <row r="246" spans="2:11">
      <c r="B246" t="s">
        <v>3090</v>
      </c>
      <c r="C246" t="s">
        <v>3091</v>
      </c>
      <c r="D246" t="s">
        <v>123</v>
      </c>
      <c r="E246" t="s">
        <v>102</v>
      </c>
      <c r="F246" t="s">
        <v>276</v>
      </c>
      <c r="G246" s="77">
        <v>124225.28</v>
      </c>
      <c r="H246" s="77">
        <v>-1.696</v>
      </c>
      <c r="I246" s="77">
        <v>-2.1068607488</v>
      </c>
      <c r="J246" s="78">
        <v>8.0000000000000004E-4</v>
      </c>
      <c r="K246" s="78">
        <v>0</v>
      </c>
    </row>
    <row r="247" spans="2:11">
      <c r="B247" t="s">
        <v>3090</v>
      </c>
      <c r="C247" t="s">
        <v>3092</v>
      </c>
      <c r="D247" t="s">
        <v>123</v>
      </c>
      <c r="E247" t="s">
        <v>102</v>
      </c>
      <c r="F247" t="s">
        <v>279</v>
      </c>
      <c r="G247" s="77">
        <v>111935.3</v>
      </c>
      <c r="H247" s="77">
        <v>1.246</v>
      </c>
      <c r="I247" s="77">
        <v>1.3947138379999999</v>
      </c>
      <c r="J247" s="78">
        <v>-5.9999999999999995E-4</v>
      </c>
      <c r="K247" s="78">
        <v>0</v>
      </c>
    </row>
    <row r="248" spans="2:11">
      <c r="B248" t="s">
        <v>3090</v>
      </c>
      <c r="C248" t="s">
        <v>3093</v>
      </c>
      <c r="D248" t="s">
        <v>123</v>
      </c>
      <c r="E248" t="s">
        <v>102</v>
      </c>
      <c r="F248" t="s">
        <v>276</v>
      </c>
      <c r="G248" s="77">
        <v>34232.17</v>
      </c>
      <c r="H248" s="77">
        <v>-1.6785000000000001</v>
      </c>
      <c r="I248" s="77">
        <v>-0.57458697344999998</v>
      </c>
      <c r="J248" s="78">
        <v>2.0000000000000001E-4</v>
      </c>
      <c r="K248" s="78">
        <v>0</v>
      </c>
    </row>
    <row r="249" spans="2:11">
      <c r="B249" t="s">
        <v>3090</v>
      </c>
      <c r="C249" t="s">
        <v>3094</v>
      </c>
      <c r="D249" t="s">
        <v>123</v>
      </c>
      <c r="E249" t="s">
        <v>102</v>
      </c>
      <c r="F249" t="s">
        <v>276</v>
      </c>
      <c r="G249" s="77">
        <v>171131.44</v>
      </c>
      <c r="H249" s="77">
        <v>-1.696</v>
      </c>
      <c r="I249" s="77">
        <v>-2.9023892224000001</v>
      </c>
      <c r="J249" s="78">
        <v>1.1999999999999999E-3</v>
      </c>
      <c r="K249" s="78">
        <v>0</v>
      </c>
    </row>
    <row r="250" spans="2:11">
      <c r="B250" t="s">
        <v>3090</v>
      </c>
      <c r="C250" t="s">
        <v>3095</v>
      </c>
      <c r="D250" t="s">
        <v>123</v>
      </c>
      <c r="E250" t="s">
        <v>102</v>
      </c>
      <c r="F250" t="s">
        <v>276</v>
      </c>
      <c r="G250" s="77">
        <v>139553.37</v>
      </c>
      <c r="H250" s="77">
        <v>-1.7252000000000001</v>
      </c>
      <c r="I250" s="77">
        <v>-2.4075747392400002</v>
      </c>
      <c r="J250" s="78">
        <v>1E-3</v>
      </c>
      <c r="K250" s="78">
        <v>0</v>
      </c>
    </row>
    <row r="251" spans="2:11">
      <c r="B251" t="s">
        <v>3090</v>
      </c>
      <c r="C251" t="s">
        <v>3096</v>
      </c>
      <c r="D251" t="s">
        <v>123</v>
      </c>
      <c r="E251" t="s">
        <v>102</v>
      </c>
      <c r="F251" t="s">
        <v>276</v>
      </c>
      <c r="G251" s="77">
        <v>244078.45</v>
      </c>
      <c r="H251" s="77">
        <v>-1.7835000000000001</v>
      </c>
      <c r="I251" s="77">
        <v>-4.3531391557500001</v>
      </c>
      <c r="J251" s="78">
        <v>1.6999999999999999E-3</v>
      </c>
      <c r="K251" s="78">
        <v>0</v>
      </c>
    </row>
    <row r="252" spans="2:11">
      <c r="B252" t="s">
        <v>3090</v>
      </c>
      <c r="C252" t="s">
        <v>3097</v>
      </c>
      <c r="D252" t="s">
        <v>123</v>
      </c>
      <c r="E252" t="s">
        <v>102</v>
      </c>
      <c r="F252" t="s">
        <v>279</v>
      </c>
      <c r="G252" s="77">
        <v>35937.99</v>
      </c>
      <c r="H252" s="77">
        <v>1.246</v>
      </c>
      <c r="I252" s="77">
        <v>0.44778735539999998</v>
      </c>
      <c r="J252" s="78">
        <v>-2.0000000000000001E-4</v>
      </c>
      <c r="K252" s="78">
        <v>0</v>
      </c>
    </row>
    <row r="253" spans="2:11">
      <c r="B253" t="s">
        <v>3090</v>
      </c>
      <c r="C253" t="s">
        <v>3098</v>
      </c>
      <c r="D253" t="s">
        <v>123</v>
      </c>
      <c r="E253" t="s">
        <v>102</v>
      </c>
      <c r="F253" t="s">
        <v>279</v>
      </c>
      <c r="G253" s="77">
        <v>215687.94</v>
      </c>
      <c r="H253" s="77">
        <v>1.2734000000000001</v>
      </c>
      <c r="I253" s="77">
        <v>2.7465702279599999</v>
      </c>
      <c r="J253" s="78">
        <v>-1.1000000000000001E-3</v>
      </c>
      <c r="K253" s="78">
        <v>0</v>
      </c>
    </row>
    <row r="254" spans="2:11">
      <c r="B254" t="s">
        <v>3099</v>
      </c>
      <c r="C254" t="s">
        <v>3100</v>
      </c>
      <c r="D254" t="s">
        <v>123</v>
      </c>
      <c r="E254" t="s">
        <v>102</v>
      </c>
      <c r="F254" t="s">
        <v>268</v>
      </c>
      <c r="G254" s="77">
        <v>171523.6</v>
      </c>
      <c r="H254" s="77">
        <v>-2.4127000000000001</v>
      </c>
      <c r="I254" s="77">
        <v>-4.1383498972000003</v>
      </c>
      <c r="J254" s="78">
        <v>1.6999999999999999E-3</v>
      </c>
      <c r="K254" s="78">
        <v>0</v>
      </c>
    </row>
    <row r="255" spans="2:11">
      <c r="B255" t="s">
        <v>3101</v>
      </c>
      <c r="C255" t="s">
        <v>3102</v>
      </c>
      <c r="D255" t="s">
        <v>123</v>
      </c>
      <c r="E255" t="s">
        <v>102</v>
      </c>
      <c r="F255" t="s">
        <v>285</v>
      </c>
      <c r="G255" s="77">
        <v>120844.76</v>
      </c>
      <c r="H255" s="77">
        <v>-5.3478000000000003</v>
      </c>
      <c r="I255" s="77">
        <v>-6.4625360752800001</v>
      </c>
      <c r="J255" s="78">
        <v>2.5999999999999999E-3</v>
      </c>
      <c r="K255" s="78">
        <v>0</v>
      </c>
    </row>
    <row r="256" spans="2:11">
      <c r="B256" t="s">
        <v>3101</v>
      </c>
      <c r="C256" t="s">
        <v>3103</v>
      </c>
      <c r="D256" t="s">
        <v>123</v>
      </c>
      <c r="E256" t="s">
        <v>102</v>
      </c>
      <c r="F256" t="s">
        <v>285</v>
      </c>
      <c r="G256" s="77">
        <v>264351.26</v>
      </c>
      <c r="H256" s="77">
        <v>-6.1478999999999999</v>
      </c>
      <c r="I256" s="77">
        <v>-16.252051113539999</v>
      </c>
      <c r="J256" s="78">
        <v>6.4999999999999997E-3</v>
      </c>
      <c r="K256" s="78">
        <v>0</v>
      </c>
    </row>
    <row r="257" spans="2:11">
      <c r="B257" t="s">
        <v>3101</v>
      </c>
      <c r="C257" t="s">
        <v>3104</v>
      </c>
      <c r="D257" t="s">
        <v>123</v>
      </c>
      <c r="E257" t="s">
        <v>102</v>
      </c>
      <c r="F257" t="s">
        <v>285</v>
      </c>
      <c r="G257" s="77">
        <v>73248.77</v>
      </c>
      <c r="H257" s="77">
        <v>-5.3478000000000003</v>
      </c>
      <c r="I257" s="77">
        <v>-3.9171977220600001</v>
      </c>
      <c r="J257" s="78">
        <v>1.6000000000000001E-3</v>
      </c>
      <c r="K257" s="78">
        <v>0</v>
      </c>
    </row>
    <row r="258" spans="2:11">
      <c r="B258" t="s">
        <v>3101</v>
      </c>
      <c r="C258" t="s">
        <v>3105</v>
      </c>
      <c r="D258" t="s">
        <v>123</v>
      </c>
      <c r="E258" t="s">
        <v>102</v>
      </c>
      <c r="F258" t="s">
        <v>285</v>
      </c>
      <c r="G258" s="77">
        <v>166523.49</v>
      </c>
      <c r="H258" s="77">
        <v>-5.3167999999999997</v>
      </c>
      <c r="I258" s="77">
        <v>-8.8537209163200004</v>
      </c>
      <c r="J258" s="78">
        <v>3.5000000000000001E-3</v>
      </c>
      <c r="K258" s="78">
        <v>0</v>
      </c>
    </row>
    <row r="259" spans="2:11">
      <c r="B259" t="s">
        <v>3106</v>
      </c>
      <c r="C259" t="s">
        <v>3107</v>
      </c>
      <c r="D259" t="s">
        <v>123</v>
      </c>
      <c r="E259" t="s">
        <v>102</v>
      </c>
      <c r="F259" t="s">
        <v>285</v>
      </c>
      <c r="G259" s="77">
        <v>111702.39999999999</v>
      </c>
      <c r="H259" s="77">
        <v>-5.4166999999999996</v>
      </c>
      <c r="I259" s="77">
        <v>-6.0505839008000004</v>
      </c>
      <c r="J259" s="78">
        <v>2.3999999999999998E-3</v>
      </c>
      <c r="K259" s="78">
        <v>0</v>
      </c>
    </row>
    <row r="260" spans="2:11">
      <c r="B260" t="s">
        <v>3106</v>
      </c>
      <c r="C260" t="s">
        <v>3108</v>
      </c>
      <c r="D260" t="s">
        <v>123</v>
      </c>
      <c r="E260" t="s">
        <v>102</v>
      </c>
      <c r="F260" t="s">
        <v>285</v>
      </c>
      <c r="G260" s="77">
        <v>83104.88</v>
      </c>
      <c r="H260" s="77">
        <v>-5.51</v>
      </c>
      <c r="I260" s="77">
        <v>-4.5790788879999997</v>
      </c>
      <c r="J260" s="78">
        <v>1.8E-3</v>
      </c>
      <c r="K260" s="78">
        <v>0</v>
      </c>
    </row>
    <row r="261" spans="2:11">
      <c r="B261" t="s">
        <v>3106</v>
      </c>
      <c r="C261" t="s">
        <v>3109</v>
      </c>
      <c r="D261" t="s">
        <v>123</v>
      </c>
      <c r="E261" t="s">
        <v>102</v>
      </c>
      <c r="F261" t="s">
        <v>285</v>
      </c>
      <c r="G261" s="77">
        <v>33271.360000000001</v>
      </c>
      <c r="H261" s="77">
        <v>-5.4166999999999996</v>
      </c>
      <c r="I261" s="77">
        <v>-1.80220975712</v>
      </c>
      <c r="J261" s="78">
        <v>6.9999999999999999E-4</v>
      </c>
      <c r="K261" s="78">
        <v>0</v>
      </c>
    </row>
    <row r="262" spans="2:11">
      <c r="B262" t="s">
        <v>3110</v>
      </c>
      <c r="C262" t="s">
        <v>3111</v>
      </c>
      <c r="D262" t="s">
        <v>123</v>
      </c>
      <c r="E262" t="s">
        <v>106</v>
      </c>
      <c r="F262" t="s">
        <v>3112</v>
      </c>
      <c r="G262" s="77">
        <v>-5551700</v>
      </c>
      <c r="H262" s="77">
        <v>7.9079344788444077</v>
      </c>
      <c r="I262" s="77">
        <v>-439.02479846200498</v>
      </c>
      <c r="J262" s="78">
        <v>0.1759</v>
      </c>
      <c r="K262" s="78">
        <v>-1.1000000000000001E-3</v>
      </c>
    </row>
    <row r="263" spans="2:11">
      <c r="B263" t="s">
        <v>3113</v>
      </c>
      <c r="C263" t="s">
        <v>3114</v>
      </c>
      <c r="D263" t="s">
        <v>123</v>
      </c>
      <c r="E263" t="s">
        <v>106</v>
      </c>
      <c r="F263" t="s">
        <v>3112</v>
      </c>
      <c r="G263" s="77">
        <v>-360000</v>
      </c>
      <c r="H263" s="77">
        <v>7.1601125000000003</v>
      </c>
      <c r="I263" s="77">
        <v>-25.776405</v>
      </c>
      <c r="J263" s="78">
        <v>1.03E-2</v>
      </c>
      <c r="K263" s="78">
        <v>-1E-4</v>
      </c>
    </row>
    <row r="264" spans="2:11">
      <c r="B264" t="s">
        <v>3115</v>
      </c>
      <c r="C264" t="s">
        <v>3116</v>
      </c>
      <c r="D264" t="s">
        <v>123</v>
      </c>
      <c r="E264" t="s">
        <v>106</v>
      </c>
      <c r="F264" t="s">
        <v>3117</v>
      </c>
      <c r="G264" s="77">
        <v>250000</v>
      </c>
      <c r="H264" s="77">
        <v>22.475463333333281</v>
      </c>
      <c r="I264" s="77">
        <v>56.188658333333201</v>
      </c>
      <c r="J264" s="78">
        <v>-2.2499999999999999E-2</v>
      </c>
      <c r="K264" s="78">
        <v>1E-4</v>
      </c>
    </row>
    <row r="265" spans="2:11">
      <c r="B265" t="s">
        <v>3118</v>
      </c>
      <c r="C265" t="s">
        <v>3119</v>
      </c>
      <c r="D265" t="s">
        <v>123</v>
      </c>
      <c r="E265" t="s">
        <v>106</v>
      </c>
      <c r="F265" t="s">
        <v>3120</v>
      </c>
      <c r="G265" s="77">
        <v>100000</v>
      </c>
      <c r="H265" s="77">
        <v>13.342079999999999</v>
      </c>
      <c r="I265" s="77">
        <v>13.342079999999999</v>
      </c>
      <c r="J265" s="78">
        <v>-5.3E-3</v>
      </c>
      <c r="K265" s="78">
        <v>0</v>
      </c>
    </row>
    <row r="266" spans="2:11">
      <c r="B266" t="s">
        <v>3121</v>
      </c>
      <c r="C266" t="s">
        <v>3122</v>
      </c>
      <c r="D266" t="s">
        <v>123</v>
      </c>
      <c r="E266" t="s">
        <v>106</v>
      </c>
      <c r="F266" t="s">
        <v>3123</v>
      </c>
      <c r="G266" s="77">
        <v>350000</v>
      </c>
      <c r="H266" s="77">
        <v>15.2864</v>
      </c>
      <c r="I266" s="77">
        <v>53.502400000000002</v>
      </c>
      <c r="J266" s="78">
        <v>-2.1399999999999999E-2</v>
      </c>
      <c r="K266" s="78">
        <v>1E-4</v>
      </c>
    </row>
    <row r="267" spans="2:11">
      <c r="B267" t="s">
        <v>3124</v>
      </c>
      <c r="C267" t="s">
        <v>3125</v>
      </c>
      <c r="D267" t="s">
        <v>123</v>
      </c>
      <c r="E267" t="s">
        <v>106</v>
      </c>
      <c r="F267" t="s">
        <v>3126</v>
      </c>
      <c r="G267" s="77">
        <v>200000</v>
      </c>
      <c r="H267" s="77">
        <v>-5.1838966666666497</v>
      </c>
      <c r="I267" s="77">
        <v>-10.367793333333299</v>
      </c>
      <c r="J267" s="78">
        <v>4.1999999999999997E-3</v>
      </c>
      <c r="K267" s="78">
        <v>0</v>
      </c>
    </row>
    <row r="268" spans="2:11">
      <c r="B268" t="s">
        <v>3127</v>
      </c>
      <c r="C268" t="s">
        <v>3128</v>
      </c>
      <c r="D268" t="s">
        <v>123</v>
      </c>
      <c r="E268" t="s">
        <v>106</v>
      </c>
      <c r="F268" t="s">
        <v>2669</v>
      </c>
      <c r="G268" s="77">
        <v>350000</v>
      </c>
      <c r="H268" s="77">
        <v>-2.4486486486486516</v>
      </c>
      <c r="I268" s="77">
        <v>-8.5702702702702798</v>
      </c>
      <c r="J268" s="78">
        <v>3.3999999999999998E-3</v>
      </c>
      <c r="K268" s="78">
        <v>0</v>
      </c>
    </row>
    <row r="269" spans="2:11">
      <c r="B269" s="79" t="s">
        <v>2795</v>
      </c>
      <c r="C269" s="16"/>
      <c r="D269" s="16"/>
      <c r="G269" s="81">
        <v>4753564.66</v>
      </c>
      <c r="I269" s="81">
        <v>-642.70450509901957</v>
      </c>
      <c r="J269" s="80">
        <v>0.2576</v>
      </c>
      <c r="K269" s="80">
        <v>-1.6000000000000001E-3</v>
      </c>
    </row>
    <row r="270" spans="2:11">
      <c r="B270" t="s">
        <v>3129</v>
      </c>
      <c r="C270" t="s">
        <v>3130</v>
      </c>
      <c r="D270" t="s">
        <v>123</v>
      </c>
      <c r="E270" t="s">
        <v>106</v>
      </c>
      <c r="F270" t="s">
        <v>276</v>
      </c>
      <c r="G270" s="77">
        <v>104558.12</v>
      </c>
      <c r="H270" s="77">
        <v>1.5853999999999999</v>
      </c>
      <c r="I270" s="77">
        <v>5.9443846620452803</v>
      </c>
      <c r="J270" s="78">
        <v>-2.3999999999999998E-3</v>
      </c>
      <c r="K270" s="78">
        <v>0</v>
      </c>
    </row>
    <row r="271" spans="2:11">
      <c r="B271" t="s">
        <v>3129</v>
      </c>
      <c r="C271" t="s">
        <v>3131</v>
      </c>
      <c r="D271" t="s">
        <v>123</v>
      </c>
      <c r="E271" t="s">
        <v>106</v>
      </c>
      <c r="F271" t="s">
        <v>276</v>
      </c>
      <c r="G271" s="77">
        <v>29459.14</v>
      </c>
      <c r="H271" s="77">
        <v>1.5469999999999999</v>
      </c>
      <c r="I271" s="77">
        <v>1.6342581643387999</v>
      </c>
      <c r="J271" s="78">
        <v>-6.9999999999999999E-4</v>
      </c>
      <c r="K271" s="78">
        <v>0</v>
      </c>
    </row>
    <row r="272" spans="2:11">
      <c r="B272" t="s">
        <v>3129</v>
      </c>
      <c r="C272" t="s">
        <v>3132</v>
      </c>
      <c r="D272" t="s">
        <v>123</v>
      </c>
      <c r="E272" t="s">
        <v>106</v>
      </c>
      <c r="F272" t="s">
        <v>276</v>
      </c>
      <c r="G272" s="77">
        <v>22102.66</v>
      </c>
      <c r="H272" s="77">
        <v>1.5839000000000001</v>
      </c>
      <c r="I272" s="77">
        <v>1.25540133781964</v>
      </c>
      <c r="J272" s="78">
        <v>-5.0000000000000001E-4</v>
      </c>
      <c r="K272" s="78">
        <v>0</v>
      </c>
    </row>
    <row r="273" spans="2:11">
      <c r="B273" t="s">
        <v>3133</v>
      </c>
      <c r="C273" t="s">
        <v>3134</v>
      </c>
      <c r="D273" t="s">
        <v>123</v>
      </c>
      <c r="E273" t="s">
        <v>106</v>
      </c>
      <c r="F273" t="s">
        <v>2627</v>
      </c>
      <c r="G273" s="77">
        <v>40362.9</v>
      </c>
      <c r="H273" s="77">
        <v>-5.6109999999999998</v>
      </c>
      <c r="I273" s="77">
        <v>-8.1214376759340006</v>
      </c>
      <c r="J273" s="78">
        <v>3.3E-3</v>
      </c>
      <c r="K273" s="78">
        <v>0</v>
      </c>
    </row>
    <row r="274" spans="2:11">
      <c r="B274" t="s">
        <v>3133</v>
      </c>
      <c r="C274" t="s">
        <v>3135</v>
      </c>
      <c r="D274" t="s">
        <v>123</v>
      </c>
      <c r="E274" t="s">
        <v>106</v>
      </c>
      <c r="F274" t="s">
        <v>2627</v>
      </c>
      <c r="G274" s="77">
        <v>29679.52</v>
      </c>
      <c r="H274" s="77">
        <v>-5.7271000000000001</v>
      </c>
      <c r="I274" s="77">
        <v>-6.0953959826531197</v>
      </c>
      <c r="J274" s="78">
        <v>2.3999999999999998E-3</v>
      </c>
      <c r="K274" s="78">
        <v>0</v>
      </c>
    </row>
    <row r="275" spans="2:11">
      <c r="B275" t="s">
        <v>3133</v>
      </c>
      <c r="C275" t="s">
        <v>3136</v>
      </c>
      <c r="D275" t="s">
        <v>123</v>
      </c>
      <c r="E275" t="s">
        <v>106</v>
      </c>
      <c r="F275" t="s">
        <v>429</v>
      </c>
      <c r="G275" s="77">
        <v>51530.61</v>
      </c>
      <c r="H275" s="77">
        <v>-3.4037999999999999</v>
      </c>
      <c r="I275" s="77">
        <v>-6.28984006680348</v>
      </c>
      <c r="J275" s="78">
        <v>2.5000000000000001E-3</v>
      </c>
      <c r="K275" s="78">
        <v>0</v>
      </c>
    </row>
    <row r="276" spans="2:11">
      <c r="B276" t="s">
        <v>3133</v>
      </c>
      <c r="C276" t="s">
        <v>3137</v>
      </c>
      <c r="D276" t="s">
        <v>123</v>
      </c>
      <c r="E276" t="s">
        <v>106</v>
      </c>
      <c r="F276" t="s">
        <v>268</v>
      </c>
      <c r="G276" s="77">
        <v>17985.419999999998</v>
      </c>
      <c r="H276" s="77">
        <v>-6.6555999999999997</v>
      </c>
      <c r="I276" s="77">
        <v>-4.2925768820827201</v>
      </c>
      <c r="J276" s="78">
        <v>1.6999999999999999E-3</v>
      </c>
      <c r="K276" s="78">
        <v>0</v>
      </c>
    </row>
    <row r="277" spans="2:11">
      <c r="B277" t="s">
        <v>3133</v>
      </c>
      <c r="C277" t="s">
        <v>3138</v>
      </c>
      <c r="D277" t="s">
        <v>123</v>
      </c>
      <c r="E277" t="s">
        <v>106</v>
      </c>
      <c r="F277" t="s">
        <v>285</v>
      </c>
      <c r="G277" s="77">
        <v>37457.81</v>
      </c>
      <c r="H277" s="77">
        <v>-2.4217</v>
      </c>
      <c r="I277" s="77">
        <v>-3.2529172041852199</v>
      </c>
      <c r="J277" s="78">
        <v>1.2999999999999999E-3</v>
      </c>
      <c r="K277" s="78">
        <v>0</v>
      </c>
    </row>
    <row r="278" spans="2:11">
      <c r="B278" t="s">
        <v>3133</v>
      </c>
      <c r="C278" t="s">
        <v>3139</v>
      </c>
      <c r="D278" t="s">
        <v>123</v>
      </c>
      <c r="E278" t="s">
        <v>106</v>
      </c>
      <c r="F278" t="s">
        <v>2627</v>
      </c>
      <c r="G278" s="77">
        <v>51518.79</v>
      </c>
      <c r="H278" s="77">
        <v>-5.4584000000000215</v>
      </c>
      <c r="I278" s="77">
        <v>-10.084196457229</v>
      </c>
      <c r="J278" s="78">
        <v>4.0000000000000001E-3</v>
      </c>
      <c r="K278" s="78">
        <v>0</v>
      </c>
    </row>
    <row r="279" spans="2:11">
      <c r="B279" t="s">
        <v>3140</v>
      </c>
      <c r="C279" t="s">
        <v>3141</v>
      </c>
      <c r="D279" t="s">
        <v>123</v>
      </c>
      <c r="E279" t="s">
        <v>106</v>
      </c>
      <c r="F279" t="s">
        <v>285</v>
      </c>
      <c r="G279" s="77">
        <v>101723.04</v>
      </c>
      <c r="H279" s="77">
        <v>-1.9806999999999999</v>
      </c>
      <c r="I279" s="77">
        <v>-7.2251741162620799</v>
      </c>
      <c r="J279" s="78">
        <v>2.8999999999999998E-3</v>
      </c>
      <c r="K279" s="78">
        <v>0</v>
      </c>
    </row>
    <row r="280" spans="2:11">
      <c r="B280" t="s">
        <v>3140</v>
      </c>
      <c r="C280" t="s">
        <v>3142</v>
      </c>
      <c r="D280" t="s">
        <v>123</v>
      </c>
      <c r="E280" t="s">
        <v>106</v>
      </c>
      <c r="F280" t="s">
        <v>285</v>
      </c>
      <c r="G280" s="77">
        <v>26229.29</v>
      </c>
      <c r="H280" s="77">
        <v>-1.9339999999999999</v>
      </c>
      <c r="I280" s="77">
        <v>-1.8190862443996001</v>
      </c>
      <c r="J280" s="78">
        <v>6.9999999999999999E-4</v>
      </c>
      <c r="K280" s="78">
        <v>0</v>
      </c>
    </row>
    <row r="281" spans="2:11">
      <c r="B281" t="s">
        <v>3140</v>
      </c>
      <c r="C281" t="s">
        <v>3143</v>
      </c>
      <c r="D281" t="s">
        <v>123</v>
      </c>
      <c r="E281" t="s">
        <v>106</v>
      </c>
      <c r="F281" t="s">
        <v>285</v>
      </c>
      <c r="G281" s="77">
        <v>46390.879999999997</v>
      </c>
      <c r="H281" s="77">
        <v>-1.4345000000000001</v>
      </c>
      <c r="I281" s="77">
        <v>-2.3864011445296001</v>
      </c>
      <c r="J281" s="78">
        <v>1E-3</v>
      </c>
      <c r="K281" s="78">
        <v>0</v>
      </c>
    </row>
    <row r="282" spans="2:11">
      <c r="B282" t="s">
        <v>3140</v>
      </c>
      <c r="C282" t="s">
        <v>3144</v>
      </c>
      <c r="D282" t="s">
        <v>123</v>
      </c>
      <c r="E282" t="s">
        <v>106</v>
      </c>
      <c r="F282" t="s">
        <v>285</v>
      </c>
      <c r="G282" s="77">
        <v>62018.400000000001</v>
      </c>
      <c r="H282" s="77">
        <v>-1.9806999999999999</v>
      </c>
      <c r="I282" s="77">
        <v>-4.4050368373967999</v>
      </c>
      <c r="J282" s="78">
        <v>1.8E-3</v>
      </c>
      <c r="K282" s="78">
        <v>0</v>
      </c>
    </row>
    <row r="283" spans="2:11">
      <c r="B283" t="s">
        <v>3145</v>
      </c>
      <c r="C283" t="s">
        <v>3146</v>
      </c>
      <c r="D283" t="s">
        <v>123</v>
      </c>
      <c r="E283" t="s">
        <v>106</v>
      </c>
      <c r="F283" t="s">
        <v>342</v>
      </c>
      <c r="G283" s="77">
        <v>112694.73</v>
      </c>
      <c r="H283" s="77">
        <v>-3.2837000000000098</v>
      </c>
      <c r="I283" s="77">
        <v>-13.2701968605499</v>
      </c>
      <c r="J283" s="78">
        <v>5.3E-3</v>
      </c>
      <c r="K283" s="78">
        <v>0</v>
      </c>
    </row>
    <row r="284" spans="2:11">
      <c r="B284" t="s">
        <v>3145</v>
      </c>
      <c r="C284" t="s">
        <v>3147</v>
      </c>
      <c r="D284" t="s">
        <v>123</v>
      </c>
      <c r="E284" t="s">
        <v>106</v>
      </c>
      <c r="F284" t="s">
        <v>342</v>
      </c>
      <c r="G284" s="77">
        <v>20671.07</v>
      </c>
      <c r="H284" s="77">
        <v>-3.3180000000000001</v>
      </c>
      <c r="I284" s="77">
        <v>-2.4595158439236</v>
      </c>
      <c r="J284" s="78">
        <v>1E-3</v>
      </c>
      <c r="K284" s="78">
        <v>0</v>
      </c>
    </row>
    <row r="285" spans="2:11">
      <c r="B285" t="s">
        <v>3145</v>
      </c>
      <c r="C285" t="s">
        <v>3148</v>
      </c>
      <c r="D285" t="s">
        <v>123</v>
      </c>
      <c r="E285" t="s">
        <v>106</v>
      </c>
      <c r="F285" t="s">
        <v>342</v>
      </c>
      <c r="G285" s="77">
        <v>56815.78</v>
      </c>
      <c r="H285" s="77">
        <v>-3.3719000000000001</v>
      </c>
      <c r="I285" s="77">
        <v>-6.86995583095052</v>
      </c>
      <c r="J285" s="78">
        <v>2.8E-3</v>
      </c>
      <c r="K285" s="78">
        <v>0</v>
      </c>
    </row>
    <row r="286" spans="2:11">
      <c r="B286" t="s">
        <v>3145</v>
      </c>
      <c r="C286" t="s">
        <v>3149</v>
      </c>
      <c r="D286" t="s">
        <v>123</v>
      </c>
      <c r="E286" t="s">
        <v>106</v>
      </c>
      <c r="F286" t="s">
        <v>342</v>
      </c>
      <c r="G286" s="77">
        <v>83604.070000000007</v>
      </c>
      <c r="H286" s="77">
        <v>-4.1876999999999871</v>
      </c>
      <c r="I286" s="77">
        <v>-12.5549002748525</v>
      </c>
      <c r="J286" s="78">
        <v>5.0000000000000001E-3</v>
      </c>
      <c r="K286" s="78">
        <v>0</v>
      </c>
    </row>
    <row r="287" spans="2:11">
      <c r="B287" t="s">
        <v>3145</v>
      </c>
      <c r="C287" t="s">
        <v>3150</v>
      </c>
      <c r="D287" t="s">
        <v>123</v>
      </c>
      <c r="E287" t="s">
        <v>106</v>
      </c>
      <c r="F287" t="s">
        <v>342</v>
      </c>
      <c r="G287" s="77">
        <v>31441.5</v>
      </c>
      <c r="H287" s="77">
        <v>-3.8896000000000002</v>
      </c>
      <c r="I287" s="77">
        <v>-4.3854936222239997</v>
      </c>
      <c r="J287" s="78">
        <v>1.8E-3</v>
      </c>
      <c r="K287" s="78">
        <v>0</v>
      </c>
    </row>
    <row r="288" spans="2:11">
      <c r="B288" t="s">
        <v>3145</v>
      </c>
      <c r="C288" t="s">
        <v>3151</v>
      </c>
      <c r="D288" t="s">
        <v>123</v>
      </c>
      <c r="E288" t="s">
        <v>106</v>
      </c>
      <c r="F288" t="s">
        <v>273</v>
      </c>
      <c r="G288" s="77">
        <v>87474.77</v>
      </c>
      <c r="H288" s="77">
        <v>0.42249999999999999</v>
      </c>
      <c r="I288" s="77">
        <v>1.3253171190544999</v>
      </c>
      <c r="J288" s="78">
        <v>-5.0000000000000001E-4</v>
      </c>
      <c r="K288" s="78">
        <v>0</v>
      </c>
    </row>
    <row r="289" spans="2:11">
      <c r="B289" t="s">
        <v>3145</v>
      </c>
      <c r="C289" t="s">
        <v>3152</v>
      </c>
      <c r="D289" t="s">
        <v>123</v>
      </c>
      <c r="E289" t="s">
        <v>106</v>
      </c>
      <c r="F289" t="s">
        <v>342</v>
      </c>
      <c r="G289" s="77">
        <v>3548.48</v>
      </c>
      <c r="H289" s="77">
        <v>-3.2763</v>
      </c>
      <c r="I289" s="77">
        <v>-0.41690423696064</v>
      </c>
      <c r="J289" s="78">
        <v>2.0000000000000001E-4</v>
      </c>
      <c r="K289" s="78">
        <v>0</v>
      </c>
    </row>
    <row r="290" spans="2:11">
      <c r="B290" t="s">
        <v>3153</v>
      </c>
      <c r="C290" t="s">
        <v>3154</v>
      </c>
      <c r="D290" t="s">
        <v>123</v>
      </c>
      <c r="E290" t="s">
        <v>106</v>
      </c>
      <c r="F290" t="s">
        <v>279</v>
      </c>
      <c r="G290" s="77">
        <v>32954.57</v>
      </c>
      <c r="H290" s="77">
        <v>-1.286</v>
      </c>
      <c r="I290" s="77">
        <v>-1.5197316319372001</v>
      </c>
      <c r="J290" s="78">
        <v>5.9999999999999995E-4</v>
      </c>
      <c r="K290" s="78">
        <v>0</v>
      </c>
    </row>
    <row r="291" spans="2:11">
      <c r="B291" t="s">
        <v>3153</v>
      </c>
      <c r="C291" t="s">
        <v>3155</v>
      </c>
      <c r="D291" t="s">
        <v>123</v>
      </c>
      <c r="E291" t="s">
        <v>106</v>
      </c>
      <c r="F291" t="s">
        <v>279</v>
      </c>
      <c r="G291" s="77">
        <v>31761.77</v>
      </c>
      <c r="H291" s="77">
        <v>-1.3728</v>
      </c>
      <c r="I291" s="77">
        <v>-1.56358772471616</v>
      </c>
      <c r="J291" s="78">
        <v>5.9999999999999995E-4</v>
      </c>
      <c r="K291" s="78">
        <v>0</v>
      </c>
    </row>
    <row r="292" spans="2:11">
      <c r="B292" t="s">
        <v>3153</v>
      </c>
      <c r="C292" t="s">
        <v>3156</v>
      </c>
      <c r="D292" t="s">
        <v>123</v>
      </c>
      <c r="E292" t="s">
        <v>106</v>
      </c>
      <c r="F292" t="s">
        <v>279</v>
      </c>
      <c r="G292" s="77">
        <v>21186.77</v>
      </c>
      <c r="H292" s="77">
        <v>-1.3141</v>
      </c>
      <c r="I292" s="77">
        <v>-0.99839742562802003</v>
      </c>
      <c r="J292" s="78">
        <v>4.0000000000000002E-4</v>
      </c>
      <c r="K292" s="78">
        <v>0</v>
      </c>
    </row>
    <row r="293" spans="2:11">
      <c r="B293" t="s">
        <v>3153</v>
      </c>
      <c r="C293" t="s">
        <v>3157</v>
      </c>
      <c r="D293" t="s">
        <v>123</v>
      </c>
      <c r="E293" t="s">
        <v>106</v>
      </c>
      <c r="F293" t="s">
        <v>279</v>
      </c>
      <c r="G293" s="77">
        <v>27021.78</v>
      </c>
      <c r="H293" s="77">
        <v>-1.286</v>
      </c>
      <c r="I293" s="77">
        <v>-1.2461353256087999</v>
      </c>
      <c r="J293" s="78">
        <v>5.0000000000000001E-4</v>
      </c>
      <c r="K293" s="78">
        <v>0</v>
      </c>
    </row>
    <row r="294" spans="2:11">
      <c r="B294" t="s">
        <v>3153</v>
      </c>
      <c r="C294" t="s">
        <v>3158</v>
      </c>
      <c r="D294" t="s">
        <v>123</v>
      </c>
      <c r="E294" t="s">
        <v>106</v>
      </c>
      <c r="F294" t="s">
        <v>279</v>
      </c>
      <c r="G294" s="77">
        <v>21602.78</v>
      </c>
      <c r="H294" s="77">
        <v>-1.3141</v>
      </c>
      <c r="I294" s="77">
        <v>-1.01800132528028</v>
      </c>
      <c r="J294" s="78">
        <v>4.0000000000000002E-4</v>
      </c>
      <c r="K294" s="78">
        <v>0</v>
      </c>
    </row>
    <row r="295" spans="2:11">
      <c r="B295" t="s">
        <v>3159</v>
      </c>
      <c r="C295" t="s">
        <v>3160</v>
      </c>
      <c r="D295" t="s">
        <v>123</v>
      </c>
      <c r="E295" t="s">
        <v>106</v>
      </c>
      <c r="F295" t="s">
        <v>2627</v>
      </c>
      <c r="G295" s="77">
        <v>113232.87</v>
      </c>
      <c r="H295" s="77">
        <v>-5.0919000000000052</v>
      </c>
      <c r="I295" s="77">
        <v>-20.6758163640026</v>
      </c>
      <c r="J295" s="78">
        <v>8.3000000000000001E-3</v>
      </c>
      <c r="K295" s="78">
        <v>-1E-4</v>
      </c>
    </row>
    <row r="296" spans="2:11">
      <c r="B296" t="s">
        <v>3159</v>
      </c>
      <c r="C296" t="s">
        <v>3161</v>
      </c>
      <c r="D296" t="s">
        <v>123</v>
      </c>
      <c r="E296" t="s">
        <v>106</v>
      </c>
      <c r="F296" t="s">
        <v>2627</v>
      </c>
      <c r="G296" s="77">
        <v>125068.57</v>
      </c>
      <c r="H296" s="77">
        <v>-5.041199999999991</v>
      </c>
      <c r="I296" s="77">
        <v>-22.609574908512201</v>
      </c>
      <c r="J296" s="78">
        <v>9.1000000000000004E-3</v>
      </c>
      <c r="K296" s="78">
        <v>-1E-4</v>
      </c>
    </row>
    <row r="297" spans="2:11">
      <c r="B297" t="s">
        <v>3159</v>
      </c>
      <c r="C297" t="s">
        <v>3162</v>
      </c>
      <c r="D297" t="s">
        <v>123</v>
      </c>
      <c r="E297" t="s">
        <v>106</v>
      </c>
      <c r="F297" t="s">
        <v>285</v>
      </c>
      <c r="G297" s="77">
        <v>32426.15</v>
      </c>
      <c r="H297" s="77">
        <v>-1.9399</v>
      </c>
      <c r="I297" s="77">
        <v>-2.2557190934860998</v>
      </c>
      <c r="J297" s="78">
        <v>8.9999999999999998E-4</v>
      </c>
      <c r="K297" s="78">
        <v>0</v>
      </c>
    </row>
    <row r="298" spans="2:11">
      <c r="B298" t="s">
        <v>3159</v>
      </c>
      <c r="C298" t="s">
        <v>3163</v>
      </c>
      <c r="D298" t="s">
        <v>123</v>
      </c>
      <c r="E298" t="s">
        <v>106</v>
      </c>
      <c r="F298" t="s">
        <v>2627</v>
      </c>
      <c r="G298" s="77">
        <v>32413.53</v>
      </c>
      <c r="H298" s="77">
        <v>-5.1223999999999998</v>
      </c>
      <c r="I298" s="77">
        <v>-5.9540174693419203</v>
      </c>
      <c r="J298" s="78">
        <v>2.3999999999999998E-3</v>
      </c>
      <c r="K298" s="78">
        <v>0</v>
      </c>
    </row>
    <row r="299" spans="2:11">
      <c r="B299" t="s">
        <v>3159</v>
      </c>
      <c r="C299" t="s">
        <v>3164</v>
      </c>
      <c r="D299" t="s">
        <v>123</v>
      </c>
      <c r="E299" t="s">
        <v>106</v>
      </c>
      <c r="F299" t="s">
        <v>634</v>
      </c>
      <c r="G299" s="77">
        <v>44702.2</v>
      </c>
      <c r="H299" s="77">
        <v>-7.5019</v>
      </c>
      <c r="I299" s="77">
        <v>-12.0257024296948</v>
      </c>
      <c r="J299" s="78">
        <v>4.7999999999999996E-3</v>
      </c>
      <c r="K299" s="78">
        <v>0</v>
      </c>
    </row>
    <row r="300" spans="2:11">
      <c r="B300" t="s">
        <v>3159</v>
      </c>
      <c r="C300" t="s">
        <v>3165</v>
      </c>
      <c r="D300" t="s">
        <v>123</v>
      </c>
      <c r="E300" t="s">
        <v>106</v>
      </c>
      <c r="F300" t="s">
        <v>285</v>
      </c>
      <c r="G300" s="77">
        <v>10665.44</v>
      </c>
      <c r="H300" s="77">
        <v>-1.9399</v>
      </c>
      <c r="I300" s="77">
        <v>-0.74193934982816001</v>
      </c>
      <c r="J300" s="78">
        <v>2.9999999999999997E-4</v>
      </c>
      <c r="K300" s="78">
        <v>0</v>
      </c>
    </row>
    <row r="301" spans="2:11">
      <c r="B301" t="s">
        <v>3159</v>
      </c>
      <c r="C301" t="s">
        <v>3166</v>
      </c>
      <c r="D301" t="s">
        <v>123</v>
      </c>
      <c r="E301" t="s">
        <v>106</v>
      </c>
      <c r="F301" t="s">
        <v>273</v>
      </c>
      <c r="G301" s="77">
        <v>32473.75</v>
      </c>
      <c r="H301" s="77">
        <v>-0.44109999999999999</v>
      </c>
      <c r="I301" s="77">
        <v>-0.51366477654249998</v>
      </c>
      <c r="J301" s="78">
        <v>2.0000000000000001E-4</v>
      </c>
      <c r="K301" s="78">
        <v>0</v>
      </c>
    </row>
    <row r="302" spans="2:11">
      <c r="B302" t="s">
        <v>3167</v>
      </c>
      <c r="C302" t="s">
        <v>3168</v>
      </c>
      <c r="D302" t="s">
        <v>123</v>
      </c>
      <c r="E302" t="s">
        <v>106</v>
      </c>
      <c r="F302" t="s">
        <v>279</v>
      </c>
      <c r="G302" s="77">
        <v>87448.92</v>
      </c>
      <c r="H302" s="77">
        <v>-2.0569999999999999</v>
      </c>
      <c r="I302" s="77">
        <v>-6.4505838838583998</v>
      </c>
      <c r="J302" s="78">
        <v>2.5999999999999999E-3</v>
      </c>
      <c r="K302" s="78">
        <v>0</v>
      </c>
    </row>
    <row r="303" spans="2:11">
      <c r="B303" t="s">
        <v>3167</v>
      </c>
      <c r="C303" t="s">
        <v>3169</v>
      </c>
      <c r="D303" t="s">
        <v>123</v>
      </c>
      <c r="E303" t="s">
        <v>106</v>
      </c>
      <c r="F303" t="s">
        <v>279</v>
      </c>
      <c r="G303" s="77">
        <v>73544.259999999995</v>
      </c>
      <c r="H303" s="77">
        <v>-2.0503</v>
      </c>
      <c r="I303" s="77">
        <v>-5.4072503745290801</v>
      </c>
      <c r="J303" s="78">
        <v>2.2000000000000001E-3</v>
      </c>
      <c r="K303" s="78">
        <v>0</v>
      </c>
    </row>
    <row r="304" spans="2:11">
      <c r="B304" t="s">
        <v>3167</v>
      </c>
      <c r="C304" t="s">
        <v>3170</v>
      </c>
      <c r="D304" t="s">
        <v>123</v>
      </c>
      <c r="E304" t="s">
        <v>106</v>
      </c>
      <c r="F304" t="s">
        <v>279</v>
      </c>
      <c r="G304" s="77">
        <v>26264.09</v>
      </c>
      <c r="H304" s="77">
        <v>-2.0569999999999999</v>
      </c>
      <c r="I304" s="77">
        <v>-1.9373448600418</v>
      </c>
      <c r="J304" s="78">
        <v>8.0000000000000004E-4</v>
      </c>
      <c r="K304" s="78">
        <v>0</v>
      </c>
    </row>
    <row r="305" spans="2:11">
      <c r="B305" t="s">
        <v>3167</v>
      </c>
      <c r="C305" t="s">
        <v>3171</v>
      </c>
      <c r="D305" t="s">
        <v>123</v>
      </c>
      <c r="E305" t="s">
        <v>106</v>
      </c>
      <c r="F305" t="s">
        <v>279</v>
      </c>
      <c r="G305" s="77">
        <v>33682.35</v>
      </c>
      <c r="H305" s="77">
        <v>-1.8621000000000001</v>
      </c>
      <c r="I305" s="77">
        <v>-2.2491357551091</v>
      </c>
      <c r="J305" s="78">
        <v>8.9999999999999998E-4</v>
      </c>
      <c r="K305" s="78">
        <v>0</v>
      </c>
    </row>
    <row r="306" spans="2:11">
      <c r="B306" t="s">
        <v>3167</v>
      </c>
      <c r="C306" t="s">
        <v>3172</v>
      </c>
      <c r="D306" t="s">
        <v>123</v>
      </c>
      <c r="E306" t="s">
        <v>106</v>
      </c>
      <c r="F306" t="s">
        <v>279</v>
      </c>
      <c r="G306" s="77">
        <v>122544.38</v>
      </c>
      <c r="H306" s="77">
        <v>-2.0569999999999999</v>
      </c>
      <c r="I306" s="77">
        <v>-9.0393660972075995</v>
      </c>
      <c r="J306" s="78">
        <v>3.5999999999999999E-3</v>
      </c>
      <c r="K306" s="78">
        <v>0</v>
      </c>
    </row>
    <row r="307" spans="2:11">
      <c r="B307" t="s">
        <v>3173</v>
      </c>
      <c r="C307" t="s">
        <v>3174</v>
      </c>
      <c r="D307" t="s">
        <v>123</v>
      </c>
      <c r="E307" t="s">
        <v>106</v>
      </c>
      <c r="F307" t="s">
        <v>276</v>
      </c>
      <c r="G307" s="77">
        <v>8025.6</v>
      </c>
      <c r="H307" s="77">
        <v>-1.5195000000000001</v>
      </c>
      <c r="I307" s="77">
        <v>-0.43730908531200002</v>
      </c>
      <c r="J307" s="78">
        <v>2.0000000000000001E-4</v>
      </c>
      <c r="K307" s="78">
        <v>0</v>
      </c>
    </row>
    <row r="308" spans="2:11">
      <c r="B308" t="s">
        <v>3173</v>
      </c>
      <c r="C308" t="s">
        <v>3175</v>
      </c>
      <c r="D308" t="s">
        <v>123</v>
      </c>
      <c r="E308" t="s">
        <v>106</v>
      </c>
      <c r="F308" t="s">
        <v>276</v>
      </c>
      <c r="G308" s="77">
        <v>71908.62</v>
      </c>
      <c r="H308" s="77">
        <v>-1.9678</v>
      </c>
      <c r="I308" s="77">
        <v>-5.0742539181549597</v>
      </c>
      <c r="J308" s="78">
        <v>2E-3</v>
      </c>
      <c r="K308" s="78">
        <v>0</v>
      </c>
    </row>
    <row r="309" spans="2:11">
      <c r="B309" t="s">
        <v>3173</v>
      </c>
      <c r="C309" t="s">
        <v>3176</v>
      </c>
      <c r="D309" t="s">
        <v>123</v>
      </c>
      <c r="E309" t="s">
        <v>106</v>
      </c>
      <c r="F309" t="s">
        <v>276</v>
      </c>
      <c r="G309" s="77">
        <v>3128.9</v>
      </c>
      <c r="H309" s="77">
        <v>-2.6530999999999998</v>
      </c>
      <c r="I309" s="77">
        <v>-0.2976840653974</v>
      </c>
      <c r="J309" s="78">
        <v>1E-4</v>
      </c>
      <c r="K309" s="78">
        <v>0</v>
      </c>
    </row>
    <row r="310" spans="2:11">
      <c r="B310" t="s">
        <v>3173</v>
      </c>
      <c r="C310" t="s">
        <v>3177</v>
      </c>
      <c r="D310" t="s">
        <v>123</v>
      </c>
      <c r="E310" t="s">
        <v>106</v>
      </c>
      <c r="F310" t="s">
        <v>276</v>
      </c>
      <c r="G310" s="77">
        <v>116134.64</v>
      </c>
      <c r="H310" s="77">
        <v>-1.5195000000000001</v>
      </c>
      <c r="I310" s="77">
        <v>-6.3280917553128004</v>
      </c>
      <c r="J310" s="78">
        <v>2.5000000000000001E-3</v>
      </c>
      <c r="K310" s="78">
        <v>0</v>
      </c>
    </row>
    <row r="311" spans="2:11">
      <c r="B311" t="s">
        <v>3173</v>
      </c>
      <c r="C311" t="s">
        <v>3178</v>
      </c>
      <c r="D311" t="s">
        <v>123</v>
      </c>
      <c r="E311" t="s">
        <v>106</v>
      </c>
      <c r="F311" t="s">
        <v>276</v>
      </c>
      <c r="G311" s="77">
        <v>55110.68</v>
      </c>
      <c r="H311" s="77">
        <v>-1.5194000000000001</v>
      </c>
      <c r="I311" s="77">
        <v>-3.00274309550512</v>
      </c>
      <c r="J311" s="78">
        <v>1.1999999999999999E-3</v>
      </c>
      <c r="K311" s="78">
        <v>0</v>
      </c>
    </row>
    <row r="312" spans="2:11">
      <c r="B312" t="s">
        <v>3179</v>
      </c>
      <c r="C312" t="s">
        <v>3180</v>
      </c>
      <c r="D312" t="s">
        <v>123</v>
      </c>
      <c r="E312" t="s">
        <v>106</v>
      </c>
      <c r="F312" t="s">
        <v>634</v>
      </c>
      <c r="G312" s="77">
        <v>77863.28</v>
      </c>
      <c r="H312" s="77">
        <v>-8.2483999999999931</v>
      </c>
      <c r="I312" s="77">
        <v>-23.030994588046699</v>
      </c>
      <c r="J312" s="78">
        <v>9.1999999999999998E-3</v>
      </c>
      <c r="K312" s="78">
        <v>-1E-4</v>
      </c>
    </row>
    <row r="313" spans="2:11">
      <c r="B313" t="s">
        <v>3179</v>
      </c>
      <c r="C313" t="s">
        <v>3181</v>
      </c>
      <c r="D313" t="s">
        <v>123</v>
      </c>
      <c r="E313" t="s">
        <v>106</v>
      </c>
      <c r="F313" t="s">
        <v>634</v>
      </c>
      <c r="G313" s="77">
        <v>29555.1</v>
      </c>
      <c r="H313" s="77">
        <v>-8.2969000000000008</v>
      </c>
      <c r="I313" s="77">
        <v>-8.7934353315534004</v>
      </c>
      <c r="J313" s="78">
        <v>3.5000000000000001E-3</v>
      </c>
      <c r="K313" s="78">
        <v>0</v>
      </c>
    </row>
    <row r="314" spans="2:11">
      <c r="B314" t="s">
        <v>3179</v>
      </c>
      <c r="C314" t="s">
        <v>3182</v>
      </c>
      <c r="D314" t="s">
        <v>123</v>
      </c>
      <c r="E314" t="s">
        <v>106</v>
      </c>
      <c r="F314" t="s">
        <v>268</v>
      </c>
      <c r="G314" s="77">
        <v>16417.05</v>
      </c>
      <c r="H314" s="77">
        <v>-10.4793</v>
      </c>
      <c r="I314" s="77">
        <v>-6.1693254274509002</v>
      </c>
      <c r="J314" s="78">
        <v>2.5000000000000001E-3</v>
      </c>
      <c r="K314" s="78">
        <v>0</v>
      </c>
    </row>
    <row r="315" spans="2:11">
      <c r="B315" t="s">
        <v>3179</v>
      </c>
      <c r="C315" t="s">
        <v>3183</v>
      </c>
      <c r="D315" t="s">
        <v>123</v>
      </c>
      <c r="E315" t="s">
        <v>106</v>
      </c>
      <c r="F315" t="s">
        <v>268</v>
      </c>
      <c r="G315" s="77">
        <v>23135.09</v>
      </c>
      <c r="H315" s="77">
        <v>-9.5726999999999993</v>
      </c>
      <c r="I315" s="77">
        <v>-7.94174479890198</v>
      </c>
      <c r="J315" s="78">
        <v>3.2000000000000002E-3</v>
      </c>
      <c r="K315" s="78">
        <v>0</v>
      </c>
    </row>
    <row r="316" spans="2:11">
      <c r="B316" t="s">
        <v>3179</v>
      </c>
      <c r="C316" t="s">
        <v>3184</v>
      </c>
      <c r="D316" t="s">
        <v>123</v>
      </c>
      <c r="E316" t="s">
        <v>106</v>
      </c>
      <c r="F316" t="s">
        <v>268</v>
      </c>
      <c r="G316" s="77">
        <v>17781.73</v>
      </c>
      <c r="H316" s="77">
        <v>-7.0103999999999997</v>
      </c>
      <c r="I316" s="77">
        <v>-4.4702014541131199</v>
      </c>
      <c r="J316" s="78">
        <v>1.8E-3</v>
      </c>
      <c r="K316" s="78">
        <v>0</v>
      </c>
    </row>
    <row r="317" spans="2:11">
      <c r="B317" t="s">
        <v>3179</v>
      </c>
      <c r="C317" t="s">
        <v>3185</v>
      </c>
      <c r="D317" t="s">
        <v>123</v>
      </c>
      <c r="E317" t="s">
        <v>106</v>
      </c>
      <c r="F317" t="s">
        <v>285</v>
      </c>
      <c r="G317" s="77">
        <v>20946.57</v>
      </c>
      <c r="H317" s="77">
        <v>-1.8694999999999999</v>
      </c>
      <c r="I317" s="77">
        <v>-1.4042637083739</v>
      </c>
      <c r="J317" s="78">
        <v>5.9999999999999995E-4</v>
      </c>
      <c r="K317" s="78">
        <v>0</v>
      </c>
    </row>
    <row r="318" spans="2:11">
      <c r="B318" t="s">
        <v>3179</v>
      </c>
      <c r="C318" t="s">
        <v>3186</v>
      </c>
      <c r="D318" t="s">
        <v>123</v>
      </c>
      <c r="E318" t="s">
        <v>106</v>
      </c>
      <c r="F318" t="s">
        <v>634</v>
      </c>
      <c r="G318" s="77">
        <v>80405.14</v>
      </c>
      <c r="H318" s="77">
        <v>-8.2375999999999863</v>
      </c>
      <c r="I318" s="77">
        <v>-23.751705372126999</v>
      </c>
      <c r="J318" s="78">
        <v>9.4999999999999998E-3</v>
      </c>
      <c r="K318" s="78">
        <v>-1E-4</v>
      </c>
    </row>
    <row r="319" spans="2:11">
      <c r="B319" t="s">
        <v>3179</v>
      </c>
      <c r="C319" t="s">
        <v>3187</v>
      </c>
      <c r="D319" t="s">
        <v>123</v>
      </c>
      <c r="E319" t="s">
        <v>106</v>
      </c>
      <c r="F319" t="s">
        <v>634</v>
      </c>
      <c r="G319" s="77">
        <v>60321.85</v>
      </c>
      <c r="H319" s="77">
        <v>-8.2052999999999994</v>
      </c>
      <c r="I319" s="77">
        <v>-17.749225286367299</v>
      </c>
      <c r="J319" s="78">
        <v>7.1000000000000004E-3</v>
      </c>
      <c r="K319" s="78">
        <v>0</v>
      </c>
    </row>
    <row r="320" spans="2:11">
      <c r="B320" t="s">
        <v>3188</v>
      </c>
      <c r="C320" t="s">
        <v>3189</v>
      </c>
      <c r="D320" t="s">
        <v>123</v>
      </c>
      <c r="E320" t="s">
        <v>106</v>
      </c>
      <c r="F320" t="s">
        <v>276</v>
      </c>
      <c r="G320" s="77">
        <v>56995.49</v>
      </c>
      <c r="H320" s="77">
        <v>-1.6149</v>
      </c>
      <c r="I320" s="77">
        <v>-3.3006267224838601</v>
      </c>
      <c r="J320" s="78">
        <v>1.2999999999999999E-3</v>
      </c>
      <c r="K320" s="78">
        <v>0</v>
      </c>
    </row>
    <row r="321" spans="2:11">
      <c r="B321" t="s">
        <v>3188</v>
      </c>
      <c r="C321" t="s">
        <v>3190</v>
      </c>
      <c r="D321" t="s">
        <v>123</v>
      </c>
      <c r="E321" t="s">
        <v>106</v>
      </c>
      <c r="F321" t="s">
        <v>276</v>
      </c>
      <c r="G321" s="77">
        <v>83554.5</v>
      </c>
      <c r="H321" s="77">
        <v>-1.5723</v>
      </c>
      <c r="I321" s="77">
        <v>-4.7110264689510002</v>
      </c>
      <c r="J321" s="78">
        <v>1.9E-3</v>
      </c>
      <c r="K321" s="78">
        <v>0</v>
      </c>
    </row>
    <row r="322" spans="2:11">
      <c r="B322" t="s">
        <v>3188</v>
      </c>
      <c r="C322" t="s">
        <v>3191</v>
      </c>
      <c r="D322" t="s">
        <v>123</v>
      </c>
      <c r="E322" t="s">
        <v>106</v>
      </c>
      <c r="F322" t="s">
        <v>276</v>
      </c>
      <c r="G322" s="77">
        <v>89483.7</v>
      </c>
      <c r="H322" s="77">
        <v>-1.6165</v>
      </c>
      <c r="I322" s="77">
        <v>-5.1871633816529998</v>
      </c>
      <c r="J322" s="78">
        <v>2.0999999999999999E-3</v>
      </c>
      <c r="K322" s="78">
        <v>0</v>
      </c>
    </row>
    <row r="323" spans="2:11">
      <c r="B323" t="s">
        <v>3188</v>
      </c>
      <c r="C323" t="s">
        <v>3192</v>
      </c>
      <c r="D323" t="s">
        <v>123</v>
      </c>
      <c r="E323" t="s">
        <v>106</v>
      </c>
      <c r="F323" t="s">
        <v>276</v>
      </c>
      <c r="G323" s="77">
        <v>8839.5499999999993</v>
      </c>
      <c r="H323" s="77">
        <v>-1.6149</v>
      </c>
      <c r="I323" s="77">
        <v>-0.51190111611870004</v>
      </c>
      <c r="J323" s="78">
        <v>2.0000000000000001E-4</v>
      </c>
      <c r="K323" s="78">
        <v>0</v>
      </c>
    </row>
    <row r="324" spans="2:11">
      <c r="B324" t="s">
        <v>3193</v>
      </c>
      <c r="C324" t="s">
        <v>3194</v>
      </c>
      <c r="D324" t="s">
        <v>123</v>
      </c>
      <c r="E324" t="s">
        <v>106</v>
      </c>
      <c r="F324" t="s">
        <v>429</v>
      </c>
      <c r="G324" s="77">
        <v>11971.88</v>
      </c>
      <c r="H324" s="77">
        <v>-1.2587999999999999</v>
      </c>
      <c r="I324" s="77">
        <v>-0.54041746322784001</v>
      </c>
      <c r="J324" s="78">
        <v>2.0000000000000001E-4</v>
      </c>
      <c r="K324" s="78">
        <v>0</v>
      </c>
    </row>
    <row r="325" spans="2:11">
      <c r="B325" t="s">
        <v>3193</v>
      </c>
      <c r="C325" t="s">
        <v>3195</v>
      </c>
      <c r="D325" t="s">
        <v>123</v>
      </c>
      <c r="E325" t="s">
        <v>106</v>
      </c>
      <c r="F325" t="s">
        <v>429</v>
      </c>
      <c r="G325" s="77">
        <v>47772.49</v>
      </c>
      <c r="H325" s="77">
        <v>-1.3627</v>
      </c>
      <c r="I325" s="77">
        <v>-2.33447065633078</v>
      </c>
      <c r="J325" s="78">
        <v>8.9999999999999998E-4</v>
      </c>
      <c r="K325" s="78">
        <v>0</v>
      </c>
    </row>
    <row r="326" spans="2:11">
      <c r="B326" t="s">
        <v>3193</v>
      </c>
      <c r="C326" t="s">
        <v>3196</v>
      </c>
      <c r="D326" t="s">
        <v>123</v>
      </c>
      <c r="E326" t="s">
        <v>106</v>
      </c>
      <c r="F326" t="s">
        <v>285</v>
      </c>
      <c r="G326" s="77">
        <v>42712.66</v>
      </c>
      <c r="H326" s="77">
        <v>0.80100000000000005</v>
      </c>
      <c r="I326" s="77">
        <v>1.2268724660676</v>
      </c>
      <c r="J326" s="78">
        <v>-5.0000000000000001E-4</v>
      </c>
      <c r="K326" s="78">
        <v>0</v>
      </c>
    </row>
    <row r="327" spans="2:11">
      <c r="B327" t="s">
        <v>3193</v>
      </c>
      <c r="C327" t="s">
        <v>3197</v>
      </c>
      <c r="D327" t="s">
        <v>123</v>
      </c>
      <c r="E327" t="s">
        <v>106</v>
      </c>
      <c r="F327" t="s">
        <v>285</v>
      </c>
      <c r="G327" s="77">
        <v>121203.37</v>
      </c>
      <c r="H327" s="77">
        <v>-1.0475000000000001</v>
      </c>
      <c r="I327" s="77">
        <v>-4.5528046084894997</v>
      </c>
      <c r="J327" s="78">
        <v>1.8E-3</v>
      </c>
      <c r="K327" s="78">
        <v>0</v>
      </c>
    </row>
    <row r="328" spans="2:11">
      <c r="B328" t="s">
        <v>3193</v>
      </c>
      <c r="C328" t="s">
        <v>3198</v>
      </c>
      <c r="D328" t="s">
        <v>123</v>
      </c>
      <c r="E328" t="s">
        <v>106</v>
      </c>
      <c r="F328" t="s">
        <v>273</v>
      </c>
      <c r="G328" s="77">
        <v>21900.2</v>
      </c>
      <c r="H328" s="77">
        <v>-0.55130000000000001</v>
      </c>
      <c r="I328" s="77">
        <v>-0.4329585881236</v>
      </c>
      <c r="J328" s="78">
        <v>2.0000000000000001E-4</v>
      </c>
      <c r="K328" s="78">
        <v>0</v>
      </c>
    </row>
    <row r="329" spans="2:11">
      <c r="B329" t="s">
        <v>3199</v>
      </c>
      <c r="C329" t="s">
        <v>3200</v>
      </c>
      <c r="D329" t="s">
        <v>123</v>
      </c>
      <c r="E329" t="s">
        <v>106</v>
      </c>
      <c r="F329" t="s">
        <v>342</v>
      </c>
      <c r="G329" s="77">
        <v>50505.1</v>
      </c>
      <c r="H329" s="77">
        <v>-3.1431</v>
      </c>
      <c r="I329" s="77">
        <v>-5.6925089119866001</v>
      </c>
      <c r="J329" s="78">
        <v>2.3E-3</v>
      </c>
      <c r="K329" s="78">
        <v>0</v>
      </c>
    </row>
    <row r="330" spans="2:11">
      <c r="B330" t="s">
        <v>3199</v>
      </c>
      <c r="C330" t="s">
        <v>3201</v>
      </c>
      <c r="D330" t="s">
        <v>123</v>
      </c>
      <c r="E330" t="s">
        <v>106</v>
      </c>
      <c r="F330" t="s">
        <v>342</v>
      </c>
      <c r="G330" s="77">
        <v>41125.96</v>
      </c>
      <c r="H330" s="77">
        <v>-3.1000999999999999</v>
      </c>
      <c r="I330" s="77">
        <v>-4.5719559470525599</v>
      </c>
      <c r="J330" s="78">
        <v>1.8E-3</v>
      </c>
      <c r="K330" s="78">
        <v>0</v>
      </c>
    </row>
    <row r="331" spans="2:11">
      <c r="B331" t="s">
        <v>3199</v>
      </c>
      <c r="C331" t="s">
        <v>3202</v>
      </c>
      <c r="D331" t="s">
        <v>123</v>
      </c>
      <c r="E331" t="s">
        <v>106</v>
      </c>
      <c r="F331" t="s">
        <v>342</v>
      </c>
      <c r="G331" s="77">
        <v>23490.74</v>
      </c>
      <c r="H331" s="77">
        <v>-3.1431</v>
      </c>
      <c r="I331" s="77">
        <v>-2.6476780918988401</v>
      </c>
      <c r="J331" s="78">
        <v>1.1000000000000001E-3</v>
      </c>
      <c r="K331" s="78">
        <v>0</v>
      </c>
    </row>
    <row r="332" spans="2:11">
      <c r="B332" t="s">
        <v>3199</v>
      </c>
      <c r="C332" t="s">
        <v>3203</v>
      </c>
      <c r="D332" t="s">
        <v>123</v>
      </c>
      <c r="E332" t="s">
        <v>106</v>
      </c>
      <c r="F332" t="s">
        <v>285</v>
      </c>
      <c r="G332" s="77">
        <v>30443.11</v>
      </c>
      <c r="H332" s="77">
        <v>0.51490000000000002</v>
      </c>
      <c r="I332" s="77">
        <v>0.56211114217654001</v>
      </c>
      <c r="J332" s="78">
        <v>-2.0000000000000001E-4</v>
      </c>
      <c r="K332" s="78">
        <v>0</v>
      </c>
    </row>
    <row r="333" spans="2:11">
      <c r="B333" t="s">
        <v>3204</v>
      </c>
      <c r="C333" t="s">
        <v>3205</v>
      </c>
      <c r="D333" t="s">
        <v>123</v>
      </c>
      <c r="E333" t="s">
        <v>200</v>
      </c>
      <c r="F333" t="s">
        <v>285</v>
      </c>
      <c r="G333" s="77">
        <v>254517.32</v>
      </c>
      <c r="H333" s="77">
        <v>19.100000000000001</v>
      </c>
      <c r="I333" s="77">
        <v>1.3131291729374399</v>
      </c>
      <c r="J333" s="78">
        <v>-5.0000000000000001E-4</v>
      </c>
      <c r="K333" s="78">
        <v>0</v>
      </c>
    </row>
    <row r="334" spans="2:11">
      <c r="B334" t="s">
        <v>3206</v>
      </c>
      <c r="C334" t="s">
        <v>3207</v>
      </c>
      <c r="D334" t="s">
        <v>123</v>
      </c>
      <c r="E334" t="s">
        <v>120</v>
      </c>
      <c r="F334" t="s">
        <v>276</v>
      </c>
      <c r="G334" s="77">
        <v>25138.07</v>
      </c>
      <c r="H334" s="77">
        <v>-4.183300000000008</v>
      </c>
      <c r="I334" s="77">
        <v>-2.5254195188674702</v>
      </c>
      <c r="J334" s="78">
        <v>1E-3</v>
      </c>
      <c r="K334" s="78">
        <v>0</v>
      </c>
    </row>
    <row r="335" spans="2:11">
      <c r="B335" t="s">
        <v>3206</v>
      </c>
      <c r="C335" t="s">
        <v>3208</v>
      </c>
      <c r="D335" t="s">
        <v>123</v>
      </c>
      <c r="E335" t="s">
        <v>120</v>
      </c>
      <c r="F335" t="s">
        <v>276</v>
      </c>
      <c r="G335" s="77">
        <v>44676.53</v>
      </c>
      <c r="H335" s="77">
        <v>-4.1205999999999996</v>
      </c>
      <c r="I335" s="77">
        <v>-4.4210200400747697</v>
      </c>
      <c r="J335" s="78">
        <v>1.8E-3</v>
      </c>
      <c r="K335" s="78">
        <v>0</v>
      </c>
    </row>
    <row r="336" spans="2:11">
      <c r="B336" t="s">
        <v>3209</v>
      </c>
      <c r="C336" t="s">
        <v>3210</v>
      </c>
      <c r="D336" t="s">
        <v>123</v>
      </c>
      <c r="E336" t="s">
        <v>110</v>
      </c>
      <c r="F336" t="s">
        <v>285</v>
      </c>
      <c r="G336" s="77">
        <v>14706.23</v>
      </c>
      <c r="H336" s="77">
        <v>3.0493000000000037</v>
      </c>
      <c r="I336" s="77">
        <v>1.7472005175497201</v>
      </c>
      <c r="J336" s="78">
        <v>-6.9999999999999999E-4</v>
      </c>
      <c r="K336" s="78">
        <v>0</v>
      </c>
    </row>
    <row r="337" spans="2:11">
      <c r="B337" t="s">
        <v>3211</v>
      </c>
      <c r="C337" t="s">
        <v>3212</v>
      </c>
      <c r="D337" t="s">
        <v>123</v>
      </c>
      <c r="E337" t="s">
        <v>110</v>
      </c>
      <c r="F337" t="s">
        <v>279</v>
      </c>
      <c r="G337" s="77">
        <v>35987.980000000003</v>
      </c>
      <c r="H337" s="77">
        <v>2.3741999999999988</v>
      </c>
      <c r="I337" s="77">
        <v>3.32901700136359</v>
      </c>
      <c r="J337" s="78">
        <v>-1.2999999999999999E-3</v>
      </c>
      <c r="K337" s="78">
        <v>0</v>
      </c>
    </row>
    <row r="338" spans="2:11">
      <c r="B338" t="s">
        <v>3213</v>
      </c>
      <c r="C338" t="s">
        <v>3214</v>
      </c>
      <c r="D338" t="s">
        <v>123</v>
      </c>
      <c r="E338" t="s">
        <v>113</v>
      </c>
      <c r="F338" t="s">
        <v>276</v>
      </c>
      <c r="G338" s="77">
        <v>54281.86</v>
      </c>
      <c r="H338" s="77">
        <v>2.411900000000001</v>
      </c>
      <c r="I338" s="77">
        <v>5.7948880714471098</v>
      </c>
      <c r="J338" s="78">
        <v>-2.3E-3</v>
      </c>
      <c r="K338" s="78">
        <v>0</v>
      </c>
    </row>
    <row r="339" spans="2:11">
      <c r="B339" t="s">
        <v>3215</v>
      </c>
      <c r="C339" t="s">
        <v>3216</v>
      </c>
      <c r="D339" t="s">
        <v>123</v>
      </c>
      <c r="E339" t="s">
        <v>200</v>
      </c>
      <c r="F339" t="s">
        <v>276</v>
      </c>
      <c r="G339" s="77">
        <v>151964.32999999999</v>
      </c>
      <c r="H339" s="77">
        <v>-76.180000000000049</v>
      </c>
      <c r="I339" s="77">
        <v>-3.1270827151571301</v>
      </c>
      <c r="J339" s="78">
        <v>1.2999999999999999E-3</v>
      </c>
      <c r="K339" s="78">
        <v>0</v>
      </c>
    </row>
    <row r="340" spans="2:11">
      <c r="B340" t="s">
        <v>3215</v>
      </c>
      <c r="C340" t="s">
        <v>3217</v>
      </c>
      <c r="D340" t="s">
        <v>123</v>
      </c>
      <c r="E340" t="s">
        <v>200</v>
      </c>
      <c r="F340" t="s">
        <v>276</v>
      </c>
      <c r="G340" s="77">
        <v>68628.070000000007</v>
      </c>
      <c r="H340" s="77">
        <v>-91.509999999999778</v>
      </c>
      <c r="I340" s="77">
        <v>-1.69639538370128</v>
      </c>
      <c r="J340" s="78">
        <v>6.9999999999999999E-4</v>
      </c>
      <c r="K340" s="78">
        <v>0</v>
      </c>
    </row>
    <row r="341" spans="2:11">
      <c r="B341" t="s">
        <v>3215</v>
      </c>
      <c r="C341" t="s">
        <v>3218</v>
      </c>
      <c r="D341" t="s">
        <v>123</v>
      </c>
      <c r="E341" t="s">
        <v>200</v>
      </c>
      <c r="F341" t="s">
        <v>276</v>
      </c>
      <c r="G341" s="77">
        <v>88237.35</v>
      </c>
      <c r="H341" s="77">
        <v>-71.41</v>
      </c>
      <c r="I341" s="77">
        <v>-1.7020339976446199</v>
      </c>
      <c r="J341" s="78">
        <v>6.9999999999999999E-4</v>
      </c>
      <c r="K341" s="78">
        <v>0</v>
      </c>
    </row>
    <row r="342" spans="2:11">
      <c r="B342" t="s">
        <v>3215</v>
      </c>
      <c r="C342" t="s">
        <v>3219</v>
      </c>
      <c r="D342" t="s">
        <v>123</v>
      </c>
      <c r="E342" t="s">
        <v>200</v>
      </c>
      <c r="F342" t="s">
        <v>276</v>
      </c>
      <c r="G342" s="77">
        <v>174288.37</v>
      </c>
      <c r="H342" s="77">
        <v>-60.390000000000086</v>
      </c>
      <c r="I342" s="77">
        <v>-2.8430871923207199</v>
      </c>
      <c r="J342" s="78">
        <v>1.1000000000000001E-3</v>
      </c>
      <c r="K342" s="78">
        <v>0</v>
      </c>
    </row>
    <row r="343" spans="2:11">
      <c r="B343" t="s">
        <v>3215</v>
      </c>
      <c r="C343" t="s">
        <v>3220</v>
      </c>
      <c r="D343" t="s">
        <v>123</v>
      </c>
      <c r="E343" t="s">
        <v>200</v>
      </c>
      <c r="F343" t="s">
        <v>279</v>
      </c>
      <c r="G343" s="77">
        <v>15294.47</v>
      </c>
      <c r="H343" s="77">
        <v>242.40999999999903</v>
      </c>
      <c r="I343" s="77">
        <v>1.00147867152572</v>
      </c>
      <c r="J343" s="78">
        <v>-4.0000000000000002E-4</v>
      </c>
      <c r="K343" s="78">
        <v>0</v>
      </c>
    </row>
    <row r="344" spans="2:11">
      <c r="B344" t="s">
        <v>3215</v>
      </c>
      <c r="C344" t="s">
        <v>3221</v>
      </c>
      <c r="D344" t="s">
        <v>123</v>
      </c>
      <c r="E344" t="s">
        <v>200</v>
      </c>
      <c r="F344" t="s">
        <v>279</v>
      </c>
      <c r="G344" s="77">
        <v>68531.009999999995</v>
      </c>
      <c r="H344" s="77">
        <v>243.86999999999978</v>
      </c>
      <c r="I344" s="77">
        <v>4.5144230192380403</v>
      </c>
      <c r="J344" s="78">
        <v>-1.8E-3</v>
      </c>
      <c r="K344" s="78">
        <v>0</v>
      </c>
    </row>
    <row r="345" spans="2:11">
      <c r="B345" t="s">
        <v>3215</v>
      </c>
      <c r="C345" t="s">
        <v>3222</v>
      </c>
      <c r="D345" t="s">
        <v>123</v>
      </c>
      <c r="E345" t="s">
        <v>200</v>
      </c>
      <c r="F345" t="s">
        <v>279</v>
      </c>
      <c r="G345" s="77">
        <v>21373.05</v>
      </c>
      <c r="H345" s="77">
        <v>243.87</v>
      </c>
      <c r="I345" s="77">
        <v>1.40793180942942</v>
      </c>
      <c r="J345" s="78">
        <v>-5.9999999999999995E-4</v>
      </c>
      <c r="K345" s="78">
        <v>0</v>
      </c>
    </row>
    <row r="346" spans="2:11">
      <c r="B346" t="s">
        <v>3223</v>
      </c>
      <c r="C346" t="s">
        <v>3224</v>
      </c>
      <c r="D346" t="s">
        <v>123</v>
      </c>
      <c r="E346" t="s">
        <v>106</v>
      </c>
      <c r="F346" t="s">
        <v>342</v>
      </c>
      <c r="G346" s="77">
        <v>110366.21</v>
      </c>
      <c r="H346" s="77">
        <v>2.7469999999999999</v>
      </c>
      <c r="I346" s="77">
        <v>10.871890602278199</v>
      </c>
      <c r="J346" s="78">
        <v>-4.4000000000000003E-3</v>
      </c>
      <c r="K346" s="78">
        <v>0</v>
      </c>
    </row>
    <row r="347" spans="2:11">
      <c r="B347" t="s">
        <v>3225</v>
      </c>
      <c r="C347" t="s">
        <v>3226</v>
      </c>
      <c r="D347" t="s">
        <v>123</v>
      </c>
      <c r="E347" t="s">
        <v>106</v>
      </c>
      <c r="F347" t="s">
        <v>429</v>
      </c>
      <c r="G347" s="77">
        <v>495124.4</v>
      </c>
      <c r="H347" s="77">
        <v>-5.1901000000000002</v>
      </c>
      <c r="I347" s="77">
        <v>-92.151061023058404</v>
      </c>
      <c r="J347" s="78">
        <v>3.6900000000000002E-2</v>
      </c>
      <c r="K347" s="78">
        <v>-2.0000000000000001E-4</v>
      </c>
    </row>
    <row r="348" spans="2:11">
      <c r="B348" t="s">
        <v>3227</v>
      </c>
      <c r="C348" t="s">
        <v>3228</v>
      </c>
      <c r="D348" t="s">
        <v>123</v>
      </c>
      <c r="E348" t="s">
        <v>106</v>
      </c>
      <c r="F348" t="s">
        <v>276</v>
      </c>
      <c r="G348" s="77">
        <v>488663.43</v>
      </c>
      <c r="H348" s="77">
        <v>-2.5687999999999978</v>
      </c>
      <c r="I348" s="77">
        <v>-45.014291276766201</v>
      </c>
      <c r="J348" s="78">
        <v>1.7999999999999999E-2</v>
      </c>
      <c r="K348" s="78">
        <v>-1E-4</v>
      </c>
    </row>
    <row r="349" spans="2:11">
      <c r="B349" t="s">
        <v>3229</v>
      </c>
      <c r="C349" t="s">
        <v>3230</v>
      </c>
      <c r="D349" t="s">
        <v>123</v>
      </c>
      <c r="E349" t="s">
        <v>106</v>
      </c>
      <c r="F349" t="s">
        <v>279</v>
      </c>
      <c r="G349" s="77">
        <v>409002.31</v>
      </c>
      <c r="H349" s="77">
        <v>-1.4251999999999987</v>
      </c>
      <c r="I349" s="77">
        <v>-20.903155906722301</v>
      </c>
      <c r="J349" s="78">
        <v>8.3999999999999995E-3</v>
      </c>
      <c r="K349" s="78">
        <v>-1E-4</v>
      </c>
    </row>
    <row r="350" spans="2:11">
      <c r="B350" t="s">
        <v>3231</v>
      </c>
      <c r="C350" t="s">
        <v>3232</v>
      </c>
      <c r="D350" t="s">
        <v>123</v>
      </c>
      <c r="E350" t="s">
        <v>106</v>
      </c>
      <c r="F350" t="s">
        <v>634</v>
      </c>
      <c r="G350" s="77">
        <v>399866.4</v>
      </c>
      <c r="H350" s="77">
        <v>3.7578999999999998</v>
      </c>
      <c r="I350" s="77">
        <v>53.885313891921598</v>
      </c>
      <c r="J350" s="78">
        <v>-2.1600000000000001E-2</v>
      </c>
      <c r="K350" s="78">
        <v>1E-4</v>
      </c>
    </row>
    <row r="351" spans="2:11">
      <c r="B351" t="s">
        <v>3233</v>
      </c>
      <c r="C351" t="s">
        <v>3234</v>
      </c>
      <c r="D351" t="s">
        <v>123</v>
      </c>
      <c r="E351" t="s">
        <v>106</v>
      </c>
      <c r="F351" t="s">
        <v>694</v>
      </c>
      <c r="G351" s="77">
        <v>685791.72</v>
      </c>
      <c r="H351" s="77">
        <v>-3.0770999999999993</v>
      </c>
      <c r="I351" s="77">
        <v>-75.673554299806298</v>
      </c>
      <c r="J351" s="78">
        <v>3.0300000000000001E-2</v>
      </c>
      <c r="K351" s="78">
        <v>-2.0000000000000001E-4</v>
      </c>
    </row>
    <row r="352" spans="2:11">
      <c r="B352" t="s">
        <v>3235</v>
      </c>
      <c r="C352" t="s">
        <v>3236</v>
      </c>
      <c r="D352" t="s">
        <v>123</v>
      </c>
      <c r="E352" t="s">
        <v>106</v>
      </c>
      <c r="F352" t="s">
        <v>273</v>
      </c>
      <c r="G352" s="77">
        <v>73631.39</v>
      </c>
      <c r="H352" s="77">
        <v>-1.3445</v>
      </c>
      <c r="I352" s="77">
        <v>-3.5500469022402998</v>
      </c>
      <c r="J352" s="78">
        <v>1.4E-3</v>
      </c>
      <c r="K352" s="78">
        <v>0</v>
      </c>
    </row>
    <row r="353" spans="2:11">
      <c r="B353" t="s">
        <v>3237</v>
      </c>
      <c r="C353" t="s">
        <v>3238</v>
      </c>
      <c r="D353" t="s">
        <v>123</v>
      </c>
      <c r="E353" t="s">
        <v>110</v>
      </c>
      <c r="F353" t="s">
        <v>3239</v>
      </c>
      <c r="G353" s="77">
        <v>-14000</v>
      </c>
      <c r="H353" s="77">
        <v>0.72516129032257859</v>
      </c>
      <c r="I353" s="77">
        <v>-0.101522580645161</v>
      </c>
      <c r="J353" s="78">
        <v>0</v>
      </c>
      <c r="K353" s="78">
        <v>0</v>
      </c>
    </row>
    <row r="354" spans="2:11">
      <c r="B354" t="s">
        <v>3240</v>
      </c>
      <c r="C354" t="s">
        <v>3241</v>
      </c>
      <c r="D354" t="s">
        <v>123</v>
      </c>
      <c r="E354" t="s">
        <v>113</v>
      </c>
      <c r="F354" t="s">
        <v>3242</v>
      </c>
      <c r="G354" s="77">
        <v>-384300</v>
      </c>
      <c r="H354" s="77">
        <v>6.9321111111111113</v>
      </c>
      <c r="I354" s="77">
        <v>-26.640103</v>
      </c>
      <c r="J354" s="78">
        <v>1.0699999999999999E-2</v>
      </c>
      <c r="K354" s="78">
        <v>-1E-4</v>
      </c>
    </row>
    <row r="355" spans="2:11">
      <c r="B355" t="s">
        <v>3243</v>
      </c>
      <c r="C355" t="s">
        <v>3244</v>
      </c>
      <c r="D355" t="s">
        <v>123</v>
      </c>
      <c r="E355" t="s">
        <v>120</v>
      </c>
      <c r="F355" t="s">
        <v>3245</v>
      </c>
      <c r="G355" s="77">
        <v>-207000</v>
      </c>
      <c r="H355" s="77">
        <v>-9.9043505674653147</v>
      </c>
      <c r="I355" s="77">
        <v>20.502005674653201</v>
      </c>
      <c r="J355" s="78">
        <v>-8.2000000000000007E-3</v>
      </c>
      <c r="K355" s="78">
        <v>1E-4</v>
      </c>
    </row>
    <row r="356" spans="2:11">
      <c r="B356" t="s">
        <v>3246</v>
      </c>
      <c r="C356" t="s">
        <v>3247</v>
      </c>
      <c r="D356" t="s">
        <v>123</v>
      </c>
      <c r="E356" t="s">
        <v>110</v>
      </c>
      <c r="F356" t="s">
        <v>3248</v>
      </c>
      <c r="G356" s="77">
        <v>-1418200</v>
      </c>
      <c r="H356" s="77">
        <v>10.266666666666691</v>
      </c>
      <c r="I356" s="77">
        <v>-145.60186666666701</v>
      </c>
      <c r="J356" s="78">
        <v>5.8400000000000001E-2</v>
      </c>
      <c r="K356" s="78">
        <v>-4.0000000000000002E-4</v>
      </c>
    </row>
    <row r="357" spans="2:11">
      <c r="B357" s="79" t="s">
        <v>2265</v>
      </c>
      <c r="C357" s="16"/>
      <c r="D357" s="16"/>
      <c r="G357" s="81">
        <v>847153.38</v>
      </c>
      <c r="I357" s="81">
        <v>-8.2800173209438999</v>
      </c>
      <c r="J357" s="80">
        <v>3.3E-3</v>
      </c>
      <c r="K357" s="80">
        <v>0</v>
      </c>
    </row>
    <row r="358" spans="2:11">
      <c r="B358" t="s">
        <v>3249</v>
      </c>
      <c r="C358" t="s">
        <v>3250</v>
      </c>
      <c r="D358" t="s">
        <v>123</v>
      </c>
      <c r="E358" t="s">
        <v>102</v>
      </c>
      <c r="F358" t="s">
        <v>342</v>
      </c>
      <c r="G358" s="77">
        <v>38753.230000000003</v>
      </c>
      <c r="H358" s="77">
        <v>-7.2972999999999999</v>
      </c>
      <c r="I358" s="77">
        <v>-2.8279394527899999</v>
      </c>
      <c r="J358" s="78">
        <v>1.1000000000000001E-3</v>
      </c>
      <c r="K358" s="78">
        <v>0</v>
      </c>
    </row>
    <row r="359" spans="2:11">
      <c r="B359" t="s">
        <v>3249</v>
      </c>
      <c r="C359" t="s">
        <v>3251</v>
      </c>
      <c r="D359" t="s">
        <v>123</v>
      </c>
      <c r="E359" t="s">
        <v>102</v>
      </c>
      <c r="F359" t="s">
        <v>276</v>
      </c>
      <c r="G359" s="77">
        <v>40288.699999999997</v>
      </c>
      <c r="H359" s="77">
        <v>-6.2786</v>
      </c>
      <c r="I359" s="77">
        <v>-2.5295663182000001</v>
      </c>
      <c r="J359" s="78">
        <v>1E-3</v>
      </c>
      <c r="K359" s="78">
        <v>0</v>
      </c>
    </row>
    <row r="360" spans="2:11">
      <c r="B360" t="s">
        <v>3252</v>
      </c>
      <c r="C360" t="s">
        <v>3253</v>
      </c>
      <c r="D360" t="s">
        <v>123</v>
      </c>
      <c r="E360" t="s">
        <v>102</v>
      </c>
      <c r="F360" t="s">
        <v>285</v>
      </c>
      <c r="G360" s="77">
        <v>136464.6</v>
      </c>
      <c r="H360" s="77">
        <v>-6.915</v>
      </c>
      <c r="I360" s="77">
        <v>-9.4365270900000002</v>
      </c>
      <c r="J360" s="78">
        <v>3.8E-3</v>
      </c>
      <c r="K360" s="78">
        <v>0</v>
      </c>
    </row>
    <row r="361" spans="2:11">
      <c r="B361" t="s">
        <v>3252</v>
      </c>
      <c r="C361" t="s">
        <v>3254</v>
      </c>
      <c r="D361" t="s">
        <v>123</v>
      </c>
      <c r="E361" t="s">
        <v>102</v>
      </c>
      <c r="F361" t="s">
        <v>273</v>
      </c>
      <c r="G361" s="77">
        <v>143366.67000000001</v>
      </c>
      <c r="H361" s="77">
        <v>-12.652699999999999</v>
      </c>
      <c r="I361" s="77">
        <v>-18.139754655090002</v>
      </c>
      <c r="J361" s="78">
        <v>7.3000000000000001E-3</v>
      </c>
      <c r="K361" s="78">
        <v>0</v>
      </c>
    </row>
    <row r="362" spans="2:11">
      <c r="B362" t="s">
        <v>3252</v>
      </c>
      <c r="C362" t="s">
        <v>3255</v>
      </c>
      <c r="D362" t="s">
        <v>123</v>
      </c>
      <c r="E362" t="s">
        <v>102</v>
      </c>
      <c r="F362" t="s">
        <v>276</v>
      </c>
      <c r="G362" s="77">
        <v>34454.629999999997</v>
      </c>
      <c r="H362" s="77">
        <v>15.5808</v>
      </c>
      <c r="I362" s="77">
        <v>5.3683069910399999</v>
      </c>
      <c r="J362" s="78">
        <v>-2.2000000000000001E-3</v>
      </c>
      <c r="K362" s="78">
        <v>0</v>
      </c>
    </row>
    <row r="363" spans="2:11">
      <c r="B363" t="s">
        <v>3256</v>
      </c>
      <c r="C363" t="s">
        <v>3257</v>
      </c>
      <c r="D363" t="s">
        <v>123</v>
      </c>
      <c r="E363" t="s">
        <v>102</v>
      </c>
      <c r="F363" t="s">
        <v>273</v>
      </c>
      <c r="G363" s="77">
        <v>99197.94</v>
      </c>
      <c r="H363" s="77">
        <v>27.424900000000001</v>
      </c>
      <c r="I363" s="77">
        <v>27.20493584706</v>
      </c>
      <c r="J363" s="78">
        <v>-1.09E-2</v>
      </c>
      <c r="K363" s="78">
        <v>1E-4</v>
      </c>
    </row>
    <row r="364" spans="2:11">
      <c r="B364" t="s">
        <v>3256</v>
      </c>
      <c r="C364" t="s">
        <v>3258</v>
      </c>
      <c r="D364" t="s">
        <v>123</v>
      </c>
      <c r="E364" t="s">
        <v>102</v>
      </c>
      <c r="F364" t="s">
        <v>273</v>
      </c>
      <c r="G364" s="77">
        <v>86138.28</v>
      </c>
      <c r="H364" s="77">
        <v>-27.104199999999999</v>
      </c>
      <c r="I364" s="77">
        <v>-23.347091687759999</v>
      </c>
      <c r="J364" s="78">
        <v>9.4000000000000004E-3</v>
      </c>
      <c r="K364" s="78">
        <v>-1E-4</v>
      </c>
    </row>
    <row r="365" spans="2:11">
      <c r="B365" t="s">
        <v>3259</v>
      </c>
      <c r="C365" t="s">
        <v>3260</v>
      </c>
      <c r="D365" t="s">
        <v>123</v>
      </c>
      <c r="E365" t="s">
        <v>102</v>
      </c>
      <c r="F365" t="s">
        <v>806</v>
      </c>
      <c r="G365" s="77">
        <v>116200.99</v>
      </c>
      <c r="H365" s="77">
        <v>-5.6688000000000001</v>
      </c>
      <c r="I365" s="77">
        <v>-6.5872017211199996</v>
      </c>
      <c r="J365" s="78">
        <v>2.5999999999999999E-3</v>
      </c>
      <c r="K365" s="78">
        <v>0</v>
      </c>
    </row>
    <row r="366" spans="2:11">
      <c r="B366" t="s">
        <v>3261</v>
      </c>
      <c r="C366" t="s">
        <v>3262</v>
      </c>
      <c r="D366" t="s">
        <v>123</v>
      </c>
      <c r="E366" t="s">
        <v>200</v>
      </c>
      <c r="F366" t="s">
        <v>694</v>
      </c>
      <c r="G366" s="77">
        <v>152288.34</v>
      </c>
      <c r="H366" s="77">
        <v>535.16999999999916</v>
      </c>
      <c r="I366" s="77">
        <v>22.014820765916099</v>
      </c>
      <c r="J366" s="78">
        <v>-8.8000000000000005E-3</v>
      </c>
      <c r="K366" s="78">
        <v>1E-4</v>
      </c>
    </row>
    <row r="367" spans="2:11">
      <c r="B367" s="79" t="s">
        <v>1078</v>
      </c>
      <c r="C367" s="16"/>
      <c r="D367" s="16"/>
      <c r="G367" s="81">
        <v>0</v>
      </c>
      <c r="I367" s="81">
        <v>0</v>
      </c>
      <c r="J367" s="80">
        <v>0</v>
      </c>
      <c r="K367" s="80">
        <v>0</v>
      </c>
    </row>
    <row r="368" spans="2:11">
      <c r="B368" t="s">
        <v>211</v>
      </c>
      <c r="C368" t="s">
        <v>211</v>
      </c>
      <c r="D368" t="s">
        <v>211</v>
      </c>
      <c r="E368" t="s">
        <v>211</v>
      </c>
      <c r="G368" s="77">
        <v>0</v>
      </c>
      <c r="H368" s="77">
        <v>0</v>
      </c>
      <c r="I368" s="77">
        <v>0</v>
      </c>
      <c r="J368" s="78">
        <v>0</v>
      </c>
      <c r="K368" s="78">
        <v>0</v>
      </c>
    </row>
    <row r="369" spans="2:11">
      <c r="B369" s="79" t="s">
        <v>225</v>
      </c>
      <c r="C369" s="16"/>
      <c r="D369" s="16"/>
      <c r="G369" s="81">
        <v>344341.9</v>
      </c>
      <c r="I369" s="81">
        <v>2.7643652033121602</v>
      </c>
      <c r="J369" s="80">
        <v>-1.1000000000000001E-3</v>
      </c>
      <c r="K369" s="80">
        <v>0</v>
      </c>
    </row>
    <row r="370" spans="2:11">
      <c r="B370" s="79" t="s">
        <v>2255</v>
      </c>
      <c r="C370" s="16"/>
      <c r="D370" s="16"/>
      <c r="G370" s="81">
        <v>0</v>
      </c>
      <c r="I370" s="81">
        <v>0</v>
      </c>
      <c r="J370" s="80">
        <v>0</v>
      </c>
      <c r="K370" s="80">
        <v>0</v>
      </c>
    </row>
    <row r="371" spans="2:11">
      <c r="B371" t="s">
        <v>211</v>
      </c>
      <c r="C371" t="s">
        <v>211</v>
      </c>
      <c r="D371" t="s">
        <v>211</v>
      </c>
      <c r="E371" t="s">
        <v>211</v>
      </c>
      <c r="G371" s="77">
        <v>0</v>
      </c>
      <c r="H371" s="77">
        <v>0</v>
      </c>
      <c r="I371" s="77">
        <v>0</v>
      </c>
      <c r="J371" s="78">
        <v>0</v>
      </c>
      <c r="K371" s="78">
        <v>0</v>
      </c>
    </row>
    <row r="372" spans="2:11">
      <c r="B372" s="79" t="s">
        <v>2274</v>
      </c>
      <c r="C372" s="16"/>
      <c r="D372" s="16"/>
      <c r="G372" s="81">
        <v>344341.9</v>
      </c>
      <c r="I372" s="81">
        <v>2.7643652033121602</v>
      </c>
      <c r="J372" s="80">
        <v>-1.1000000000000001E-3</v>
      </c>
      <c r="K372" s="80">
        <v>0</v>
      </c>
    </row>
    <row r="373" spans="2:11">
      <c r="B373" t="s">
        <v>3263</v>
      </c>
      <c r="C373" t="s">
        <v>3264</v>
      </c>
      <c r="D373" t="s">
        <v>123</v>
      </c>
      <c r="E373" t="s">
        <v>200</v>
      </c>
      <c r="F373" t="s">
        <v>276</v>
      </c>
      <c r="G373" s="77">
        <v>344341.9</v>
      </c>
      <c r="H373" s="77">
        <v>29.72</v>
      </c>
      <c r="I373" s="77">
        <v>2.7643652033121602</v>
      </c>
      <c r="J373" s="78">
        <v>-1.1000000000000001E-3</v>
      </c>
      <c r="K373" s="78">
        <v>0</v>
      </c>
    </row>
    <row r="374" spans="2:11">
      <c r="B374" s="79" t="s">
        <v>2265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211</v>
      </c>
      <c r="C375" t="s">
        <v>211</v>
      </c>
      <c r="D375" t="s">
        <v>211</v>
      </c>
      <c r="E375" t="s">
        <v>211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s="79" t="s">
        <v>1078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211</v>
      </c>
      <c r="C377" t="s">
        <v>211</v>
      </c>
      <c r="D377" t="s">
        <v>211</v>
      </c>
      <c r="E377" t="s">
        <v>211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t="s">
        <v>227</v>
      </c>
      <c r="C378" s="16"/>
      <c r="D378" s="16"/>
    </row>
    <row r="379" spans="2:11">
      <c r="B379" t="s">
        <v>353</v>
      </c>
      <c r="C379" s="16"/>
      <c r="D379" s="16"/>
    </row>
    <row r="380" spans="2:11">
      <c r="B380" t="s">
        <v>354</v>
      </c>
      <c r="C380" s="16"/>
      <c r="D380" s="16"/>
    </row>
    <row r="381" spans="2:11">
      <c r="B381" t="s">
        <v>355</v>
      </c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3818</v>
      </c>
    </row>
    <row r="3" spans="2:78" s="1" customFormat="1">
      <c r="B3" s="2" t="s">
        <v>2</v>
      </c>
      <c r="C3" s="83" t="s">
        <v>3819</v>
      </c>
    </row>
    <row r="4" spans="2:78" s="1" customFormat="1">
      <c r="B4" s="2" t="s">
        <v>3</v>
      </c>
      <c r="C4" s="84" t="s">
        <v>197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2286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2287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2288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2289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2290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2291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2292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2286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2287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2288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2289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2290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2291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2292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353</v>
      </c>
      <c r="D41" s="16"/>
    </row>
    <row r="42" spans="2:17">
      <c r="B42" t="s">
        <v>354</v>
      </c>
      <c r="D42" s="16"/>
    </row>
    <row r="43" spans="2:17">
      <c r="B43" t="s">
        <v>355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0"/>
  <sheetViews>
    <sheetView rightToLeft="1" topLeftCell="A4" workbookViewId="0">
      <selection activeCell="E16" sqref="E16:E39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3818</v>
      </c>
    </row>
    <row r="3" spans="2:60" s="1" customFormat="1">
      <c r="B3" s="2" t="s">
        <v>2</v>
      </c>
      <c r="C3" s="83" t="s">
        <v>3819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4.0199999999999996</v>
      </c>
      <c r="J11" s="18"/>
      <c r="K11" s="18"/>
      <c r="L11" s="18"/>
      <c r="M11" s="76">
        <v>5.9700000000000003E-2</v>
      </c>
      <c r="N11" s="75">
        <v>30066497.469999999</v>
      </c>
      <c r="O11" s="7"/>
      <c r="P11" s="75">
        <v>41120.296007871577</v>
      </c>
      <c r="Q11" s="76">
        <v>1</v>
      </c>
      <c r="R11" s="76">
        <v>0.1021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5.1100000000000003</v>
      </c>
      <c r="M12" s="80">
        <v>5.5E-2</v>
      </c>
      <c r="N12" s="81">
        <v>23798567.079999998</v>
      </c>
      <c r="P12" s="81">
        <v>25029.355869369301</v>
      </c>
      <c r="Q12" s="80">
        <v>0.60870000000000002</v>
      </c>
      <c r="R12" s="80">
        <v>6.2100000000000002E-2</v>
      </c>
    </row>
    <row r="13" spans="2:60">
      <c r="B13" s="79" t="s">
        <v>3265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3266</v>
      </c>
      <c r="I15" s="81">
        <v>6.63</v>
      </c>
      <c r="M15" s="80">
        <v>4.3200000000000002E-2</v>
      </c>
      <c r="N15" s="81">
        <v>4539274.49</v>
      </c>
      <c r="P15" s="81">
        <v>4623.7332964426159</v>
      </c>
      <c r="Q15" s="80">
        <v>0.1124</v>
      </c>
      <c r="R15" s="80">
        <v>1.15E-2</v>
      </c>
    </row>
    <row r="16" spans="2:60">
      <c r="B16" t="s">
        <v>3267</v>
      </c>
      <c r="C16" t="s">
        <v>3268</v>
      </c>
      <c r="D16" t="s">
        <v>3269</v>
      </c>
      <c r="E16"/>
      <c r="F16" t="s">
        <v>211</v>
      </c>
      <c r="G16" t="s">
        <v>304</v>
      </c>
      <c r="H16" t="s">
        <v>212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84716.09</v>
      </c>
      <c r="O16" s="77">
        <v>115.18</v>
      </c>
      <c r="P16" s="77">
        <v>97.575992462000002</v>
      </c>
      <c r="Q16" s="78">
        <v>2.3999999999999998E-3</v>
      </c>
      <c r="R16" s="78">
        <v>2.0000000000000001E-4</v>
      </c>
    </row>
    <row r="17" spans="2:18">
      <c r="B17" t="s">
        <v>3267</v>
      </c>
      <c r="C17" t="s">
        <v>3268</v>
      </c>
      <c r="D17" t="s">
        <v>3270</v>
      </c>
      <c r="E17"/>
      <c r="F17" t="s">
        <v>211</v>
      </c>
      <c r="G17" t="s">
        <v>304</v>
      </c>
      <c r="H17" t="s">
        <v>212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124925.29</v>
      </c>
      <c r="O17" s="77">
        <v>104.03</v>
      </c>
      <c r="P17" s="77">
        <v>129.95977918700001</v>
      </c>
      <c r="Q17" s="78">
        <v>3.2000000000000002E-3</v>
      </c>
      <c r="R17" s="78">
        <v>2.9999999999999997E-4</v>
      </c>
    </row>
    <row r="18" spans="2:18">
      <c r="B18" t="s">
        <v>3267</v>
      </c>
      <c r="C18" t="s">
        <v>3268</v>
      </c>
      <c r="D18" t="s">
        <v>3271</v>
      </c>
      <c r="E18"/>
      <c r="F18" t="s">
        <v>211</v>
      </c>
      <c r="G18" t="s">
        <v>304</v>
      </c>
      <c r="H18" t="s">
        <v>212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288408.64</v>
      </c>
      <c r="O18" s="77">
        <v>100.83</v>
      </c>
      <c r="P18" s="77">
        <v>290.80243171199999</v>
      </c>
      <c r="Q18" s="78">
        <v>7.1000000000000004E-3</v>
      </c>
      <c r="R18" s="78">
        <v>6.9999999999999999E-4</v>
      </c>
    </row>
    <row r="19" spans="2:18">
      <c r="B19" t="s">
        <v>3267</v>
      </c>
      <c r="C19" t="s">
        <v>3268</v>
      </c>
      <c r="D19" t="s">
        <v>3272</v>
      </c>
      <c r="E19"/>
      <c r="F19" t="s">
        <v>211</v>
      </c>
      <c r="G19" t="s">
        <v>304</v>
      </c>
      <c r="H19" t="s">
        <v>212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442980.42</v>
      </c>
      <c r="O19" s="77">
        <v>98.79</v>
      </c>
      <c r="P19" s="77">
        <v>437.62035691800003</v>
      </c>
      <c r="Q19" s="78">
        <v>1.06E-2</v>
      </c>
      <c r="R19" s="78">
        <v>1.1000000000000001E-3</v>
      </c>
    </row>
    <row r="20" spans="2:18">
      <c r="B20" t="s">
        <v>3267</v>
      </c>
      <c r="C20" t="s">
        <v>3268</v>
      </c>
      <c r="D20" t="s">
        <v>3273</v>
      </c>
      <c r="E20"/>
      <c r="F20" t="s">
        <v>211</v>
      </c>
      <c r="G20" t="s">
        <v>304</v>
      </c>
      <c r="H20" t="s">
        <v>212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64916.42</v>
      </c>
      <c r="O20" s="77">
        <v>115.24</v>
      </c>
      <c r="P20" s="77">
        <v>74.809682408</v>
      </c>
      <c r="Q20" s="78">
        <v>1.8E-3</v>
      </c>
      <c r="R20" s="78">
        <v>2.0000000000000001E-4</v>
      </c>
    </row>
    <row r="21" spans="2:18">
      <c r="B21" t="s">
        <v>3267</v>
      </c>
      <c r="C21" t="s">
        <v>3268</v>
      </c>
      <c r="D21" t="s">
        <v>3274</v>
      </c>
      <c r="E21"/>
      <c r="F21" t="s">
        <v>211</v>
      </c>
      <c r="G21" t="s">
        <v>304</v>
      </c>
      <c r="H21" t="s">
        <v>212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95436.32</v>
      </c>
      <c r="O21" s="77">
        <v>109.14</v>
      </c>
      <c r="P21" s="77">
        <v>104.159199648</v>
      </c>
      <c r="Q21" s="78">
        <v>2.5000000000000001E-3</v>
      </c>
      <c r="R21" s="78">
        <v>2.9999999999999997E-4</v>
      </c>
    </row>
    <row r="22" spans="2:18">
      <c r="B22" t="s">
        <v>3267</v>
      </c>
      <c r="C22" t="s">
        <v>3268</v>
      </c>
      <c r="D22" t="s">
        <v>3275</v>
      </c>
      <c r="E22"/>
      <c r="F22" t="s">
        <v>211</v>
      </c>
      <c r="G22" t="s">
        <v>304</v>
      </c>
      <c r="H22" t="s">
        <v>212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335047.58</v>
      </c>
      <c r="O22" s="77">
        <v>98.16</v>
      </c>
      <c r="P22" s="77">
        <v>328.88270452799998</v>
      </c>
      <c r="Q22" s="78">
        <v>8.0000000000000002E-3</v>
      </c>
      <c r="R22" s="78">
        <v>8.0000000000000004E-4</v>
      </c>
    </row>
    <row r="23" spans="2:18">
      <c r="B23" t="s">
        <v>3267</v>
      </c>
      <c r="C23" t="s">
        <v>3268</v>
      </c>
      <c r="D23" t="s">
        <v>3276</v>
      </c>
      <c r="E23"/>
      <c r="F23" t="s">
        <v>211</v>
      </c>
      <c r="G23" t="s">
        <v>304</v>
      </c>
      <c r="H23" t="s">
        <v>212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428419.34</v>
      </c>
      <c r="O23" s="77">
        <v>99.53</v>
      </c>
      <c r="P23" s="77">
        <v>426.40576910200002</v>
      </c>
      <c r="Q23" s="78">
        <v>1.04E-2</v>
      </c>
      <c r="R23" s="78">
        <v>1.1000000000000001E-3</v>
      </c>
    </row>
    <row r="24" spans="2:18">
      <c r="B24" t="s">
        <v>3267</v>
      </c>
      <c r="C24" t="s">
        <v>3268</v>
      </c>
      <c r="D24" t="s">
        <v>3277</v>
      </c>
      <c r="E24"/>
      <c r="F24" t="s">
        <v>211</v>
      </c>
      <c r="G24" t="s">
        <v>304</v>
      </c>
      <c r="H24" t="s">
        <v>212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-6.33</v>
      </c>
      <c r="O24" s="77">
        <v>2706.1606750000001</v>
      </c>
      <c r="P24" s="77">
        <v>-0.1712999707275</v>
      </c>
      <c r="Q24" s="78">
        <v>0</v>
      </c>
      <c r="R24" s="78">
        <v>0</v>
      </c>
    </row>
    <row r="25" spans="2:18">
      <c r="B25" t="s">
        <v>3267</v>
      </c>
      <c r="C25" t="s">
        <v>3268</v>
      </c>
      <c r="D25" t="s">
        <v>3278</v>
      </c>
      <c r="E25"/>
      <c r="F25" t="s">
        <v>211</v>
      </c>
      <c r="G25" t="s">
        <v>3279</v>
      </c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-10.210000000000001</v>
      </c>
      <c r="O25" s="77">
        <v>2780.0809920000002</v>
      </c>
      <c r="P25" s="77">
        <v>-0.2838462692832</v>
      </c>
      <c r="Q25" s="78">
        <v>0</v>
      </c>
      <c r="R25" s="78">
        <v>0</v>
      </c>
    </row>
    <row r="26" spans="2:18">
      <c r="B26" t="s">
        <v>3267</v>
      </c>
      <c r="C26" t="s">
        <v>3268</v>
      </c>
      <c r="D26" t="s">
        <v>3280</v>
      </c>
      <c r="E26"/>
      <c r="F26" t="s">
        <v>211</v>
      </c>
      <c r="G26" t="s">
        <v>3279</v>
      </c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-35.97</v>
      </c>
      <c r="O26" s="77">
        <v>1426.1410129999999</v>
      </c>
      <c r="P26" s="77">
        <v>-0.51298292237609999</v>
      </c>
      <c r="Q26" s="78">
        <v>0</v>
      </c>
      <c r="R26" s="78">
        <v>0</v>
      </c>
    </row>
    <row r="27" spans="2:18">
      <c r="B27" t="s">
        <v>3267</v>
      </c>
      <c r="C27" t="s">
        <v>3268</v>
      </c>
      <c r="D27" t="s">
        <v>3281</v>
      </c>
      <c r="E27"/>
      <c r="F27" t="s">
        <v>211</v>
      </c>
      <c r="G27" t="s">
        <v>3279</v>
      </c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-29.63</v>
      </c>
      <c r="O27" s="77">
        <v>3334.0382129999998</v>
      </c>
      <c r="P27" s="77">
        <v>-0.98787552251190003</v>
      </c>
      <c r="Q27" s="78">
        <v>0</v>
      </c>
      <c r="R27" s="78">
        <v>0</v>
      </c>
    </row>
    <row r="28" spans="2:18">
      <c r="B28" t="s">
        <v>3267</v>
      </c>
      <c r="C28" t="s">
        <v>3268</v>
      </c>
      <c r="D28" t="s">
        <v>3282</v>
      </c>
      <c r="E28"/>
      <c r="F28" t="s">
        <v>211</v>
      </c>
      <c r="G28" t="s">
        <v>3279</v>
      </c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-17.899999999999999</v>
      </c>
      <c r="O28" s="77">
        <v>627.15155500000003</v>
      </c>
      <c r="P28" s="77">
        <v>-0.112260128345</v>
      </c>
      <c r="Q28" s="78">
        <v>0</v>
      </c>
      <c r="R28" s="78">
        <v>0</v>
      </c>
    </row>
    <row r="29" spans="2:18">
      <c r="B29" t="s">
        <v>3267</v>
      </c>
      <c r="C29" t="s">
        <v>3268</v>
      </c>
      <c r="D29" t="s">
        <v>3283</v>
      </c>
      <c r="E29"/>
      <c r="F29" t="s">
        <v>211</v>
      </c>
      <c r="G29" t="s">
        <v>3279</v>
      </c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-13.33</v>
      </c>
      <c r="O29" s="77">
        <v>1301.278384</v>
      </c>
      <c r="P29" s="77">
        <v>-0.17346040858719999</v>
      </c>
      <c r="Q29" s="78">
        <v>0</v>
      </c>
      <c r="R29" s="78">
        <v>0</v>
      </c>
    </row>
    <row r="30" spans="2:18">
      <c r="B30" t="s">
        <v>3267</v>
      </c>
      <c r="C30" t="s">
        <v>3268</v>
      </c>
      <c r="D30" t="s">
        <v>3284</v>
      </c>
      <c r="E30"/>
      <c r="F30" t="s">
        <v>211</v>
      </c>
      <c r="G30" t="s">
        <v>3279</v>
      </c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-40.020000000000003</v>
      </c>
      <c r="O30" s="77">
        <v>1083.3313479999999</v>
      </c>
      <c r="P30" s="77">
        <v>-0.43354920546960002</v>
      </c>
      <c r="Q30" s="78">
        <v>0</v>
      </c>
      <c r="R30" s="78">
        <v>0</v>
      </c>
    </row>
    <row r="31" spans="2:18">
      <c r="B31" t="s">
        <v>3267</v>
      </c>
      <c r="C31" t="s">
        <v>3268</v>
      </c>
      <c r="D31" t="s">
        <v>3285</v>
      </c>
      <c r="E31"/>
      <c r="F31" t="s">
        <v>211</v>
      </c>
      <c r="G31" t="s">
        <v>3279</v>
      </c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-34.950000000000003</v>
      </c>
      <c r="O31" s="77">
        <v>2266.3938739999999</v>
      </c>
      <c r="P31" s="77">
        <v>-0.79210465896299997</v>
      </c>
      <c r="Q31" s="78">
        <v>0</v>
      </c>
      <c r="R31" s="78">
        <v>0</v>
      </c>
    </row>
    <row r="32" spans="2:18">
      <c r="B32" t="s">
        <v>3267</v>
      </c>
      <c r="C32" t="s">
        <v>3268</v>
      </c>
      <c r="D32" t="s">
        <v>3286</v>
      </c>
      <c r="E32"/>
      <c r="F32" t="s">
        <v>211</v>
      </c>
      <c r="G32" t="s">
        <v>3287</v>
      </c>
      <c r="H32" t="s">
        <v>212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87415.67</v>
      </c>
      <c r="O32" s="77">
        <v>120.7</v>
      </c>
      <c r="P32" s="77">
        <v>105.51071369</v>
      </c>
      <c r="Q32" s="78">
        <v>2.5999999999999999E-3</v>
      </c>
      <c r="R32" s="78">
        <v>2.9999999999999997E-4</v>
      </c>
    </row>
    <row r="33" spans="2:18">
      <c r="B33" t="s">
        <v>3267</v>
      </c>
      <c r="C33" t="s">
        <v>3268</v>
      </c>
      <c r="D33" t="s">
        <v>3288</v>
      </c>
      <c r="E33"/>
      <c r="F33" t="s">
        <v>211</v>
      </c>
      <c r="G33" t="s">
        <v>3287</v>
      </c>
      <c r="H33" t="s">
        <v>212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119972.39</v>
      </c>
      <c r="O33" s="77">
        <v>109.74</v>
      </c>
      <c r="P33" s="77">
        <v>131.65770078599999</v>
      </c>
      <c r="Q33" s="78">
        <v>3.2000000000000002E-3</v>
      </c>
      <c r="R33" s="78">
        <v>2.9999999999999997E-4</v>
      </c>
    </row>
    <row r="34" spans="2:18">
      <c r="B34" t="s">
        <v>3267</v>
      </c>
      <c r="C34" t="s">
        <v>3268</v>
      </c>
      <c r="D34" t="s">
        <v>3289</v>
      </c>
      <c r="E34"/>
      <c r="F34" t="s">
        <v>211</v>
      </c>
      <c r="G34" t="s">
        <v>3287</v>
      </c>
      <c r="H34" t="s">
        <v>212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701313.28</v>
      </c>
      <c r="O34" s="77">
        <v>100.83</v>
      </c>
      <c r="P34" s="77">
        <v>707.13418022400003</v>
      </c>
      <c r="Q34" s="78">
        <v>1.72E-2</v>
      </c>
      <c r="R34" s="78">
        <v>1.8E-3</v>
      </c>
    </row>
    <row r="35" spans="2:18">
      <c r="B35" t="s">
        <v>3267</v>
      </c>
      <c r="C35" t="s">
        <v>3268</v>
      </c>
      <c r="D35" t="s">
        <v>3290</v>
      </c>
      <c r="E35"/>
      <c r="F35" t="s">
        <v>211</v>
      </c>
      <c r="G35" t="s">
        <v>3287</v>
      </c>
      <c r="H35" t="s">
        <v>212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852846.57</v>
      </c>
      <c r="O35" s="77">
        <v>98.01</v>
      </c>
      <c r="P35" s="77">
        <v>835.87492325699998</v>
      </c>
      <c r="Q35" s="78">
        <v>2.0299999999999999E-2</v>
      </c>
      <c r="R35" s="78">
        <v>2.0999999999999999E-3</v>
      </c>
    </row>
    <row r="36" spans="2:18">
      <c r="B36" t="s">
        <v>3267</v>
      </c>
      <c r="C36" t="s">
        <v>3268</v>
      </c>
      <c r="D36" t="s">
        <v>3291</v>
      </c>
      <c r="E36"/>
      <c r="F36" t="s">
        <v>211</v>
      </c>
      <c r="G36" t="s">
        <v>3287</v>
      </c>
      <c r="H36" t="s">
        <v>212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178870.05</v>
      </c>
      <c r="O36" s="77">
        <v>103.88</v>
      </c>
      <c r="P36" s="77">
        <v>185.81020794</v>
      </c>
      <c r="Q36" s="78">
        <v>4.4999999999999997E-3</v>
      </c>
      <c r="R36" s="78">
        <v>5.0000000000000001E-4</v>
      </c>
    </row>
    <row r="37" spans="2:18">
      <c r="B37" t="s">
        <v>3267</v>
      </c>
      <c r="C37" t="s">
        <v>3268</v>
      </c>
      <c r="D37" t="s">
        <v>3292</v>
      </c>
      <c r="E37"/>
      <c r="F37" t="s">
        <v>211</v>
      </c>
      <c r="G37" t="s">
        <v>3279</v>
      </c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-19.010000000000002</v>
      </c>
      <c r="O37" s="77">
        <v>1026.239793</v>
      </c>
      <c r="P37" s="77">
        <v>-0.1950881846493</v>
      </c>
      <c r="Q37" s="78">
        <v>0</v>
      </c>
      <c r="R37" s="78">
        <v>0</v>
      </c>
    </row>
    <row r="38" spans="2:18">
      <c r="B38" t="s">
        <v>3267</v>
      </c>
      <c r="C38" t="s">
        <v>3268</v>
      </c>
      <c r="D38" t="s">
        <v>3293</v>
      </c>
      <c r="E38"/>
      <c r="F38" t="s">
        <v>211</v>
      </c>
      <c r="G38" t="s">
        <v>3279</v>
      </c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-16.46</v>
      </c>
      <c r="O38" s="77">
        <v>1429.300686</v>
      </c>
      <c r="P38" s="77">
        <v>-0.23526289291560001</v>
      </c>
      <c r="Q38" s="78">
        <v>0</v>
      </c>
      <c r="R38" s="78">
        <v>0</v>
      </c>
    </row>
    <row r="39" spans="2:18">
      <c r="B39" t="s">
        <v>3267</v>
      </c>
      <c r="C39" t="s">
        <v>3268</v>
      </c>
      <c r="D39" t="s">
        <v>3294</v>
      </c>
      <c r="E39"/>
      <c r="F39" t="s">
        <v>211</v>
      </c>
      <c r="G39" t="s">
        <v>3279</v>
      </c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-25.26</v>
      </c>
      <c r="O39" s="77">
        <v>5548.8825639999995</v>
      </c>
      <c r="P39" s="77">
        <v>-1.4016477356664001</v>
      </c>
      <c r="Q39" s="78">
        <v>0</v>
      </c>
      <c r="R39" s="78">
        <v>0</v>
      </c>
    </row>
    <row r="40" spans="2:18">
      <c r="B40" t="s">
        <v>3267</v>
      </c>
      <c r="C40" t="s">
        <v>3268</v>
      </c>
      <c r="D40" t="s">
        <v>3295</v>
      </c>
      <c r="E40"/>
      <c r="F40" t="s">
        <v>211</v>
      </c>
      <c r="G40" t="s">
        <v>3279</v>
      </c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-47.47</v>
      </c>
      <c r="O40" s="77">
        <v>3367.4366249999998</v>
      </c>
      <c r="P40" s="77">
        <v>-1.5985221658875</v>
      </c>
      <c r="Q40" s="78">
        <v>0</v>
      </c>
      <c r="R40" s="78">
        <v>0</v>
      </c>
    </row>
    <row r="41" spans="2:18">
      <c r="B41" t="s">
        <v>3267</v>
      </c>
      <c r="C41" t="s">
        <v>3268</v>
      </c>
      <c r="D41" t="s">
        <v>3296</v>
      </c>
      <c r="E41"/>
      <c r="F41" t="s">
        <v>211</v>
      </c>
      <c r="G41" t="s">
        <v>3279</v>
      </c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-12.64</v>
      </c>
      <c r="O41" s="77">
        <v>3384.508268</v>
      </c>
      <c r="P41" s="77">
        <v>-0.42780184507520003</v>
      </c>
      <c r="Q41" s="78">
        <v>0</v>
      </c>
      <c r="R41" s="78">
        <v>0</v>
      </c>
    </row>
    <row r="42" spans="2:18">
      <c r="B42" t="s">
        <v>3267</v>
      </c>
      <c r="C42" t="s">
        <v>3268</v>
      </c>
      <c r="D42" t="s">
        <v>3297</v>
      </c>
      <c r="E42"/>
      <c r="F42" t="s">
        <v>211</v>
      </c>
      <c r="G42" t="s">
        <v>3298</v>
      </c>
      <c r="H42" t="s">
        <v>212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49472.800000000003</v>
      </c>
      <c r="O42" s="77">
        <v>122.03</v>
      </c>
      <c r="P42" s="77">
        <v>60.371657839999997</v>
      </c>
      <c r="Q42" s="78">
        <v>1.5E-3</v>
      </c>
      <c r="R42" s="78">
        <v>1E-4</v>
      </c>
    </row>
    <row r="43" spans="2:18">
      <c r="B43" t="s">
        <v>3267</v>
      </c>
      <c r="C43" t="s">
        <v>3268</v>
      </c>
      <c r="D43" t="s">
        <v>3299</v>
      </c>
      <c r="E43"/>
      <c r="F43" t="s">
        <v>211</v>
      </c>
      <c r="G43" t="s">
        <v>3298</v>
      </c>
      <c r="H43" t="s">
        <v>212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95840.58</v>
      </c>
      <c r="O43" s="77">
        <v>110.16</v>
      </c>
      <c r="P43" s="77">
        <v>105.577982928</v>
      </c>
      <c r="Q43" s="78">
        <v>2.5999999999999999E-3</v>
      </c>
      <c r="R43" s="78">
        <v>2.9999999999999997E-4</v>
      </c>
    </row>
    <row r="44" spans="2:18">
      <c r="B44" t="s">
        <v>3267</v>
      </c>
      <c r="C44" t="s">
        <v>3268</v>
      </c>
      <c r="D44" t="s">
        <v>3300</v>
      </c>
      <c r="E44"/>
      <c r="F44" t="s">
        <v>211</v>
      </c>
      <c r="G44" t="s">
        <v>3298</v>
      </c>
      <c r="H44" t="s">
        <v>212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63720.73</v>
      </c>
      <c r="O44" s="77">
        <v>114.02</v>
      </c>
      <c r="P44" s="77">
        <v>72.654376346000006</v>
      </c>
      <c r="Q44" s="78">
        <v>1.8E-3</v>
      </c>
      <c r="R44" s="78">
        <v>2.0000000000000001E-4</v>
      </c>
    </row>
    <row r="45" spans="2:18">
      <c r="B45" t="s">
        <v>3267</v>
      </c>
      <c r="C45" t="s">
        <v>3268</v>
      </c>
      <c r="D45" t="s">
        <v>3301</v>
      </c>
      <c r="E45"/>
      <c r="F45" t="s">
        <v>211</v>
      </c>
      <c r="G45" t="s">
        <v>3298</v>
      </c>
      <c r="H45" t="s">
        <v>212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26231.53</v>
      </c>
      <c r="O45" s="77">
        <v>123.95</v>
      </c>
      <c r="P45" s="77">
        <v>32.513981434999998</v>
      </c>
      <c r="Q45" s="78">
        <v>8.0000000000000004E-4</v>
      </c>
      <c r="R45" s="78">
        <v>1E-4</v>
      </c>
    </row>
    <row r="46" spans="2:18">
      <c r="B46" t="s">
        <v>3267</v>
      </c>
      <c r="C46" t="s">
        <v>3268</v>
      </c>
      <c r="D46" t="s">
        <v>3302</v>
      </c>
      <c r="E46"/>
      <c r="F46" t="s">
        <v>211</v>
      </c>
      <c r="G46" t="s">
        <v>3298</v>
      </c>
      <c r="H46" t="s">
        <v>212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38519.53</v>
      </c>
      <c r="O46" s="77">
        <v>101.84</v>
      </c>
      <c r="P46" s="77">
        <v>39.228289351999997</v>
      </c>
      <c r="Q46" s="78">
        <v>1E-3</v>
      </c>
      <c r="R46" s="78">
        <v>1E-4</v>
      </c>
    </row>
    <row r="47" spans="2:18">
      <c r="B47" t="s">
        <v>3267</v>
      </c>
      <c r="C47" t="s">
        <v>3268</v>
      </c>
      <c r="D47" t="s">
        <v>3303</v>
      </c>
      <c r="E47"/>
      <c r="F47" t="s">
        <v>211</v>
      </c>
      <c r="G47" t="s">
        <v>3298</v>
      </c>
      <c r="H47" t="s">
        <v>212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460536.86</v>
      </c>
      <c r="O47" s="77">
        <v>101.05</v>
      </c>
      <c r="P47" s="77">
        <v>465.37249702999998</v>
      </c>
      <c r="Q47" s="78">
        <v>1.1299999999999999E-2</v>
      </c>
      <c r="R47" s="78">
        <v>1.1999999999999999E-3</v>
      </c>
    </row>
    <row r="48" spans="2:18">
      <c r="B48" t="s">
        <v>3267</v>
      </c>
      <c r="C48" t="s">
        <v>3268</v>
      </c>
      <c r="D48" t="s">
        <v>3304</v>
      </c>
      <c r="E48"/>
      <c r="F48" t="s">
        <v>211</v>
      </c>
      <c r="G48" t="s">
        <v>3279</v>
      </c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-1.53</v>
      </c>
      <c r="O48" s="77">
        <v>3759.0193100000001</v>
      </c>
      <c r="P48" s="77">
        <v>-5.7512995443000002E-2</v>
      </c>
      <c r="Q48" s="78">
        <v>0</v>
      </c>
      <c r="R48" s="78">
        <v>0</v>
      </c>
    </row>
    <row r="49" spans="2:18">
      <c r="B49" t="s">
        <v>3267</v>
      </c>
      <c r="C49" t="s">
        <v>3268</v>
      </c>
      <c r="D49" t="s">
        <v>3305</v>
      </c>
      <c r="E49"/>
      <c r="F49" t="s">
        <v>211</v>
      </c>
      <c r="G49" t="s">
        <v>3279</v>
      </c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-0.8</v>
      </c>
      <c r="O49" s="77">
        <v>17955.116085000001</v>
      </c>
      <c r="P49" s="77">
        <v>-0.14364092868</v>
      </c>
      <c r="Q49" s="78">
        <v>0</v>
      </c>
      <c r="R49" s="78">
        <v>0</v>
      </c>
    </row>
    <row r="50" spans="2:18">
      <c r="B50" t="s">
        <v>3267</v>
      </c>
      <c r="C50" t="s">
        <v>3268</v>
      </c>
      <c r="D50" t="s">
        <v>3306</v>
      </c>
      <c r="E50"/>
      <c r="F50" t="s">
        <v>211</v>
      </c>
      <c r="G50" t="s">
        <v>3307</v>
      </c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-1.45</v>
      </c>
      <c r="O50" s="77">
        <v>5826.3230649999996</v>
      </c>
      <c r="P50" s="77">
        <v>-8.4481684442499996E-2</v>
      </c>
      <c r="Q50" s="78">
        <v>0</v>
      </c>
      <c r="R50" s="78">
        <v>0</v>
      </c>
    </row>
    <row r="51" spans="2:18">
      <c r="B51" t="s">
        <v>3267</v>
      </c>
      <c r="C51" t="s">
        <v>3268</v>
      </c>
      <c r="D51" t="s">
        <v>3308</v>
      </c>
      <c r="E51"/>
      <c r="F51" t="s">
        <v>211</v>
      </c>
      <c r="G51" t="s">
        <v>3279</v>
      </c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-2.64</v>
      </c>
      <c r="O51" s="77">
        <v>21886.092097000001</v>
      </c>
      <c r="P51" s="77">
        <v>-0.57779283136079995</v>
      </c>
      <c r="Q51" s="78">
        <v>0</v>
      </c>
      <c r="R51" s="78">
        <v>0</v>
      </c>
    </row>
    <row r="52" spans="2:18">
      <c r="B52" s="79" t="s">
        <v>3309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3310</v>
      </c>
      <c r="I54" s="81">
        <v>4.7699999999999996</v>
      </c>
      <c r="M54" s="80">
        <v>5.7700000000000001E-2</v>
      </c>
      <c r="N54" s="81">
        <v>19259292.59</v>
      </c>
      <c r="P54" s="81">
        <v>20405.622572926688</v>
      </c>
      <c r="Q54" s="80">
        <v>0.49619999999999997</v>
      </c>
      <c r="R54" s="80">
        <v>5.0700000000000002E-2</v>
      </c>
    </row>
    <row r="55" spans="2:18">
      <c r="B55" t="s">
        <v>3311</v>
      </c>
      <c r="C55" t="s">
        <v>3268</v>
      </c>
      <c r="D55" t="s">
        <v>3312</v>
      </c>
      <c r="E55"/>
      <c r="F55" t="s">
        <v>433</v>
      </c>
      <c r="G55" t="s">
        <v>251</v>
      </c>
      <c r="H55" t="s">
        <v>209</v>
      </c>
      <c r="I55" s="77">
        <v>7.29</v>
      </c>
      <c r="J55" t="s">
        <v>769</v>
      </c>
      <c r="K55" t="s">
        <v>102</v>
      </c>
      <c r="L55" s="78">
        <v>3.1899999999999998E-2</v>
      </c>
      <c r="M55" s="78">
        <v>2.6100000000000002E-2</v>
      </c>
      <c r="N55" s="77">
        <v>28093</v>
      </c>
      <c r="O55" s="77">
        <v>111.97</v>
      </c>
      <c r="P55" s="77">
        <v>31.455732099999999</v>
      </c>
      <c r="Q55" s="78">
        <v>8.0000000000000004E-4</v>
      </c>
      <c r="R55" s="78">
        <v>1E-4</v>
      </c>
    </row>
    <row r="56" spans="2:18">
      <c r="B56" t="s">
        <v>3311</v>
      </c>
      <c r="C56" t="s">
        <v>3268</v>
      </c>
      <c r="D56" t="s">
        <v>3313</v>
      </c>
      <c r="E56"/>
      <c r="F56" t="s">
        <v>433</v>
      </c>
      <c r="G56" t="s">
        <v>251</v>
      </c>
      <c r="H56" t="s">
        <v>209</v>
      </c>
      <c r="I56" s="77">
        <v>7.2</v>
      </c>
      <c r="J56" t="s">
        <v>769</v>
      </c>
      <c r="K56" t="s">
        <v>102</v>
      </c>
      <c r="L56" s="78">
        <v>3.1899999999999998E-2</v>
      </c>
      <c r="M56" s="78">
        <v>2.8299999999999999E-2</v>
      </c>
      <c r="N56" s="77">
        <v>4013.29</v>
      </c>
      <c r="O56" s="77">
        <v>113.11</v>
      </c>
      <c r="P56" s="77">
        <v>4.5394323190000003</v>
      </c>
      <c r="Q56" s="78">
        <v>1E-4</v>
      </c>
      <c r="R56" s="78">
        <v>0</v>
      </c>
    </row>
    <row r="57" spans="2:18">
      <c r="B57" t="s">
        <v>3311</v>
      </c>
      <c r="C57" t="s">
        <v>3268</v>
      </c>
      <c r="D57" t="s">
        <v>3314</v>
      </c>
      <c r="E57"/>
      <c r="F57" t="s">
        <v>433</v>
      </c>
      <c r="G57" t="s">
        <v>251</v>
      </c>
      <c r="H57" t="s">
        <v>209</v>
      </c>
      <c r="I57" s="77">
        <v>7.24</v>
      </c>
      <c r="J57" t="s">
        <v>769</v>
      </c>
      <c r="K57" t="s">
        <v>102</v>
      </c>
      <c r="L57" s="78">
        <v>3.1699999999999999E-2</v>
      </c>
      <c r="M57" s="78">
        <v>2.3800000000000002E-2</v>
      </c>
      <c r="N57" s="77">
        <v>20066.43</v>
      </c>
      <c r="O57" s="77">
        <v>116.54</v>
      </c>
      <c r="P57" s="77">
        <v>23.385417522000001</v>
      </c>
      <c r="Q57" s="78">
        <v>5.9999999999999995E-4</v>
      </c>
      <c r="R57" s="78">
        <v>1E-4</v>
      </c>
    </row>
    <row r="58" spans="2:18">
      <c r="B58" t="s">
        <v>3311</v>
      </c>
      <c r="C58" t="s">
        <v>3268</v>
      </c>
      <c r="D58" t="s">
        <v>3315</v>
      </c>
      <c r="E58"/>
      <c r="F58" t="s">
        <v>433</v>
      </c>
      <c r="G58" t="s">
        <v>251</v>
      </c>
      <c r="H58" t="s">
        <v>209</v>
      </c>
      <c r="I58" s="77">
        <v>7.23</v>
      </c>
      <c r="J58" t="s">
        <v>769</v>
      </c>
      <c r="K58" t="s">
        <v>102</v>
      </c>
      <c r="L58" s="78">
        <v>3.1699999999999999E-2</v>
      </c>
      <c r="M58" s="78">
        <v>2.4E-2</v>
      </c>
      <c r="N58" s="77">
        <v>28093</v>
      </c>
      <c r="O58" s="77">
        <v>116.66</v>
      </c>
      <c r="P58" s="77">
        <v>32.773293799999998</v>
      </c>
      <c r="Q58" s="78">
        <v>8.0000000000000004E-4</v>
      </c>
      <c r="R58" s="78">
        <v>1E-4</v>
      </c>
    </row>
    <row r="59" spans="2:18">
      <c r="B59" t="s">
        <v>3311</v>
      </c>
      <c r="C59" t="s">
        <v>3268</v>
      </c>
      <c r="D59" t="s">
        <v>3316</v>
      </c>
      <c r="E59"/>
      <c r="F59" t="s">
        <v>433</v>
      </c>
      <c r="G59" t="s">
        <v>251</v>
      </c>
      <c r="H59" t="s">
        <v>209</v>
      </c>
      <c r="I59" s="77">
        <v>7.14</v>
      </c>
      <c r="J59" t="s">
        <v>769</v>
      </c>
      <c r="K59" t="s">
        <v>102</v>
      </c>
      <c r="L59" s="78">
        <v>3.15E-2</v>
      </c>
      <c r="M59" s="78">
        <v>3.1800000000000002E-2</v>
      </c>
      <c r="N59" s="77">
        <v>20066.43</v>
      </c>
      <c r="O59" s="77">
        <v>109.88</v>
      </c>
      <c r="P59" s="77">
        <v>22.048993284000002</v>
      </c>
      <c r="Q59" s="78">
        <v>5.0000000000000001E-4</v>
      </c>
      <c r="R59" s="78">
        <v>1E-4</v>
      </c>
    </row>
    <row r="60" spans="2:18">
      <c r="B60" t="s">
        <v>3311</v>
      </c>
      <c r="C60" t="s">
        <v>3268</v>
      </c>
      <c r="D60" t="s">
        <v>3317</v>
      </c>
      <c r="E60"/>
      <c r="F60" t="s">
        <v>433</v>
      </c>
      <c r="G60" t="s">
        <v>251</v>
      </c>
      <c r="H60" t="s">
        <v>209</v>
      </c>
      <c r="I60" s="77">
        <v>7.15</v>
      </c>
      <c r="J60" t="s">
        <v>769</v>
      </c>
      <c r="K60" t="s">
        <v>102</v>
      </c>
      <c r="L60" s="78">
        <v>2.6599999999999999E-2</v>
      </c>
      <c r="M60" s="78">
        <v>3.9899999999999998E-2</v>
      </c>
      <c r="N60" s="77">
        <v>42245.120000000003</v>
      </c>
      <c r="O60" s="77">
        <v>99.42</v>
      </c>
      <c r="P60" s="77">
        <v>42.000098303999998</v>
      </c>
      <c r="Q60" s="78">
        <v>1E-3</v>
      </c>
      <c r="R60" s="78">
        <v>1E-4</v>
      </c>
    </row>
    <row r="61" spans="2:18">
      <c r="B61" t="s">
        <v>3311</v>
      </c>
      <c r="C61" t="s">
        <v>3268</v>
      </c>
      <c r="D61" t="s">
        <v>3318</v>
      </c>
      <c r="E61"/>
      <c r="F61" t="s">
        <v>433</v>
      </c>
      <c r="G61" t="s">
        <v>251</v>
      </c>
      <c r="H61" t="s">
        <v>209</v>
      </c>
      <c r="I61" s="77">
        <v>7.26</v>
      </c>
      <c r="J61" t="s">
        <v>769</v>
      </c>
      <c r="K61" t="s">
        <v>102</v>
      </c>
      <c r="L61" s="78">
        <v>1.89E-2</v>
      </c>
      <c r="M61" s="78">
        <v>4.3700000000000003E-2</v>
      </c>
      <c r="N61" s="77">
        <v>42785.57</v>
      </c>
      <c r="O61" s="77">
        <v>91.14</v>
      </c>
      <c r="P61" s="77">
        <v>38.994768497999999</v>
      </c>
      <c r="Q61" s="78">
        <v>8.9999999999999998E-4</v>
      </c>
      <c r="R61" s="78">
        <v>1E-4</v>
      </c>
    </row>
    <row r="62" spans="2:18">
      <c r="B62" t="s">
        <v>3311</v>
      </c>
      <c r="C62" t="s">
        <v>3268</v>
      </c>
      <c r="D62" t="s">
        <v>3319</v>
      </c>
      <c r="E62"/>
      <c r="F62" t="s">
        <v>433</v>
      </c>
      <c r="G62" t="s">
        <v>597</v>
      </c>
      <c r="H62" t="s">
        <v>209</v>
      </c>
      <c r="I62" s="77">
        <v>7.1</v>
      </c>
      <c r="J62" t="s">
        <v>769</v>
      </c>
      <c r="K62" t="s">
        <v>102</v>
      </c>
      <c r="L62" s="78">
        <v>1.9E-2</v>
      </c>
      <c r="M62" s="78">
        <v>5.7099999999999998E-2</v>
      </c>
      <c r="N62" s="77">
        <v>65062.73</v>
      </c>
      <c r="O62" s="77">
        <v>83.3</v>
      </c>
      <c r="P62" s="77">
        <v>54.197254090000001</v>
      </c>
      <c r="Q62" s="78">
        <v>1.2999999999999999E-3</v>
      </c>
      <c r="R62" s="78">
        <v>1E-4</v>
      </c>
    </row>
    <row r="63" spans="2:18">
      <c r="B63" t="s">
        <v>3320</v>
      </c>
      <c r="C63" t="s">
        <v>3268</v>
      </c>
      <c r="D63" t="s">
        <v>3321</v>
      </c>
      <c r="E63"/>
      <c r="F63" t="s">
        <v>537</v>
      </c>
      <c r="G63" t="s">
        <v>248</v>
      </c>
      <c r="H63" t="s">
        <v>2342</v>
      </c>
      <c r="I63" s="77">
        <v>5.01</v>
      </c>
      <c r="J63" t="s">
        <v>415</v>
      </c>
      <c r="K63" t="s">
        <v>102</v>
      </c>
      <c r="L63" s="78">
        <v>2.75E-2</v>
      </c>
      <c r="M63" s="78">
        <v>8.2900000000000001E-2</v>
      </c>
      <c r="N63" s="77">
        <v>1424226.21</v>
      </c>
      <c r="O63" s="77">
        <v>94.48</v>
      </c>
      <c r="P63" s="77">
        <v>1345.6089232080001</v>
      </c>
      <c r="Q63" s="78">
        <v>3.27E-2</v>
      </c>
      <c r="R63" s="78">
        <v>3.3E-3</v>
      </c>
    </row>
    <row r="64" spans="2:18">
      <c r="B64" t="s">
        <v>3320</v>
      </c>
      <c r="C64" t="s">
        <v>3268</v>
      </c>
      <c r="D64" t="s">
        <v>3322</v>
      </c>
      <c r="E64"/>
      <c r="F64" t="s">
        <v>537</v>
      </c>
      <c r="G64" t="s">
        <v>496</v>
      </c>
      <c r="H64" t="s">
        <v>2342</v>
      </c>
      <c r="I64" s="77">
        <v>4.99</v>
      </c>
      <c r="J64" t="s">
        <v>415</v>
      </c>
      <c r="K64" t="s">
        <v>102</v>
      </c>
      <c r="L64" s="78">
        <v>2.75E-2</v>
      </c>
      <c r="M64" s="78">
        <v>8.9099999999999999E-2</v>
      </c>
      <c r="N64" s="77">
        <v>245833.14</v>
      </c>
      <c r="O64" s="77">
        <v>94.58</v>
      </c>
      <c r="P64" s="77">
        <v>232.508983812</v>
      </c>
      <c r="Q64" s="78">
        <v>5.7000000000000002E-3</v>
      </c>
      <c r="R64" s="78">
        <v>5.9999999999999995E-4</v>
      </c>
    </row>
    <row r="65" spans="2:18">
      <c r="B65" t="s">
        <v>3320</v>
      </c>
      <c r="C65" t="s">
        <v>3268</v>
      </c>
      <c r="D65" t="s">
        <v>3323</v>
      </c>
      <c r="E65"/>
      <c r="F65" t="s">
        <v>537</v>
      </c>
      <c r="G65" t="s">
        <v>268</v>
      </c>
      <c r="H65" t="s">
        <v>2342</v>
      </c>
      <c r="I65" s="77">
        <v>5.03</v>
      </c>
      <c r="J65" t="s">
        <v>415</v>
      </c>
      <c r="K65" t="s">
        <v>102</v>
      </c>
      <c r="L65" s="78">
        <v>2.75E-2</v>
      </c>
      <c r="M65" s="78">
        <v>7.0199999999999999E-2</v>
      </c>
      <c r="N65" s="77">
        <v>752733.33</v>
      </c>
      <c r="O65" s="77">
        <v>100.25</v>
      </c>
      <c r="P65" s="77">
        <v>754.61516332500003</v>
      </c>
      <c r="Q65" s="78">
        <v>1.84E-2</v>
      </c>
      <c r="R65" s="78">
        <v>1.9E-3</v>
      </c>
    </row>
    <row r="66" spans="2:18">
      <c r="B66" t="s">
        <v>3324</v>
      </c>
      <c r="C66" t="s">
        <v>3268</v>
      </c>
      <c r="D66" t="s">
        <v>3325</v>
      </c>
      <c r="E66"/>
      <c r="F66" t="s">
        <v>537</v>
      </c>
      <c r="G66" t="s">
        <v>251</v>
      </c>
      <c r="H66" t="s">
        <v>2342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152759.44</v>
      </c>
      <c r="O66" s="77">
        <v>124.66</v>
      </c>
      <c r="P66" s="77">
        <v>190.42991790400001</v>
      </c>
      <c r="Q66" s="78">
        <v>4.5999999999999999E-3</v>
      </c>
      <c r="R66" s="78">
        <v>5.0000000000000001E-4</v>
      </c>
    </row>
    <row r="67" spans="2:18">
      <c r="B67" t="s">
        <v>3324</v>
      </c>
      <c r="C67" t="s">
        <v>3268</v>
      </c>
      <c r="D67" t="s">
        <v>3326</v>
      </c>
      <c r="E67"/>
      <c r="F67" t="s">
        <v>456</v>
      </c>
      <c r="G67" t="s">
        <v>251</v>
      </c>
      <c r="H67" t="s">
        <v>209</v>
      </c>
      <c r="I67" s="77">
        <v>4.95</v>
      </c>
      <c r="J67" t="s">
        <v>769</v>
      </c>
      <c r="K67" t="s">
        <v>102</v>
      </c>
      <c r="L67" s="78">
        <v>4.2000000000000003E-2</v>
      </c>
      <c r="M67" s="78">
        <v>4.2599999999999999E-2</v>
      </c>
      <c r="N67" s="77">
        <v>15089.55</v>
      </c>
      <c r="O67" s="77">
        <v>114.61</v>
      </c>
      <c r="P67" s="77">
        <v>17.294133254999998</v>
      </c>
      <c r="Q67" s="78">
        <v>4.0000000000000002E-4</v>
      </c>
      <c r="R67" s="78">
        <v>0</v>
      </c>
    </row>
    <row r="68" spans="2:18">
      <c r="B68" s="84" t="s">
        <v>3327</v>
      </c>
      <c r="C68" t="s">
        <v>3268</v>
      </c>
      <c r="D68" t="s">
        <v>3328</v>
      </c>
      <c r="E68"/>
      <c r="F68" t="s">
        <v>606</v>
      </c>
      <c r="G68" t="s">
        <v>530</v>
      </c>
      <c r="H68" t="s">
        <v>150</v>
      </c>
      <c r="I68" s="77">
        <v>1.98</v>
      </c>
      <c r="J68" t="s">
        <v>769</v>
      </c>
      <c r="K68" t="s">
        <v>102</v>
      </c>
      <c r="L68" s="78">
        <v>5.7000000000000002E-2</v>
      </c>
      <c r="M68" s="78">
        <v>1.7600000000000001E-2</v>
      </c>
      <c r="N68" s="77">
        <v>28543.42</v>
      </c>
      <c r="O68" s="77">
        <v>126.49083329888289</v>
      </c>
      <c r="P68" s="77">
        <v>36.104809809999999</v>
      </c>
      <c r="Q68" s="78">
        <v>8.9999999999999998E-4</v>
      </c>
      <c r="R68" s="78">
        <v>1E-4</v>
      </c>
    </row>
    <row r="69" spans="2:18">
      <c r="B69" s="84" t="s">
        <v>3327</v>
      </c>
      <c r="C69" t="s">
        <v>3268</v>
      </c>
      <c r="D69" t="s">
        <v>3329</v>
      </c>
      <c r="E69"/>
      <c r="F69" t="s">
        <v>606</v>
      </c>
      <c r="G69" t="s">
        <v>251</v>
      </c>
      <c r="H69" t="s">
        <v>150</v>
      </c>
      <c r="I69" s="77">
        <v>13.17</v>
      </c>
      <c r="J69" t="s">
        <v>769</v>
      </c>
      <c r="K69" t="s">
        <v>102</v>
      </c>
      <c r="L69" s="78">
        <v>2.1499999999999998E-2</v>
      </c>
      <c r="M69" s="78">
        <v>2.18E-2</v>
      </c>
      <c r="N69" s="77">
        <v>190954.33</v>
      </c>
      <c r="O69" s="77">
        <v>86.83</v>
      </c>
      <c r="P69" s="77">
        <v>165.805644739</v>
      </c>
      <c r="Q69" s="78">
        <v>4.0000000000000001E-3</v>
      </c>
      <c r="R69" s="78">
        <v>4.0000000000000002E-4</v>
      </c>
    </row>
    <row r="70" spans="2:18">
      <c r="B70" t="s">
        <v>3330</v>
      </c>
      <c r="C70" t="s">
        <v>3268</v>
      </c>
      <c r="D70" t="s">
        <v>3331</v>
      </c>
      <c r="E70"/>
      <c r="F70" t="s">
        <v>589</v>
      </c>
      <c r="G70" t="s">
        <v>3332</v>
      </c>
      <c r="H70" t="s">
        <v>209</v>
      </c>
      <c r="I70" s="77">
        <v>8.15</v>
      </c>
      <c r="J70" t="s">
        <v>902</v>
      </c>
      <c r="K70" t="s">
        <v>102</v>
      </c>
      <c r="L70" s="78">
        <v>3.5200000000000002E-2</v>
      </c>
      <c r="M70" s="78">
        <v>3.2599999999999997E-2</v>
      </c>
      <c r="N70" s="77">
        <v>59881.81</v>
      </c>
      <c r="O70" s="77">
        <v>105.2</v>
      </c>
      <c r="P70" s="77">
        <v>62.995664120000001</v>
      </c>
      <c r="Q70" s="78">
        <v>1.5E-3</v>
      </c>
      <c r="R70" s="78">
        <v>2.0000000000000001E-4</v>
      </c>
    </row>
    <row r="71" spans="2:18">
      <c r="B71" t="s">
        <v>3330</v>
      </c>
      <c r="C71" t="s">
        <v>3268</v>
      </c>
      <c r="D71" t="s">
        <v>3333</v>
      </c>
      <c r="E71"/>
      <c r="F71" t="s">
        <v>589</v>
      </c>
      <c r="G71" t="s">
        <v>3334</v>
      </c>
      <c r="H71" t="s">
        <v>209</v>
      </c>
      <c r="I71" s="77">
        <v>8.1300000000000008</v>
      </c>
      <c r="J71" t="s">
        <v>902</v>
      </c>
      <c r="K71" t="s">
        <v>102</v>
      </c>
      <c r="L71" s="78">
        <v>3.6200000000000003E-2</v>
      </c>
      <c r="M71" s="78">
        <v>3.3000000000000002E-2</v>
      </c>
      <c r="N71" s="77">
        <v>12531.07</v>
      </c>
      <c r="O71" s="77">
        <v>104.66</v>
      </c>
      <c r="P71" s="77">
        <v>13.115017862</v>
      </c>
      <c r="Q71" s="78">
        <v>2.9999999999999997E-4</v>
      </c>
      <c r="R71" s="78">
        <v>0</v>
      </c>
    </row>
    <row r="72" spans="2:18">
      <c r="B72" t="s">
        <v>3330</v>
      </c>
      <c r="C72" t="s">
        <v>3268</v>
      </c>
      <c r="D72" t="s">
        <v>3335</v>
      </c>
      <c r="E72"/>
      <c r="F72" t="s">
        <v>589</v>
      </c>
      <c r="G72" t="s">
        <v>3336</v>
      </c>
      <c r="H72" t="s">
        <v>209</v>
      </c>
      <c r="I72" s="77">
        <v>7.97</v>
      </c>
      <c r="J72" t="s">
        <v>902</v>
      </c>
      <c r="K72" t="s">
        <v>102</v>
      </c>
      <c r="L72" s="78">
        <v>4.0000000000000002E-4</v>
      </c>
      <c r="M72" s="78">
        <v>3.7100000000000001E-2</v>
      </c>
      <c r="N72" s="77">
        <v>12577.24</v>
      </c>
      <c r="O72" s="77">
        <v>108.27</v>
      </c>
      <c r="P72" s="77">
        <v>13.617377747999999</v>
      </c>
      <c r="Q72" s="78">
        <v>2.9999999999999997E-4</v>
      </c>
      <c r="R72" s="78">
        <v>0</v>
      </c>
    </row>
    <row r="73" spans="2:18">
      <c r="B73" t="s">
        <v>3330</v>
      </c>
      <c r="C73" t="s">
        <v>3268</v>
      </c>
      <c r="D73" t="s">
        <v>3337</v>
      </c>
      <c r="E73"/>
      <c r="F73" t="s">
        <v>589</v>
      </c>
      <c r="G73" t="s">
        <v>3338</v>
      </c>
      <c r="H73" t="s">
        <v>209</v>
      </c>
      <c r="I73" s="77">
        <v>8.06</v>
      </c>
      <c r="J73" t="s">
        <v>902</v>
      </c>
      <c r="K73" t="s">
        <v>102</v>
      </c>
      <c r="L73" s="78">
        <v>3.7499999999999999E-2</v>
      </c>
      <c r="M73" s="78">
        <v>3.49E-2</v>
      </c>
      <c r="N73" s="77">
        <v>23607.54</v>
      </c>
      <c r="O73" s="77">
        <v>108.92</v>
      </c>
      <c r="P73" s="77">
        <v>25.713332567999998</v>
      </c>
      <c r="Q73" s="78">
        <v>5.9999999999999995E-4</v>
      </c>
      <c r="R73" s="78">
        <v>1E-4</v>
      </c>
    </row>
    <row r="74" spans="2:18">
      <c r="B74" t="s">
        <v>3330</v>
      </c>
      <c r="C74" t="s">
        <v>3268</v>
      </c>
      <c r="D74" t="s">
        <v>3339</v>
      </c>
      <c r="E74"/>
      <c r="F74" t="s">
        <v>589</v>
      </c>
      <c r="G74" t="s">
        <v>3340</v>
      </c>
      <c r="H74" t="s">
        <v>209</v>
      </c>
      <c r="I74" s="77">
        <v>8.2200000000000006</v>
      </c>
      <c r="J74" t="s">
        <v>902</v>
      </c>
      <c r="K74" t="s">
        <v>102</v>
      </c>
      <c r="L74" s="78">
        <v>2.9999999999999997E-4</v>
      </c>
      <c r="M74" s="78">
        <v>3.0800000000000001E-2</v>
      </c>
      <c r="N74" s="77">
        <v>23806.46</v>
      </c>
      <c r="O74" s="77">
        <v>105.8</v>
      </c>
      <c r="P74" s="77">
        <v>25.18723468</v>
      </c>
      <c r="Q74" s="78">
        <v>5.9999999999999995E-4</v>
      </c>
      <c r="R74" s="78">
        <v>1E-4</v>
      </c>
    </row>
    <row r="75" spans="2:18">
      <c r="B75" t="s">
        <v>3330</v>
      </c>
      <c r="C75" t="s">
        <v>3268</v>
      </c>
      <c r="D75" t="s">
        <v>3341</v>
      </c>
      <c r="E75"/>
      <c r="F75" t="s">
        <v>589</v>
      </c>
      <c r="G75" t="s">
        <v>3342</v>
      </c>
      <c r="H75" t="s">
        <v>209</v>
      </c>
      <c r="I75" s="77">
        <v>8.2899999999999991</v>
      </c>
      <c r="J75" t="s">
        <v>902</v>
      </c>
      <c r="K75" t="s">
        <v>102</v>
      </c>
      <c r="L75" s="78">
        <v>3.2000000000000001E-2</v>
      </c>
      <c r="M75" s="78">
        <v>2.93E-2</v>
      </c>
      <c r="N75" s="77">
        <v>22099.62</v>
      </c>
      <c r="O75" s="77">
        <v>100.13</v>
      </c>
      <c r="P75" s="77">
        <v>22.128349505999999</v>
      </c>
      <c r="Q75" s="78">
        <v>5.0000000000000001E-4</v>
      </c>
      <c r="R75" s="78">
        <v>1E-4</v>
      </c>
    </row>
    <row r="76" spans="2:18">
      <c r="B76" t="s">
        <v>3330</v>
      </c>
      <c r="C76" t="s">
        <v>3268</v>
      </c>
      <c r="D76" t="s">
        <v>3343</v>
      </c>
      <c r="E76"/>
      <c r="F76" t="s">
        <v>589</v>
      </c>
      <c r="G76" t="s">
        <v>3344</v>
      </c>
      <c r="H76" t="s">
        <v>209</v>
      </c>
      <c r="I76" s="77">
        <v>8.5299999999999994</v>
      </c>
      <c r="J76" t="s">
        <v>902</v>
      </c>
      <c r="K76" t="s">
        <v>102</v>
      </c>
      <c r="L76" s="78">
        <v>2.6800000000000001E-2</v>
      </c>
      <c r="M76" s="78">
        <v>2.4E-2</v>
      </c>
      <c r="N76" s="77">
        <v>1569.32</v>
      </c>
      <c r="O76" s="77">
        <v>97.83</v>
      </c>
      <c r="P76" s="77">
        <v>1.535265756</v>
      </c>
      <c r="Q76" s="78">
        <v>0</v>
      </c>
      <c r="R76" s="78">
        <v>0</v>
      </c>
    </row>
    <row r="77" spans="2:18">
      <c r="B77" t="s">
        <v>3330</v>
      </c>
      <c r="C77" t="s">
        <v>3268</v>
      </c>
      <c r="D77" t="s">
        <v>3345</v>
      </c>
      <c r="E77"/>
      <c r="F77" t="s">
        <v>589</v>
      </c>
      <c r="G77" t="s">
        <v>3346</v>
      </c>
      <c r="H77" t="s">
        <v>209</v>
      </c>
      <c r="I77" s="77">
        <v>8.5</v>
      </c>
      <c r="J77" t="s">
        <v>902</v>
      </c>
      <c r="K77" t="s">
        <v>102</v>
      </c>
      <c r="L77" s="78">
        <v>2.7300000000000001E-2</v>
      </c>
      <c r="M77" s="78">
        <v>2.4500000000000001E-2</v>
      </c>
      <c r="N77" s="77">
        <v>23191.48</v>
      </c>
      <c r="O77" s="77">
        <v>94.34</v>
      </c>
      <c r="P77" s="77">
        <v>21.878842232</v>
      </c>
      <c r="Q77" s="78">
        <v>5.0000000000000001E-4</v>
      </c>
      <c r="R77" s="78">
        <v>1E-4</v>
      </c>
    </row>
    <row r="78" spans="2:18">
      <c r="B78" t="s">
        <v>3330</v>
      </c>
      <c r="C78" t="s">
        <v>3268</v>
      </c>
      <c r="D78" t="s">
        <v>3347</v>
      </c>
      <c r="E78"/>
      <c r="F78" t="s">
        <v>589</v>
      </c>
      <c r="G78" t="s">
        <v>3348</v>
      </c>
      <c r="H78" t="s">
        <v>209</v>
      </c>
      <c r="I78" s="77">
        <v>8.5299999999999994</v>
      </c>
      <c r="J78" t="s">
        <v>902</v>
      </c>
      <c r="K78" t="s">
        <v>102</v>
      </c>
      <c r="L78" s="78">
        <v>2.6800000000000001E-2</v>
      </c>
      <c r="M78" s="78">
        <v>2.4E-2</v>
      </c>
      <c r="N78" s="77">
        <v>24070.39</v>
      </c>
      <c r="O78" s="77">
        <v>92.79</v>
      </c>
      <c r="P78" s="77">
        <v>22.334914881</v>
      </c>
      <c r="Q78" s="78">
        <v>5.0000000000000001E-4</v>
      </c>
      <c r="R78" s="78">
        <v>1E-4</v>
      </c>
    </row>
    <row r="79" spans="2:18">
      <c r="B79" t="s">
        <v>3330</v>
      </c>
      <c r="C79" t="s">
        <v>3268</v>
      </c>
      <c r="D79" t="s">
        <v>3349</v>
      </c>
      <c r="E79"/>
      <c r="F79" t="s">
        <v>589</v>
      </c>
      <c r="G79" t="s">
        <v>3350</v>
      </c>
      <c r="H79" t="s">
        <v>209</v>
      </c>
      <c r="I79" s="77">
        <v>8.35</v>
      </c>
      <c r="J79" t="s">
        <v>902</v>
      </c>
      <c r="K79" t="s">
        <v>102</v>
      </c>
      <c r="L79" s="78">
        <v>3.0700000000000002E-2</v>
      </c>
      <c r="M79" s="78">
        <v>2.8000000000000001E-2</v>
      </c>
      <c r="N79" s="77">
        <v>14407.55</v>
      </c>
      <c r="O79" s="77">
        <v>103.97</v>
      </c>
      <c r="P79" s="77">
        <v>14.979529735</v>
      </c>
      <c r="Q79" s="78">
        <v>4.0000000000000002E-4</v>
      </c>
      <c r="R79" s="78">
        <v>0</v>
      </c>
    </row>
    <row r="80" spans="2:18">
      <c r="B80" t="s">
        <v>3330</v>
      </c>
      <c r="C80" t="s">
        <v>3268</v>
      </c>
      <c r="D80" t="s">
        <v>3351</v>
      </c>
      <c r="E80"/>
      <c r="F80" t="s">
        <v>589</v>
      </c>
      <c r="G80" t="s">
        <v>3352</v>
      </c>
      <c r="H80" t="s">
        <v>209</v>
      </c>
      <c r="I80" s="77">
        <v>8.56</v>
      </c>
      <c r="J80" t="s">
        <v>902</v>
      </c>
      <c r="K80" t="s">
        <v>102</v>
      </c>
      <c r="L80" s="78">
        <v>2.5999999999999999E-2</v>
      </c>
      <c r="M80" s="78">
        <v>2.3199999999999998E-2</v>
      </c>
      <c r="N80" s="77">
        <v>6043.88</v>
      </c>
      <c r="O80" s="77">
        <v>95.01</v>
      </c>
      <c r="P80" s="77">
        <v>5.7422903879999998</v>
      </c>
      <c r="Q80" s="78">
        <v>1E-4</v>
      </c>
      <c r="R80" s="78">
        <v>0</v>
      </c>
    </row>
    <row r="81" spans="2:18">
      <c r="B81" t="s">
        <v>3330</v>
      </c>
      <c r="C81" t="s">
        <v>3268</v>
      </c>
      <c r="D81" t="s">
        <v>3353</v>
      </c>
      <c r="E81"/>
      <c r="F81" t="s">
        <v>589</v>
      </c>
      <c r="G81" t="s">
        <v>3354</v>
      </c>
      <c r="H81" t="s">
        <v>209</v>
      </c>
      <c r="I81" s="77">
        <v>8.61</v>
      </c>
      <c r="J81" t="s">
        <v>902</v>
      </c>
      <c r="K81" t="s">
        <v>102</v>
      </c>
      <c r="L81" s="78">
        <v>2.5000000000000001E-2</v>
      </c>
      <c r="M81" s="78">
        <v>2.2200000000000001E-2</v>
      </c>
      <c r="N81" s="77">
        <v>9476.7800000000007</v>
      </c>
      <c r="O81" s="77">
        <v>97.65</v>
      </c>
      <c r="P81" s="77">
        <v>9.2540756700000006</v>
      </c>
      <c r="Q81" s="78">
        <v>2.0000000000000001E-4</v>
      </c>
      <c r="R81" s="78">
        <v>0</v>
      </c>
    </row>
    <row r="82" spans="2:18">
      <c r="B82" t="s">
        <v>3330</v>
      </c>
      <c r="C82" t="s">
        <v>3268</v>
      </c>
      <c r="D82" t="s">
        <v>3355</v>
      </c>
      <c r="E82"/>
      <c r="F82" t="s">
        <v>589</v>
      </c>
      <c r="G82" t="s">
        <v>503</v>
      </c>
      <c r="H82" t="s">
        <v>209</v>
      </c>
      <c r="I82" s="77">
        <v>8.5299999999999994</v>
      </c>
      <c r="J82" t="s">
        <v>902</v>
      </c>
      <c r="K82" t="s">
        <v>102</v>
      </c>
      <c r="L82" s="78">
        <v>2.6800000000000001E-2</v>
      </c>
      <c r="M82" s="78">
        <v>2.4E-2</v>
      </c>
      <c r="N82" s="77">
        <v>12323.47</v>
      </c>
      <c r="O82" s="77">
        <v>95.81</v>
      </c>
      <c r="P82" s="77">
        <v>11.807116606999999</v>
      </c>
      <c r="Q82" s="78">
        <v>2.9999999999999997E-4</v>
      </c>
      <c r="R82" s="78">
        <v>0</v>
      </c>
    </row>
    <row r="83" spans="2:18">
      <c r="B83" t="s">
        <v>3330</v>
      </c>
      <c r="C83" t="s">
        <v>3268</v>
      </c>
      <c r="D83" t="s">
        <v>3356</v>
      </c>
      <c r="E83"/>
      <c r="F83" t="s">
        <v>589</v>
      </c>
      <c r="G83" t="s">
        <v>3357</v>
      </c>
      <c r="H83" t="s">
        <v>209</v>
      </c>
      <c r="I83" s="77">
        <v>8.0399999999999991</v>
      </c>
      <c r="J83" t="s">
        <v>902</v>
      </c>
      <c r="K83" t="s">
        <v>102</v>
      </c>
      <c r="L83" s="78">
        <v>2.6599999999999999E-2</v>
      </c>
      <c r="M83" s="78">
        <v>4.6699999999999998E-2</v>
      </c>
      <c r="N83" s="77">
        <v>36589.879999999997</v>
      </c>
      <c r="O83" s="77">
        <v>90.88</v>
      </c>
      <c r="P83" s="77">
        <v>33.252882944</v>
      </c>
      <c r="Q83" s="78">
        <v>8.0000000000000004E-4</v>
      </c>
      <c r="R83" s="78">
        <v>1E-4</v>
      </c>
    </row>
    <row r="84" spans="2:18">
      <c r="B84" t="s">
        <v>3330</v>
      </c>
      <c r="C84" t="s">
        <v>3268</v>
      </c>
      <c r="D84" t="s">
        <v>3358</v>
      </c>
      <c r="E84"/>
      <c r="F84" t="s">
        <v>589</v>
      </c>
      <c r="G84" t="s">
        <v>3359</v>
      </c>
      <c r="H84" t="s">
        <v>209</v>
      </c>
      <c r="I84" s="77">
        <v>7.98</v>
      </c>
      <c r="J84" t="s">
        <v>902</v>
      </c>
      <c r="K84" t="s">
        <v>102</v>
      </c>
      <c r="L84" s="78">
        <v>2.6200000000000001E-2</v>
      </c>
      <c r="M84" s="78">
        <v>5.04E-2</v>
      </c>
      <c r="N84" s="77">
        <v>26325.98</v>
      </c>
      <c r="O84" s="77">
        <v>87.77</v>
      </c>
      <c r="P84" s="77">
        <v>23.106312645999999</v>
      </c>
      <c r="Q84" s="78">
        <v>5.9999999999999995E-4</v>
      </c>
      <c r="R84" s="78">
        <v>1E-4</v>
      </c>
    </row>
    <row r="85" spans="2:18">
      <c r="B85" t="s">
        <v>3330</v>
      </c>
      <c r="C85" t="s">
        <v>3268</v>
      </c>
      <c r="D85" t="s">
        <v>3360</v>
      </c>
      <c r="E85"/>
      <c r="F85" t="s">
        <v>589</v>
      </c>
      <c r="G85" t="s">
        <v>2707</v>
      </c>
      <c r="H85" t="s">
        <v>209</v>
      </c>
      <c r="I85" s="77">
        <v>8.66</v>
      </c>
      <c r="J85" t="s">
        <v>902</v>
      </c>
      <c r="K85" t="s">
        <v>102</v>
      </c>
      <c r="L85" s="78">
        <v>2.6200000000000001E-2</v>
      </c>
      <c r="M85" s="78">
        <v>2.1000000000000001E-2</v>
      </c>
      <c r="N85" s="77">
        <v>37716.75</v>
      </c>
      <c r="O85" s="77">
        <v>75.760000000000005</v>
      </c>
      <c r="P85" s="77">
        <v>28.574209799999998</v>
      </c>
      <c r="Q85" s="78">
        <v>6.9999999999999999E-4</v>
      </c>
      <c r="R85" s="78">
        <v>1E-4</v>
      </c>
    </row>
    <row r="86" spans="2:18">
      <c r="B86" t="s">
        <v>3361</v>
      </c>
      <c r="C86" t="s">
        <v>3268</v>
      </c>
      <c r="D86" t="s">
        <v>3362</v>
      </c>
      <c r="E86"/>
      <c r="F86" t="s">
        <v>606</v>
      </c>
      <c r="G86" t="s">
        <v>251</v>
      </c>
      <c r="H86" t="s">
        <v>150</v>
      </c>
      <c r="I86" s="77">
        <v>8.32</v>
      </c>
      <c r="J86" t="s">
        <v>769</v>
      </c>
      <c r="K86" t="s">
        <v>102</v>
      </c>
      <c r="L86" s="78">
        <v>5.7500000000000002E-2</v>
      </c>
      <c r="M86" s="78">
        <v>1.5100000000000001E-2</v>
      </c>
      <c r="N86" s="77">
        <v>43043.05</v>
      </c>
      <c r="O86" s="77">
        <v>94.09</v>
      </c>
      <c r="P86" s="77">
        <v>40.499205744999998</v>
      </c>
      <c r="Q86" s="78">
        <v>1E-3</v>
      </c>
      <c r="R86" s="78">
        <v>1E-4</v>
      </c>
    </row>
    <row r="87" spans="2:18">
      <c r="B87" t="s">
        <v>3363</v>
      </c>
      <c r="C87" t="s">
        <v>3268</v>
      </c>
      <c r="D87" t="s">
        <v>3364</v>
      </c>
      <c r="E87"/>
      <c r="F87" t="s">
        <v>624</v>
      </c>
      <c r="G87" t="s">
        <v>557</v>
      </c>
      <c r="H87" t="s">
        <v>2342</v>
      </c>
      <c r="I87" s="77">
        <v>8.17</v>
      </c>
      <c r="J87" t="s">
        <v>396</v>
      </c>
      <c r="K87" t="s">
        <v>102</v>
      </c>
      <c r="L87" s="78">
        <v>1.7999999999999999E-2</v>
      </c>
      <c r="M87" s="78">
        <v>1.8100000000000002E-2</v>
      </c>
      <c r="N87" s="77">
        <v>464537.97</v>
      </c>
      <c r="O87" s="77">
        <v>87.51</v>
      </c>
      <c r="P87" s="77">
        <v>406.51717754700002</v>
      </c>
      <c r="Q87" s="78">
        <v>9.9000000000000008E-3</v>
      </c>
      <c r="R87" s="78">
        <v>1E-3</v>
      </c>
    </row>
    <row r="88" spans="2:18">
      <c r="B88" t="s">
        <v>3363</v>
      </c>
      <c r="C88" t="s">
        <v>3268</v>
      </c>
      <c r="D88" t="s">
        <v>3365</v>
      </c>
      <c r="E88"/>
      <c r="F88" t="s">
        <v>624</v>
      </c>
      <c r="G88" t="s">
        <v>557</v>
      </c>
      <c r="H88" t="s">
        <v>2342</v>
      </c>
      <c r="I88" s="77">
        <v>7.76</v>
      </c>
      <c r="J88" t="s">
        <v>396</v>
      </c>
      <c r="K88" t="s">
        <v>102</v>
      </c>
      <c r="L88" s="78">
        <v>1.8800000000000001E-2</v>
      </c>
      <c r="M88" s="78">
        <v>1.89E-2</v>
      </c>
      <c r="N88" s="77">
        <v>286965.64</v>
      </c>
      <c r="O88" s="77">
        <v>86.42</v>
      </c>
      <c r="P88" s="77">
        <v>247.99570608799999</v>
      </c>
      <c r="Q88" s="78">
        <v>6.0000000000000001E-3</v>
      </c>
      <c r="R88" s="78">
        <v>5.9999999999999995E-4</v>
      </c>
    </row>
    <row r="89" spans="2:18">
      <c r="B89" t="s">
        <v>3363</v>
      </c>
      <c r="C89" t="s">
        <v>3268</v>
      </c>
      <c r="D89" t="s">
        <v>3366</v>
      </c>
      <c r="E89"/>
      <c r="F89" t="s">
        <v>624</v>
      </c>
      <c r="G89" t="s">
        <v>282</v>
      </c>
      <c r="H89" t="s">
        <v>2342</v>
      </c>
      <c r="I89" s="77">
        <v>7.97</v>
      </c>
      <c r="J89" t="s">
        <v>396</v>
      </c>
      <c r="K89" t="s">
        <v>102</v>
      </c>
      <c r="L89" s="78">
        <v>2.3699999999999999E-2</v>
      </c>
      <c r="M89" s="78">
        <v>2.52E-2</v>
      </c>
      <c r="N89" s="77">
        <v>189598.69</v>
      </c>
      <c r="O89" s="77">
        <v>102.74</v>
      </c>
      <c r="P89" s="77">
        <v>194.793694106</v>
      </c>
      <c r="Q89" s="78">
        <v>4.7000000000000002E-3</v>
      </c>
      <c r="R89" s="78">
        <v>5.0000000000000001E-4</v>
      </c>
    </row>
    <row r="90" spans="2:18">
      <c r="B90" t="s">
        <v>3363</v>
      </c>
      <c r="C90" t="s">
        <v>3268</v>
      </c>
      <c r="D90" t="s">
        <v>3367</v>
      </c>
      <c r="E90"/>
      <c r="F90" t="s">
        <v>624</v>
      </c>
      <c r="G90" t="s">
        <v>282</v>
      </c>
      <c r="H90" t="s">
        <v>2342</v>
      </c>
      <c r="I90" s="77">
        <v>7.62</v>
      </c>
      <c r="J90" t="s">
        <v>396</v>
      </c>
      <c r="K90" t="s">
        <v>102</v>
      </c>
      <c r="L90" s="78">
        <v>2.3199999999999998E-2</v>
      </c>
      <c r="M90" s="78">
        <v>2.3900000000000001E-2</v>
      </c>
      <c r="N90" s="77">
        <v>134747.09</v>
      </c>
      <c r="O90" s="77">
        <v>100.72</v>
      </c>
      <c r="P90" s="77">
        <v>135.71726904799999</v>
      </c>
      <c r="Q90" s="78">
        <v>3.3E-3</v>
      </c>
      <c r="R90" s="78">
        <v>2.9999999999999997E-4</v>
      </c>
    </row>
    <row r="91" spans="2:18">
      <c r="B91" t="s">
        <v>3368</v>
      </c>
      <c r="C91" t="s">
        <v>3268</v>
      </c>
      <c r="D91" t="s">
        <v>3369</v>
      </c>
      <c r="E91"/>
      <c r="F91" t="s">
        <v>589</v>
      </c>
      <c r="G91" t="s">
        <v>801</v>
      </c>
      <c r="H91" t="s">
        <v>209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109047.74</v>
      </c>
      <c r="O91" s="77">
        <v>94.27</v>
      </c>
      <c r="P91" s="77">
        <v>102.799304498</v>
      </c>
      <c r="Q91" s="78">
        <v>2.5000000000000001E-3</v>
      </c>
      <c r="R91" s="78">
        <v>2.9999999999999997E-4</v>
      </c>
    </row>
    <row r="92" spans="2:18">
      <c r="B92" t="s">
        <v>3368</v>
      </c>
      <c r="C92" t="s">
        <v>3268</v>
      </c>
      <c r="D92" t="s">
        <v>3370</v>
      </c>
      <c r="E92"/>
      <c r="F92" t="s">
        <v>624</v>
      </c>
      <c r="G92" t="s">
        <v>3371</v>
      </c>
      <c r="H92" t="s">
        <v>2342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13634.27</v>
      </c>
      <c r="O92" s="77">
        <v>93.27</v>
      </c>
      <c r="P92" s="77">
        <v>12.716683629</v>
      </c>
      <c r="Q92" s="78">
        <v>2.9999999999999997E-4</v>
      </c>
      <c r="R92" s="78">
        <v>0</v>
      </c>
    </row>
    <row r="93" spans="2:18">
      <c r="B93" t="s">
        <v>3368</v>
      </c>
      <c r="C93" t="s">
        <v>3268</v>
      </c>
      <c r="D93" t="s">
        <v>3372</v>
      </c>
      <c r="E93"/>
      <c r="F93" t="s">
        <v>624</v>
      </c>
      <c r="G93" t="s">
        <v>3373</v>
      </c>
      <c r="H93" t="s">
        <v>2342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62735.72</v>
      </c>
      <c r="O93" s="77">
        <v>89.39</v>
      </c>
      <c r="P93" s="77">
        <v>56.079460107999999</v>
      </c>
      <c r="Q93" s="78">
        <v>1.4E-3</v>
      </c>
      <c r="R93" s="78">
        <v>1E-4</v>
      </c>
    </row>
    <row r="94" spans="2:18">
      <c r="B94" t="s">
        <v>3368</v>
      </c>
      <c r="C94" t="s">
        <v>3268</v>
      </c>
      <c r="D94" t="s">
        <v>3374</v>
      </c>
      <c r="E94"/>
      <c r="F94" t="s">
        <v>624</v>
      </c>
      <c r="G94" t="s">
        <v>496</v>
      </c>
      <c r="H94" t="s">
        <v>2342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62611.68</v>
      </c>
      <c r="O94" s="77">
        <v>87.64</v>
      </c>
      <c r="P94" s="77">
        <v>54.872876351999999</v>
      </c>
      <c r="Q94" s="78">
        <v>1.2999999999999999E-3</v>
      </c>
      <c r="R94" s="78">
        <v>1E-4</v>
      </c>
    </row>
    <row r="95" spans="2:18">
      <c r="B95" t="s">
        <v>3368</v>
      </c>
      <c r="C95" t="s">
        <v>3268</v>
      </c>
      <c r="D95" t="s">
        <v>3375</v>
      </c>
      <c r="E95"/>
      <c r="F95" t="s">
        <v>624</v>
      </c>
      <c r="G95" t="s">
        <v>370</v>
      </c>
      <c r="H95" t="s">
        <v>2342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51717.1</v>
      </c>
      <c r="O95" s="77">
        <v>80.77</v>
      </c>
      <c r="P95" s="77">
        <v>41.771901669999998</v>
      </c>
      <c r="Q95" s="78">
        <v>1E-3</v>
      </c>
      <c r="R95" s="78">
        <v>1E-4</v>
      </c>
    </row>
    <row r="96" spans="2:18">
      <c r="B96" t="s">
        <v>3368</v>
      </c>
      <c r="C96" t="s">
        <v>3268</v>
      </c>
      <c r="D96" t="s">
        <v>3376</v>
      </c>
      <c r="E96"/>
      <c r="F96" t="s">
        <v>624</v>
      </c>
      <c r="G96" t="s">
        <v>310</v>
      </c>
      <c r="H96" t="s">
        <v>2342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60477.24</v>
      </c>
      <c r="O96" s="77">
        <v>83.45</v>
      </c>
      <c r="P96" s="77">
        <v>50.468256779999997</v>
      </c>
      <c r="Q96" s="78">
        <v>1.1999999999999999E-3</v>
      </c>
      <c r="R96" s="78">
        <v>1E-4</v>
      </c>
    </row>
    <row r="97" spans="2:18">
      <c r="B97" t="s">
        <v>3368</v>
      </c>
      <c r="C97" t="s">
        <v>3268</v>
      </c>
      <c r="D97" t="s">
        <v>3377</v>
      </c>
      <c r="E97"/>
      <c r="F97" t="s">
        <v>624</v>
      </c>
      <c r="G97" t="s">
        <v>806</v>
      </c>
      <c r="H97" t="s">
        <v>2342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68865.03</v>
      </c>
      <c r="O97" s="77">
        <v>85.13</v>
      </c>
      <c r="P97" s="77">
        <v>58.624800039</v>
      </c>
      <c r="Q97" s="78">
        <v>1.4E-3</v>
      </c>
      <c r="R97" s="78">
        <v>1E-4</v>
      </c>
    </row>
    <row r="98" spans="2:18">
      <c r="B98" t="s">
        <v>3378</v>
      </c>
      <c r="C98" t="s">
        <v>3268</v>
      </c>
      <c r="D98" t="s">
        <v>3379</v>
      </c>
      <c r="E98"/>
      <c r="F98" t="s">
        <v>624</v>
      </c>
      <c r="G98" t="s">
        <v>649</v>
      </c>
      <c r="H98" t="s">
        <v>2342</v>
      </c>
      <c r="I98" s="77">
        <v>5.47</v>
      </c>
      <c r="J98" t="s">
        <v>396</v>
      </c>
      <c r="K98" t="s">
        <v>102</v>
      </c>
      <c r="L98" s="78">
        <v>1.7899999999999999E-2</v>
      </c>
      <c r="M98" s="78">
        <v>3.1099999999999999E-2</v>
      </c>
      <c r="N98" s="77">
        <v>115098.17</v>
      </c>
      <c r="O98" s="77">
        <v>101.65</v>
      </c>
      <c r="P98" s="77">
        <v>116.99728980499999</v>
      </c>
      <c r="Q98" s="78">
        <v>2.8E-3</v>
      </c>
      <c r="R98" s="78">
        <v>2.9999999999999997E-4</v>
      </c>
    </row>
    <row r="99" spans="2:18">
      <c r="B99" t="s">
        <v>3378</v>
      </c>
      <c r="C99" t="s">
        <v>3268</v>
      </c>
      <c r="D99" t="s">
        <v>3380</v>
      </c>
      <c r="E99"/>
      <c r="F99" t="s">
        <v>624</v>
      </c>
      <c r="G99" t="s">
        <v>649</v>
      </c>
      <c r="H99" t="s">
        <v>2342</v>
      </c>
      <c r="I99" s="77">
        <v>7.06</v>
      </c>
      <c r="J99" t="s">
        <v>396</v>
      </c>
      <c r="K99" t="s">
        <v>102</v>
      </c>
      <c r="L99" s="78">
        <v>7.0499999999999993E-2</v>
      </c>
      <c r="M99" s="78">
        <v>7.0199999999999999E-2</v>
      </c>
      <c r="N99" s="77">
        <v>48893.120000000003</v>
      </c>
      <c r="O99" s="77">
        <v>93.24</v>
      </c>
      <c r="P99" s="77">
        <v>45.587945087999998</v>
      </c>
      <c r="Q99" s="78">
        <v>1.1000000000000001E-3</v>
      </c>
      <c r="R99" s="78">
        <v>1E-4</v>
      </c>
    </row>
    <row r="100" spans="2:18">
      <c r="B100" t="s">
        <v>3381</v>
      </c>
      <c r="C100" t="s">
        <v>3268</v>
      </c>
      <c r="D100" t="s">
        <v>3382</v>
      </c>
      <c r="E100"/>
      <c r="F100" t="s">
        <v>589</v>
      </c>
      <c r="G100" t="s">
        <v>378</v>
      </c>
      <c r="H100" t="s">
        <v>209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4567.21</v>
      </c>
      <c r="O100" s="77">
        <v>121.28</v>
      </c>
      <c r="P100" s="77">
        <v>5.5391122880000001</v>
      </c>
      <c r="Q100" s="78">
        <v>1E-4</v>
      </c>
      <c r="R100" s="78">
        <v>0</v>
      </c>
    </row>
    <row r="101" spans="2:18">
      <c r="B101" t="s">
        <v>3381</v>
      </c>
      <c r="C101" t="s">
        <v>3268</v>
      </c>
      <c r="D101" t="s">
        <v>3383</v>
      </c>
      <c r="E101"/>
      <c r="F101" t="s">
        <v>589</v>
      </c>
      <c r="G101" t="s">
        <v>378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16841.84</v>
      </c>
      <c r="O101" s="77">
        <v>125.37</v>
      </c>
      <c r="P101" s="77">
        <v>21.114614807999999</v>
      </c>
      <c r="Q101" s="78">
        <v>5.0000000000000001E-4</v>
      </c>
      <c r="R101" s="78">
        <v>1E-4</v>
      </c>
    </row>
    <row r="102" spans="2:18">
      <c r="B102" t="s">
        <v>3381</v>
      </c>
      <c r="C102" t="s">
        <v>3268</v>
      </c>
      <c r="D102" t="s">
        <v>3384</v>
      </c>
      <c r="E102"/>
      <c r="F102" t="s">
        <v>589</v>
      </c>
      <c r="G102" t="s">
        <v>378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9801.51</v>
      </c>
      <c r="O102" s="77">
        <v>125.44</v>
      </c>
      <c r="P102" s="77">
        <v>12.295014144</v>
      </c>
      <c r="Q102" s="78">
        <v>2.9999999999999997E-4</v>
      </c>
      <c r="R102" s="78">
        <v>0</v>
      </c>
    </row>
    <row r="103" spans="2:18">
      <c r="B103" t="s">
        <v>3381</v>
      </c>
      <c r="C103" t="s">
        <v>3268</v>
      </c>
      <c r="D103" t="s">
        <v>3385</v>
      </c>
      <c r="E103"/>
      <c r="F103" t="s">
        <v>589</v>
      </c>
      <c r="G103" t="s">
        <v>378</v>
      </c>
      <c r="H103" t="s">
        <v>209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6903.96</v>
      </c>
      <c r="O103" s="77">
        <v>123.64</v>
      </c>
      <c r="P103" s="77">
        <v>8.5360561439999998</v>
      </c>
      <c r="Q103" s="78">
        <v>2.0000000000000001E-4</v>
      </c>
      <c r="R103" s="78">
        <v>0</v>
      </c>
    </row>
    <row r="104" spans="2:18">
      <c r="B104" t="s">
        <v>3381</v>
      </c>
      <c r="C104" t="s">
        <v>3268</v>
      </c>
      <c r="D104" t="s">
        <v>3386</v>
      </c>
      <c r="E104"/>
      <c r="F104" t="s">
        <v>589</v>
      </c>
      <c r="G104" t="s">
        <v>378</v>
      </c>
      <c r="H104" t="s">
        <v>209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3899.61</v>
      </c>
      <c r="O104" s="77">
        <v>126.56</v>
      </c>
      <c r="P104" s="77">
        <v>4.9353464159999998</v>
      </c>
      <c r="Q104" s="78">
        <v>1E-4</v>
      </c>
      <c r="R104" s="78">
        <v>0</v>
      </c>
    </row>
    <row r="105" spans="2:18">
      <c r="B105" t="s">
        <v>3381</v>
      </c>
      <c r="C105" t="s">
        <v>3268</v>
      </c>
      <c r="D105" t="s">
        <v>3387</v>
      </c>
      <c r="E105"/>
      <c r="F105" t="s">
        <v>589</v>
      </c>
      <c r="G105" t="s">
        <v>378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7890.81</v>
      </c>
      <c r="O105" s="77">
        <v>123.17</v>
      </c>
      <c r="P105" s="77">
        <v>9.7191106769999998</v>
      </c>
      <c r="Q105" s="78">
        <v>2.0000000000000001E-4</v>
      </c>
      <c r="R105" s="78">
        <v>0</v>
      </c>
    </row>
    <row r="106" spans="2:18">
      <c r="B106" t="s">
        <v>3381</v>
      </c>
      <c r="C106" t="s">
        <v>3268</v>
      </c>
      <c r="D106" t="s">
        <v>3388</v>
      </c>
      <c r="E106"/>
      <c r="F106" t="s">
        <v>589</v>
      </c>
      <c r="G106" t="s">
        <v>378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12232.1</v>
      </c>
      <c r="O106" s="77">
        <v>123.4</v>
      </c>
      <c r="P106" s="77">
        <v>15.0944114</v>
      </c>
      <c r="Q106" s="78">
        <v>4.0000000000000002E-4</v>
      </c>
      <c r="R106" s="78">
        <v>0</v>
      </c>
    </row>
    <row r="107" spans="2:18">
      <c r="B107" t="s">
        <v>3381</v>
      </c>
      <c r="C107" t="s">
        <v>3268</v>
      </c>
      <c r="D107" t="s">
        <v>3389</v>
      </c>
      <c r="E107"/>
      <c r="F107" t="s">
        <v>589</v>
      </c>
      <c r="G107" t="s">
        <v>378</v>
      </c>
      <c r="H107" t="s">
        <v>209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5354.17</v>
      </c>
      <c r="O107" s="77">
        <v>126.31</v>
      </c>
      <c r="P107" s="77">
        <v>6.7628521270000004</v>
      </c>
      <c r="Q107" s="78">
        <v>2.0000000000000001E-4</v>
      </c>
      <c r="R107" s="78">
        <v>0</v>
      </c>
    </row>
    <row r="108" spans="2:18">
      <c r="B108" t="s">
        <v>3381</v>
      </c>
      <c r="C108" t="s">
        <v>3268</v>
      </c>
      <c r="D108" t="s">
        <v>3390</v>
      </c>
      <c r="E108"/>
      <c r="F108" t="s">
        <v>589</v>
      </c>
      <c r="G108" t="s">
        <v>378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12703.76</v>
      </c>
      <c r="O108" s="77">
        <v>123.64</v>
      </c>
      <c r="P108" s="77">
        <v>15.706928864</v>
      </c>
      <c r="Q108" s="78">
        <v>4.0000000000000002E-4</v>
      </c>
      <c r="R108" s="78">
        <v>0</v>
      </c>
    </row>
    <row r="109" spans="2:18">
      <c r="B109" t="s">
        <v>3381</v>
      </c>
      <c r="C109" t="s">
        <v>3268</v>
      </c>
      <c r="D109" t="s">
        <v>3391</v>
      </c>
      <c r="E109"/>
      <c r="F109" t="s">
        <v>589</v>
      </c>
      <c r="G109" t="s">
        <v>378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5633.49</v>
      </c>
      <c r="O109" s="77">
        <v>123.89</v>
      </c>
      <c r="P109" s="77">
        <v>6.9793307609999999</v>
      </c>
      <c r="Q109" s="78">
        <v>2.0000000000000001E-4</v>
      </c>
      <c r="R109" s="78">
        <v>0</v>
      </c>
    </row>
    <row r="110" spans="2:18">
      <c r="B110" t="s">
        <v>3381</v>
      </c>
      <c r="C110" t="s">
        <v>3268</v>
      </c>
      <c r="D110" t="s">
        <v>3392</v>
      </c>
      <c r="E110"/>
      <c r="F110" t="s">
        <v>589</v>
      </c>
      <c r="G110" t="s">
        <v>378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7103.83</v>
      </c>
      <c r="O110" s="77">
        <v>122.6</v>
      </c>
      <c r="P110" s="77">
        <v>8.7092955799999991</v>
      </c>
      <c r="Q110" s="78">
        <v>2.0000000000000001E-4</v>
      </c>
      <c r="R110" s="78">
        <v>0</v>
      </c>
    </row>
    <row r="111" spans="2:18">
      <c r="B111" t="s">
        <v>3381</v>
      </c>
      <c r="C111" t="s">
        <v>3268</v>
      </c>
      <c r="D111" t="s">
        <v>3393</v>
      </c>
      <c r="E111"/>
      <c r="F111" t="s">
        <v>589</v>
      </c>
      <c r="G111" t="s">
        <v>378</v>
      </c>
      <c r="H111" t="s">
        <v>209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1624.19</v>
      </c>
      <c r="O111" s="77">
        <v>125.83</v>
      </c>
      <c r="P111" s="77">
        <v>2.043718277</v>
      </c>
      <c r="Q111" s="78">
        <v>0</v>
      </c>
      <c r="R111" s="78">
        <v>0</v>
      </c>
    </row>
    <row r="112" spans="2:18">
      <c r="B112" t="s">
        <v>3381</v>
      </c>
      <c r="C112" t="s">
        <v>3268</v>
      </c>
      <c r="D112" t="s">
        <v>3394</v>
      </c>
      <c r="E112"/>
      <c r="F112" t="s">
        <v>589</v>
      </c>
      <c r="G112" t="s">
        <v>378</v>
      </c>
      <c r="H112" t="s">
        <v>209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14323.35</v>
      </c>
      <c r="O112" s="77">
        <v>122.83</v>
      </c>
      <c r="P112" s="77">
        <v>17.593370804999999</v>
      </c>
      <c r="Q112" s="78">
        <v>4.0000000000000002E-4</v>
      </c>
      <c r="R112" s="78">
        <v>0</v>
      </c>
    </row>
    <row r="113" spans="2:18">
      <c r="B113" t="s">
        <v>3381</v>
      </c>
      <c r="C113" t="s">
        <v>3268</v>
      </c>
      <c r="D113" t="s">
        <v>3395</v>
      </c>
      <c r="E113"/>
      <c r="F113" t="s">
        <v>589</v>
      </c>
      <c r="G113" t="s">
        <v>378</v>
      </c>
      <c r="H113" t="s">
        <v>209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3230.58</v>
      </c>
      <c r="O113" s="77">
        <v>125.47</v>
      </c>
      <c r="P113" s="77">
        <v>4.0534087259999998</v>
      </c>
      <c r="Q113" s="78">
        <v>1E-4</v>
      </c>
      <c r="R113" s="78">
        <v>0</v>
      </c>
    </row>
    <row r="114" spans="2:18">
      <c r="B114" t="s">
        <v>3381</v>
      </c>
      <c r="C114" t="s">
        <v>3268</v>
      </c>
      <c r="D114" t="s">
        <v>3396</v>
      </c>
      <c r="E114"/>
      <c r="F114" t="s">
        <v>589</v>
      </c>
      <c r="G114" t="s">
        <v>378</v>
      </c>
      <c r="H114" t="s">
        <v>209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2837.09</v>
      </c>
      <c r="O114" s="77">
        <v>123.68</v>
      </c>
      <c r="P114" s="77">
        <v>3.508912912</v>
      </c>
      <c r="Q114" s="78">
        <v>1E-4</v>
      </c>
      <c r="R114" s="78">
        <v>0</v>
      </c>
    </row>
    <row r="115" spans="2:18">
      <c r="B115" t="s">
        <v>3381</v>
      </c>
      <c r="C115" t="s">
        <v>3268</v>
      </c>
      <c r="D115" t="s">
        <v>3397</v>
      </c>
      <c r="E115"/>
      <c r="F115" t="s">
        <v>589</v>
      </c>
      <c r="G115" t="s">
        <v>378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8845.1299999999992</v>
      </c>
      <c r="O115" s="77">
        <v>116.59</v>
      </c>
      <c r="P115" s="77">
        <v>10.312537066999999</v>
      </c>
      <c r="Q115" s="78">
        <v>2.9999999999999997E-4</v>
      </c>
      <c r="R115" s="78">
        <v>0</v>
      </c>
    </row>
    <row r="116" spans="2:18">
      <c r="B116" t="s">
        <v>3381</v>
      </c>
      <c r="C116" t="s">
        <v>3268</v>
      </c>
      <c r="D116" t="s">
        <v>3398</v>
      </c>
      <c r="E116"/>
      <c r="F116" t="s">
        <v>589</v>
      </c>
      <c r="G116" t="s">
        <v>378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6472.06</v>
      </c>
      <c r="O116" s="77">
        <v>116.35</v>
      </c>
      <c r="P116" s="77">
        <v>7.5302418099999997</v>
      </c>
      <c r="Q116" s="78">
        <v>2.0000000000000001E-4</v>
      </c>
      <c r="R116" s="78">
        <v>0</v>
      </c>
    </row>
    <row r="117" spans="2:18">
      <c r="B117" t="s">
        <v>3381</v>
      </c>
      <c r="C117" t="s">
        <v>3268</v>
      </c>
      <c r="D117" t="s">
        <v>3399</v>
      </c>
      <c r="E117"/>
      <c r="F117" t="s">
        <v>589</v>
      </c>
      <c r="G117" t="s">
        <v>378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3155.75</v>
      </c>
      <c r="O117" s="77">
        <v>122.49</v>
      </c>
      <c r="P117" s="77">
        <v>3.8654781749999998</v>
      </c>
      <c r="Q117" s="78">
        <v>1E-4</v>
      </c>
      <c r="R117" s="78">
        <v>0</v>
      </c>
    </row>
    <row r="118" spans="2:18">
      <c r="B118" t="s">
        <v>3381</v>
      </c>
      <c r="C118" t="s">
        <v>3268</v>
      </c>
      <c r="D118" t="s">
        <v>3400</v>
      </c>
      <c r="E118"/>
      <c r="F118" t="s">
        <v>589</v>
      </c>
      <c r="G118" t="s">
        <v>378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815</v>
      </c>
      <c r="O118" s="77">
        <v>121.97</v>
      </c>
      <c r="P118" s="77">
        <v>0.99405549999999998</v>
      </c>
      <c r="Q118" s="78">
        <v>0</v>
      </c>
      <c r="R118" s="78">
        <v>0</v>
      </c>
    </row>
    <row r="119" spans="2:18">
      <c r="B119" t="s">
        <v>3381</v>
      </c>
      <c r="C119" t="s">
        <v>3268</v>
      </c>
      <c r="D119" t="s">
        <v>3401</v>
      </c>
      <c r="E119"/>
      <c r="F119" t="s">
        <v>589</v>
      </c>
      <c r="G119" t="s">
        <v>378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9272.08</v>
      </c>
      <c r="O119" s="77">
        <v>121.09</v>
      </c>
      <c r="P119" s="77">
        <v>11.227561672</v>
      </c>
      <c r="Q119" s="78">
        <v>2.9999999999999997E-4</v>
      </c>
      <c r="R119" s="78">
        <v>0</v>
      </c>
    </row>
    <row r="120" spans="2:18">
      <c r="B120" t="s">
        <v>3381</v>
      </c>
      <c r="C120" t="s">
        <v>3268</v>
      </c>
      <c r="D120" t="s">
        <v>3402</v>
      </c>
      <c r="E120"/>
      <c r="F120" t="s">
        <v>589</v>
      </c>
      <c r="G120" t="s">
        <v>378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1793.4</v>
      </c>
      <c r="O120" s="77">
        <v>121</v>
      </c>
      <c r="P120" s="77">
        <v>2.1700140000000001</v>
      </c>
      <c r="Q120" s="78">
        <v>1E-4</v>
      </c>
      <c r="R120" s="78">
        <v>0</v>
      </c>
    </row>
    <row r="121" spans="2:18">
      <c r="B121" t="s">
        <v>3381</v>
      </c>
      <c r="C121" t="s">
        <v>3268</v>
      </c>
      <c r="D121" t="s">
        <v>3403</v>
      </c>
      <c r="E121"/>
      <c r="F121" t="s">
        <v>589</v>
      </c>
      <c r="G121" t="s">
        <v>378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1726.15</v>
      </c>
      <c r="O121" s="77">
        <v>121.71</v>
      </c>
      <c r="P121" s="77">
        <v>2.1008971650000001</v>
      </c>
      <c r="Q121" s="78">
        <v>1E-4</v>
      </c>
      <c r="R121" s="78">
        <v>0</v>
      </c>
    </row>
    <row r="122" spans="2:18">
      <c r="B122" t="s">
        <v>3381</v>
      </c>
      <c r="C122" t="s">
        <v>3268</v>
      </c>
      <c r="D122" t="s">
        <v>3404</v>
      </c>
      <c r="E122"/>
      <c r="F122" t="s">
        <v>589</v>
      </c>
      <c r="G122" t="s">
        <v>378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3437.68</v>
      </c>
      <c r="O122" s="77">
        <v>121.95</v>
      </c>
      <c r="P122" s="77">
        <v>4.1922507600000003</v>
      </c>
      <c r="Q122" s="78">
        <v>1E-4</v>
      </c>
      <c r="R122" s="78">
        <v>0</v>
      </c>
    </row>
    <row r="123" spans="2:18">
      <c r="B123" t="s">
        <v>3381</v>
      </c>
      <c r="C123" t="s">
        <v>3268</v>
      </c>
      <c r="D123" t="s">
        <v>3405</v>
      </c>
      <c r="E123"/>
      <c r="F123" t="s">
        <v>589</v>
      </c>
      <c r="G123" t="s">
        <v>378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2164.25</v>
      </c>
      <c r="O123" s="77">
        <v>121.47</v>
      </c>
      <c r="P123" s="77">
        <v>2.6289144750000002</v>
      </c>
      <c r="Q123" s="78">
        <v>1E-4</v>
      </c>
      <c r="R123" s="78">
        <v>0</v>
      </c>
    </row>
    <row r="124" spans="2:18">
      <c r="B124" t="s">
        <v>3381</v>
      </c>
      <c r="C124" t="s">
        <v>3268</v>
      </c>
      <c r="D124" t="s">
        <v>3406</v>
      </c>
      <c r="E124"/>
      <c r="F124" t="s">
        <v>589</v>
      </c>
      <c r="G124" t="s">
        <v>378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1216.8599999999999</v>
      </c>
      <c r="O124" s="77">
        <v>121.36</v>
      </c>
      <c r="P124" s="77">
        <v>1.476781296</v>
      </c>
      <c r="Q124" s="78">
        <v>0</v>
      </c>
      <c r="R124" s="78">
        <v>0</v>
      </c>
    </row>
    <row r="125" spans="2:18">
      <c r="B125" t="s">
        <v>3381</v>
      </c>
      <c r="C125" t="s">
        <v>3268</v>
      </c>
      <c r="D125" t="s">
        <v>3407</v>
      </c>
      <c r="E125"/>
      <c r="F125" t="s">
        <v>589</v>
      </c>
      <c r="G125" t="s">
        <v>378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3617.58</v>
      </c>
      <c r="O125" s="77">
        <v>121.01</v>
      </c>
      <c r="P125" s="77">
        <v>4.3776335580000003</v>
      </c>
      <c r="Q125" s="78">
        <v>1E-4</v>
      </c>
      <c r="R125" s="78">
        <v>0</v>
      </c>
    </row>
    <row r="126" spans="2:18">
      <c r="B126" t="s">
        <v>3381</v>
      </c>
      <c r="C126" t="s">
        <v>3268</v>
      </c>
      <c r="D126" t="s">
        <v>3408</v>
      </c>
      <c r="E126"/>
      <c r="F126" t="s">
        <v>589</v>
      </c>
      <c r="G126" t="s">
        <v>378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1419.89</v>
      </c>
      <c r="O126" s="77">
        <v>121.01</v>
      </c>
      <c r="P126" s="77">
        <v>1.718208889</v>
      </c>
      <c r="Q126" s="78">
        <v>0</v>
      </c>
      <c r="R126" s="78">
        <v>0</v>
      </c>
    </row>
    <row r="127" spans="2:18">
      <c r="B127" t="s">
        <v>3381</v>
      </c>
      <c r="C127" t="s">
        <v>3268</v>
      </c>
      <c r="D127" t="s">
        <v>3409</v>
      </c>
      <c r="E127"/>
      <c r="F127" t="s">
        <v>589</v>
      </c>
      <c r="G127" t="s">
        <v>378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9451.51</v>
      </c>
      <c r="O127" s="77">
        <v>121.24</v>
      </c>
      <c r="P127" s="77">
        <v>11.459010724000001</v>
      </c>
      <c r="Q127" s="78">
        <v>2.9999999999999997E-4</v>
      </c>
      <c r="R127" s="78">
        <v>0</v>
      </c>
    </row>
    <row r="128" spans="2:18">
      <c r="B128" t="s">
        <v>3381</v>
      </c>
      <c r="C128" t="s">
        <v>3268</v>
      </c>
      <c r="D128" t="s">
        <v>3410</v>
      </c>
      <c r="E128"/>
      <c r="F128" t="s">
        <v>589</v>
      </c>
      <c r="G128" t="s">
        <v>378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18462.68</v>
      </c>
      <c r="O128" s="77">
        <v>122.31</v>
      </c>
      <c r="P128" s="77">
        <v>22.581703908000001</v>
      </c>
      <c r="Q128" s="78">
        <v>5.0000000000000001E-4</v>
      </c>
      <c r="R128" s="78">
        <v>1E-4</v>
      </c>
    </row>
    <row r="129" spans="2:18">
      <c r="B129" t="s">
        <v>3381</v>
      </c>
      <c r="C129" t="s">
        <v>3268</v>
      </c>
      <c r="D129" t="s">
        <v>3411</v>
      </c>
      <c r="E129"/>
      <c r="F129" t="s">
        <v>589</v>
      </c>
      <c r="G129" t="s">
        <v>378</v>
      </c>
      <c r="H129" t="s">
        <v>209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1960.99</v>
      </c>
      <c r="O129" s="77">
        <v>125.65</v>
      </c>
      <c r="P129" s="77">
        <v>2.4639839349999999</v>
      </c>
      <c r="Q129" s="78">
        <v>1E-4</v>
      </c>
      <c r="R129" s="78">
        <v>0</v>
      </c>
    </row>
    <row r="130" spans="2:18">
      <c r="B130" t="s">
        <v>3381</v>
      </c>
      <c r="C130" t="s">
        <v>3268</v>
      </c>
      <c r="D130" t="s">
        <v>3412</v>
      </c>
      <c r="E130"/>
      <c r="F130" t="s">
        <v>589</v>
      </c>
      <c r="G130" t="s">
        <v>378</v>
      </c>
      <c r="H130" t="s">
        <v>209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22535.35</v>
      </c>
      <c r="O130" s="77">
        <v>122.81</v>
      </c>
      <c r="P130" s="77">
        <v>27.675663334999999</v>
      </c>
      <c r="Q130" s="78">
        <v>6.9999999999999999E-4</v>
      </c>
      <c r="R130" s="78">
        <v>1E-4</v>
      </c>
    </row>
    <row r="131" spans="2:18">
      <c r="B131" t="s">
        <v>3381</v>
      </c>
      <c r="C131" t="s">
        <v>3268</v>
      </c>
      <c r="D131" t="s">
        <v>3413</v>
      </c>
      <c r="E131"/>
      <c r="F131" t="s">
        <v>589</v>
      </c>
      <c r="G131" t="s">
        <v>378</v>
      </c>
      <c r="H131" t="s">
        <v>209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4451.41</v>
      </c>
      <c r="O131" s="77">
        <v>125.52</v>
      </c>
      <c r="P131" s="77">
        <v>5.5874098319999996</v>
      </c>
      <c r="Q131" s="78">
        <v>1E-4</v>
      </c>
      <c r="R131" s="78">
        <v>0</v>
      </c>
    </row>
    <row r="132" spans="2:18">
      <c r="B132" t="s">
        <v>3381</v>
      </c>
      <c r="C132" t="s">
        <v>3268</v>
      </c>
      <c r="D132" t="s">
        <v>3414</v>
      </c>
      <c r="E132"/>
      <c r="F132" t="s">
        <v>589</v>
      </c>
      <c r="G132" t="s">
        <v>378</v>
      </c>
      <c r="H132" t="s">
        <v>209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114264.21</v>
      </c>
      <c r="O132" s="77">
        <v>131.16</v>
      </c>
      <c r="P132" s="77">
        <v>149.86893783599999</v>
      </c>
      <c r="Q132" s="78">
        <v>3.5999999999999999E-3</v>
      </c>
      <c r="R132" s="78">
        <v>4.0000000000000002E-4</v>
      </c>
    </row>
    <row r="133" spans="2:18">
      <c r="B133" t="s">
        <v>3415</v>
      </c>
      <c r="C133" t="s">
        <v>3268</v>
      </c>
      <c r="D133" t="s">
        <v>3416</v>
      </c>
      <c r="E133"/>
      <c r="F133" t="s">
        <v>606</v>
      </c>
      <c r="G133" t="s">
        <v>282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2445.5100000000002</v>
      </c>
      <c r="O133" s="77">
        <v>123.73</v>
      </c>
      <c r="P133" s="77">
        <v>3.0258295230000001</v>
      </c>
      <c r="Q133" s="78">
        <v>1E-4</v>
      </c>
      <c r="R133" s="78">
        <v>0</v>
      </c>
    </row>
    <row r="134" spans="2:18">
      <c r="B134" t="s">
        <v>3415</v>
      </c>
      <c r="C134" t="s">
        <v>3268</v>
      </c>
      <c r="D134" t="s">
        <v>3417</v>
      </c>
      <c r="E134"/>
      <c r="F134" t="s">
        <v>606</v>
      </c>
      <c r="G134" t="s">
        <v>282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3124.82</v>
      </c>
      <c r="O134" s="77">
        <v>123.73</v>
      </c>
      <c r="P134" s="77">
        <v>3.8663397860000002</v>
      </c>
      <c r="Q134" s="78">
        <v>1E-4</v>
      </c>
      <c r="R134" s="78">
        <v>0</v>
      </c>
    </row>
    <row r="135" spans="2:18">
      <c r="B135" t="s">
        <v>3415</v>
      </c>
      <c r="C135" t="s">
        <v>3268</v>
      </c>
      <c r="D135" t="s">
        <v>3418</v>
      </c>
      <c r="E135"/>
      <c r="F135" t="s">
        <v>606</v>
      </c>
      <c r="G135" t="s">
        <v>282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20774.509999999998</v>
      </c>
      <c r="O135" s="77">
        <v>130.37</v>
      </c>
      <c r="P135" s="77">
        <v>27.083728687000001</v>
      </c>
      <c r="Q135" s="78">
        <v>6.9999999999999999E-4</v>
      </c>
      <c r="R135" s="78">
        <v>1E-4</v>
      </c>
    </row>
    <row r="136" spans="2:18">
      <c r="B136" t="s">
        <v>3415</v>
      </c>
      <c r="C136" t="s">
        <v>3268</v>
      </c>
      <c r="D136" t="s">
        <v>3419</v>
      </c>
      <c r="E136"/>
      <c r="F136" t="s">
        <v>606</v>
      </c>
      <c r="G136" t="s">
        <v>282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3668.27</v>
      </c>
      <c r="O136" s="77">
        <v>123.73</v>
      </c>
      <c r="P136" s="77">
        <v>4.5387504710000002</v>
      </c>
      <c r="Q136" s="78">
        <v>1E-4</v>
      </c>
      <c r="R136" s="78">
        <v>0</v>
      </c>
    </row>
    <row r="137" spans="2:18">
      <c r="B137" t="s">
        <v>3415</v>
      </c>
      <c r="C137" t="s">
        <v>3268</v>
      </c>
      <c r="D137" t="s">
        <v>3420</v>
      </c>
      <c r="E137"/>
      <c r="F137" t="s">
        <v>606</v>
      </c>
      <c r="G137" t="s">
        <v>282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14964.69</v>
      </c>
      <c r="O137" s="77">
        <v>130.37</v>
      </c>
      <c r="P137" s="77">
        <v>19.509466353000001</v>
      </c>
      <c r="Q137" s="78">
        <v>5.0000000000000001E-4</v>
      </c>
      <c r="R137" s="78">
        <v>0</v>
      </c>
    </row>
    <row r="138" spans="2:18">
      <c r="B138" t="s">
        <v>3415</v>
      </c>
      <c r="C138" t="s">
        <v>3268</v>
      </c>
      <c r="D138" t="s">
        <v>3421</v>
      </c>
      <c r="E138"/>
      <c r="F138" t="s">
        <v>606</v>
      </c>
      <c r="G138" t="s">
        <v>282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2988.28</v>
      </c>
      <c r="O138" s="77">
        <v>123.73</v>
      </c>
      <c r="P138" s="77">
        <v>3.6973988439999999</v>
      </c>
      <c r="Q138" s="78">
        <v>1E-4</v>
      </c>
      <c r="R138" s="78">
        <v>0</v>
      </c>
    </row>
    <row r="139" spans="2:18">
      <c r="B139" t="s">
        <v>3415</v>
      </c>
      <c r="C139" t="s">
        <v>3268</v>
      </c>
      <c r="D139" t="s">
        <v>3422</v>
      </c>
      <c r="E139"/>
      <c r="F139" t="s">
        <v>606</v>
      </c>
      <c r="G139" t="s">
        <v>282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17972.3</v>
      </c>
      <c r="O139" s="77">
        <v>130.37</v>
      </c>
      <c r="P139" s="77">
        <v>23.430487509999999</v>
      </c>
      <c r="Q139" s="78">
        <v>5.9999999999999995E-4</v>
      </c>
      <c r="R139" s="78">
        <v>1E-4</v>
      </c>
    </row>
    <row r="140" spans="2:18">
      <c r="B140" t="s">
        <v>3415</v>
      </c>
      <c r="C140" t="s">
        <v>3268</v>
      </c>
      <c r="D140" t="s">
        <v>3423</v>
      </c>
      <c r="E140"/>
      <c r="F140" t="s">
        <v>606</v>
      </c>
      <c r="G140" t="s">
        <v>282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3124.82</v>
      </c>
      <c r="O140" s="77">
        <v>123.73</v>
      </c>
      <c r="P140" s="77">
        <v>3.8663397860000002</v>
      </c>
      <c r="Q140" s="78">
        <v>1E-4</v>
      </c>
      <c r="R140" s="78">
        <v>0</v>
      </c>
    </row>
    <row r="141" spans="2:18">
      <c r="B141" t="s">
        <v>3415</v>
      </c>
      <c r="C141" t="s">
        <v>3268</v>
      </c>
      <c r="D141" t="s">
        <v>3424</v>
      </c>
      <c r="E141"/>
      <c r="F141" t="s">
        <v>606</v>
      </c>
      <c r="G141" t="s">
        <v>282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16489.59</v>
      </c>
      <c r="O141" s="77">
        <v>130.43</v>
      </c>
      <c r="P141" s="77">
        <v>21.507372236999998</v>
      </c>
      <c r="Q141" s="78">
        <v>5.0000000000000001E-4</v>
      </c>
      <c r="R141" s="78">
        <v>1E-4</v>
      </c>
    </row>
    <row r="142" spans="2:18">
      <c r="B142" t="s">
        <v>3415</v>
      </c>
      <c r="C142" t="s">
        <v>3268</v>
      </c>
      <c r="D142" t="s">
        <v>3425</v>
      </c>
      <c r="E142"/>
      <c r="F142" t="s">
        <v>606</v>
      </c>
      <c r="G142" t="s">
        <v>282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15519.62</v>
      </c>
      <c r="O142" s="77">
        <v>130.43</v>
      </c>
      <c r="P142" s="77">
        <v>20.242240366000001</v>
      </c>
      <c r="Q142" s="78">
        <v>5.0000000000000001E-4</v>
      </c>
      <c r="R142" s="78">
        <v>1E-4</v>
      </c>
    </row>
    <row r="143" spans="2:18">
      <c r="B143" t="s">
        <v>3426</v>
      </c>
      <c r="C143" t="s">
        <v>3268</v>
      </c>
      <c r="D143" t="s">
        <v>3427</v>
      </c>
      <c r="E143"/>
      <c r="F143" t="s">
        <v>606</v>
      </c>
      <c r="G143" t="s">
        <v>251</v>
      </c>
      <c r="H143" t="s">
        <v>150</v>
      </c>
      <c r="I143" s="77">
        <v>4.4000000000000004</v>
      </c>
      <c r="J143" t="s">
        <v>855</v>
      </c>
      <c r="K143" t="s">
        <v>102</v>
      </c>
      <c r="L143" s="78">
        <v>2.5600000000000001E-2</v>
      </c>
      <c r="M143" s="78">
        <v>2.5899999999999999E-2</v>
      </c>
      <c r="N143" s="77">
        <v>410609.39</v>
      </c>
      <c r="O143" s="77">
        <v>112.45</v>
      </c>
      <c r="P143" s="77">
        <v>461.73025905499998</v>
      </c>
      <c r="Q143" s="78">
        <v>1.12E-2</v>
      </c>
      <c r="R143" s="78">
        <v>1.1000000000000001E-3</v>
      </c>
    </row>
    <row r="144" spans="2:18">
      <c r="B144" t="s">
        <v>3428</v>
      </c>
      <c r="C144" t="s">
        <v>3268</v>
      </c>
      <c r="D144" t="s">
        <v>3429</v>
      </c>
      <c r="E144"/>
      <c r="F144" t="s">
        <v>624</v>
      </c>
      <c r="G144" t="s">
        <v>304</v>
      </c>
      <c r="H144" t="s">
        <v>2342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46371.75</v>
      </c>
      <c r="O144" s="77">
        <v>107.77</v>
      </c>
      <c r="P144" s="77">
        <v>49.974834975</v>
      </c>
      <c r="Q144" s="78">
        <v>1.1999999999999999E-3</v>
      </c>
      <c r="R144" s="78">
        <v>1E-4</v>
      </c>
    </row>
    <row r="145" spans="2:18">
      <c r="B145" t="s">
        <v>3428</v>
      </c>
      <c r="C145" t="s">
        <v>3268</v>
      </c>
      <c r="D145" t="s">
        <v>3430</v>
      </c>
      <c r="E145"/>
      <c r="F145" t="s">
        <v>624</v>
      </c>
      <c r="G145" t="s">
        <v>304</v>
      </c>
      <c r="H145" t="s">
        <v>2342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30914.5</v>
      </c>
      <c r="O145" s="77">
        <v>100.69</v>
      </c>
      <c r="P145" s="77">
        <v>31.127810050000001</v>
      </c>
      <c r="Q145" s="78">
        <v>8.0000000000000004E-4</v>
      </c>
      <c r="R145" s="78">
        <v>1E-4</v>
      </c>
    </row>
    <row r="146" spans="2:18">
      <c r="B146" t="s">
        <v>3428</v>
      </c>
      <c r="C146" t="s">
        <v>3268</v>
      </c>
      <c r="D146" t="s">
        <v>3431</v>
      </c>
      <c r="E146"/>
      <c r="F146" t="s">
        <v>624</v>
      </c>
      <c r="G146" t="s">
        <v>3432</v>
      </c>
      <c r="H146" t="s">
        <v>2342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107092.15</v>
      </c>
      <c r="O146" s="77">
        <v>97.23</v>
      </c>
      <c r="P146" s="77">
        <v>104.125697445</v>
      </c>
      <c r="Q146" s="78">
        <v>2.5000000000000001E-3</v>
      </c>
      <c r="R146" s="78">
        <v>2.9999999999999997E-4</v>
      </c>
    </row>
    <row r="147" spans="2:18">
      <c r="B147" t="s">
        <v>3428</v>
      </c>
      <c r="C147" t="s">
        <v>3268</v>
      </c>
      <c r="D147" t="s">
        <v>3433</v>
      </c>
      <c r="E147"/>
      <c r="F147" t="s">
        <v>624</v>
      </c>
      <c r="G147" t="s">
        <v>3432</v>
      </c>
      <c r="H147" t="s">
        <v>2342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107092.15</v>
      </c>
      <c r="O147" s="77">
        <v>100.15</v>
      </c>
      <c r="P147" s="77">
        <v>107.252788225</v>
      </c>
      <c r="Q147" s="78">
        <v>2.5999999999999999E-3</v>
      </c>
      <c r="R147" s="78">
        <v>2.9999999999999997E-4</v>
      </c>
    </row>
    <row r="148" spans="2:18">
      <c r="B148" t="s">
        <v>3434</v>
      </c>
      <c r="C148" t="s">
        <v>3268</v>
      </c>
      <c r="D148" t="s">
        <v>3435</v>
      </c>
      <c r="E148"/>
      <c r="F148" t="s">
        <v>606</v>
      </c>
      <c r="G148" t="s">
        <v>496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47826.1</v>
      </c>
      <c r="O148" s="77">
        <v>109.67</v>
      </c>
      <c r="P148" s="77">
        <v>52.450883869999998</v>
      </c>
      <c r="Q148" s="78">
        <v>1.2999999999999999E-3</v>
      </c>
      <c r="R148" s="78">
        <v>1E-4</v>
      </c>
    </row>
    <row r="149" spans="2:18">
      <c r="B149" t="s">
        <v>3434</v>
      </c>
      <c r="C149" t="s">
        <v>3268</v>
      </c>
      <c r="D149" t="s">
        <v>3436</v>
      </c>
      <c r="E149"/>
      <c r="F149" t="s">
        <v>606</v>
      </c>
      <c r="G149" t="s">
        <v>496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1352.55</v>
      </c>
      <c r="O149" s="77">
        <v>110.16</v>
      </c>
      <c r="P149" s="77">
        <v>1.4899690800000001</v>
      </c>
      <c r="Q149" s="78">
        <v>0</v>
      </c>
      <c r="R149" s="78">
        <v>0</v>
      </c>
    </row>
    <row r="150" spans="2:18">
      <c r="B150" t="s">
        <v>3437</v>
      </c>
      <c r="C150" t="s">
        <v>3268</v>
      </c>
      <c r="D150" t="s">
        <v>3438</v>
      </c>
      <c r="E150"/>
      <c r="F150" t="s">
        <v>624</v>
      </c>
      <c r="G150" t="s">
        <v>496</v>
      </c>
      <c r="H150" t="s">
        <v>2342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66405.679999999993</v>
      </c>
      <c r="O150" s="77">
        <v>116.02</v>
      </c>
      <c r="P150" s="77">
        <v>77.043869935999993</v>
      </c>
      <c r="Q150" s="78">
        <v>1.9E-3</v>
      </c>
      <c r="R150" s="78">
        <v>2.0000000000000001E-4</v>
      </c>
    </row>
    <row r="151" spans="2:18">
      <c r="B151" t="s">
        <v>3439</v>
      </c>
      <c r="C151" t="s">
        <v>3268</v>
      </c>
      <c r="D151" t="s">
        <v>3440</v>
      </c>
      <c r="E151"/>
      <c r="F151" t="s">
        <v>624</v>
      </c>
      <c r="G151" t="s">
        <v>496</v>
      </c>
      <c r="H151" t="s">
        <v>2342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54509.02</v>
      </c>
      <c r="O151" s="77">
        <v>116.28</v>
      </c>
      <c r="P151" s="77">
        <v>63.383088456000003</v>
      </c>
      <c r="Q151" s="78">
        <v>1.5E-3</v>
      </c>
      <c r="R151" s="78">
        <v>2.0000000000000001E-4</v>
      </c>
    </row>
    <row r="152" spans="2:18">
      <c r="B152" t="s">
        <v>3441</v>
      </c>
      <c r="C152" t="s">
        <v>3268</v>
      </c>
      <c r="D152" t="s">
        <v>3442</v>
      </c>
      <c r="E152"/>
      <c r="F152" t="s">
        <v>589</v>
      </c>
      <c r="G152" t="s">
        <v>304</v>
      </c>
      <c r="H152" t="s">
        <v>209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304617.5</v>
      </c>
      <c r="O152" s="77">
        <v>99.86</v>
      </c>
      <c r="P152" s="77">
        <v>304.1910355</v>
      </c>
      <c r="Q152" s="78">
        <v>7.4000000000000003E-3</v>
      </c>
      <c r="R152" s="78">
        <v>8.0000000000000004E-4</v>
      </c>
    </row>
    <row r="153" spans="2:18">
      <c r="B153" s="84" t="s">
        <v>3443</v>
      </c>
      <c r="C153" t="s">
        <v>3268</v>
      </c>
      <c r="D153" t="s">
        <v>3444</v>
      </c>
      <c r="E153"/>
      <c r="F153" t="s">
        <v>3445</v>
      </c>
      <c r="G153" t="s">
        <v>2478</v>
      </c>
      <c r="H153" t="s">
        <v>2342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159472.81</v>
      </c>
      <c r="O153" s="77">
        <v>91.23</v>
      </c>
      <c r="P153" s="77">
        <v>145.48704456300001</v>
      </c>
      <c r="Q153" s="78">
        <v>3.5000000000000001E-3</v>
      </c>
      <c r="R153" s="78">
        <v>4.0000000000000002E-4</v>
      </c>
    </row>
    <row r="154" spans="2:18">
      <c r="B154" s="84" t="s">
        <v>3443</v>
      </c>
      <c r="C154" t="s">
        <v>3268</v>
      </c>
      <c r="D154" t="s">
        <v>3446</v>
      </c>
      <c r="E154"/>
      <c r="F154" t="s">
        <v>3445</v>
      </c>
      <c r="G154" t="s">
        <v>2478</v>
      </c>
      <c r="H154" t="s">
        <v>2342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99556.59</v>
      </c>
      <c r="O154" s="77">
        <v>105.34</v>
      </c>
      <c r="P154" s="77">
        <v>104.872911906</v>
      </c>
      <c r="Q154" s="78">
        <v>2.5999999999999999E-3</v>
      </c>
      <c r="R154" s="78">
        <v>2.9999999999999997E-4</v>
      </c>
    </row>
    <row r="155" spans="2:18">
      <c r="B155" s="84" t="s">
        <v>3327</v>
      </c>
      <c r="C155" t="s">
        <v>3268</v>
      </c>
      <c r="D155" t="s">
        <v>3447</v>
      </c>
      <c r="E155"/>
      <c r="F155" t="s">
        <v>693</v>
      </c>
      <c r="G155" t="s">
        <v>530</v>
      </c>
      <c r="H155" t="s">
        <v>209</v>
      </c>
      <c r="I155" s="77">
        <v>2.93</v>
      </c>
      <c r="J155" t="s">
        <v>769</v>
      </c>
      <c r="K155" t="s">
        <v>102</v>
      </c>
      <c r="L155" s="78">
        <v>0.05</v>
      </c>
      <c r="M155" s="78">
        <v>5.0599999999999999E-2</v>
      </c>
      <c r="N155" s="77">
        <v>39601.279999999999</v>
      </c>
      <c r="O155" s="77">
        <v>121.18</v>
      </c>
      <c r="P155" s="77">
        <v>47.988831103999999</v>
      </c>
      <c r="Q155" s="78">
        <v>1.1999999999999999E-3</v>
      </c>
      <c r="R155" s="78">
        <v>1E-4</v>
      </c>
    </row>
    <row r="156" spans="2:18">
      <c r="B156" s="84" t="s">
        <v>3327</v>
      </c>
      <c r="C156" t="s">
        <v>3268</v>
      </c>
      <c r="D156" t="s">
        <v>3448</v>
      </c>
      <c r="E156"/>
      <c r="F156" t="s">
        <v>693</v>
      </c>
      <c r="G156" t="s">
        <v>530</v>
      </c>
      <c r="H156" t="s">
        <v>209</v>
      </c>
      <c r="I156" s="77">
        <v>2.93</v>
      </c>
      <c r="J156" t="s">
        <v>769</v>
      </c>
      <c r="K156" t="s">
        <v>102</v>
      </c>
      <c r="L156" s="78">
        <v>0.05</v>
      </c>
      <c r="M156" s="78">
        <v>5.0599999999999999E-2</v>
      </c>
      <c r="N156" s="77">
        <v>12736.56</v>
      </c>
      <c r="O156" s="77">
        <v>121.17</v>
      </c>
      <c r="P156" s="77">
        <v>15.432889751999999</v>
      </c>
      <c r="Q156" s="78">
        <v>4.0000000000000002E-4</v>
      </c>
      <c r="R156" s="78">
        <v>0</v>
      </c>
    </row>
    <row r="157" spans="2:18">
      <c r="B157" s="84" t="s">
        <v>3327</v>
      </c>
      <c r="C157" t="s">
        <v>3268</v>
      </c>
      <c r="D157" t="s">
        <v>3449</v>
      </c>
      <c r="E157"/>
      <c r="F157" t="s">
        <v>733</v>
      </c>
      <c r="G157" t="s">
        <v>530</v>
      </c>
      <c r="H157" t="s">
        <v>150</v>
      </c>
      <c r="I157" s="77">
        <v>6.75</v>
      </c>
      <c r="J157" t="s">
        <v>769</v>
      </c>
      <c r="K157" t="s">
        <v>102</v>
      </c>
      <c r="L157" s="78">
        <v>4.1000000000000002E-2</v>
      </c>
      <c r="M157" s="78">
        <v>4.1399999999999999E-2</v>
      </c>
      <c r="N157" s="77">
        <v>41791.82</v>
      </c>
      <c r="O157" s="77">
        <v>119.21</v>
      </c>
      <c r="P157" s="77">
        <v>49.820028622000002</v>
      </c>
      <c r="Q157" s="78">
        <v>1.1999999999999999E-3</v>
      </c>
      <c r="R157" s="78">
        <v>1E-4</v>
      </c>
    </row>
    <row r="158" spans="2:18">
      <c r="B158" s="84" t="s">
        <v>3327</v>
      </c>
      <c r="C158" t="s">
        <v>3268</v>
      </c>
      <c r="D158" t="s">
        <v>3450</v>
      </c>
      <c r="E158"/>
      <c r="F158" t="s">
        <v>693</v>
      </c>
      <c r="G158" t="s">
        <v>530</v>
      </c>
      <c r="H158" t="s">
        <v>209</v>
      </c>
      <c r="I158" s="77">
        <v>4.9800000000000004</v>
      </c>
      <c r="J158" t="s">
        <v>769</v>
      </c>
      <c r="K158" t="s">
        <v>102</v>
      </c>
      <c r="L158" s="78">
        <v>0.05</v>
      </c>
      <c r="M158" s="78">
        <v>5.0599999999999999E-2</v>
      </c>
      <c r="N158" s="77">
        <v>46883.57</v>
      </c>
      <c r="O158" s="77">
        <v>124.32</v>
      </c>
      <c r="P158" s="77">
        <v>58.285654223999998</v>
      </c>
      <c r="Q158" s="78">
        <v>1.4E-3</v>
      </c>
      <c r="R158" s="78">
        <v>1E-4</v>
      </c>
    </row>
    <row r="159" spans="2:18">
      <c r="B159" s="84" t="s">
        <v>3327</v>
      </c>
      <c r="C159" t="s">
        <v>3268</v>
      </c>
      <c r="D159" t="s">
        <v>3451</v>
      </c>
      <c r="E159"/>
      <c r="F159" t="s">
        <v>693</v>
      </c>
      <c r="G159" t="s">
        <v>530</v>
      </c>
      <c r="H159" t="s">
        <v>209</v>
      </c>
      <c r="I159" s="77">
        <v>6.76</v>
      </c>
      <c r="J159" t="s">
        <v>769</v>
      </c>
      <c r="K159" t="s">
        <v>102</v>
      </c>
      <c r="L159" s="78">
        <v>4.1000000000000002E-2</v>
      </c>
      <c r="M159" s="78">
        <v>4.1399999999999999E-2</v>
      </c>
      <c r="N159" s="77">
        <v>140831.4</v>
      </c>
      <c r="O159" s="77">
        <v>121.23</v>
      </c>
      <c r="P159" s="77">
        <v>170.72990622</v>
      </c>
      <c r="Q159" s="78">
        <v>4.1999999999999997E-3</v>
      </c>
      <c r="R159" s="78">
        <v>4.0000000000000002E-4</v>
      </c>
    </row>
    <row r="160" spans="2:18">
      <c r="B160" s="83" t="s">
        <v>3509</v>
      </c>
      <c r="C160" t="s">
        <v>3268</v>
      </c>
      <c r="D160" t="s">
        <v>3452</v>
      </c>
      <c r="E160"/>
      <c r="F160" t="s">
        <v>733</v>
      </c>
      <c r="G160" t="s">
        <v>378</v>
      </c>
      <c r="H160" t="s">
        <v>150</v>
      </c>
      <c r="I160" s="77">
        <v>11.77</v>
      </c>
      <c r="J160" t="s">
        <v>415</v>
      </c>
      <c r="K160" t="s">
        <v>102</v>
      </c>
      <c r="L160" s="78">
        <v>2.7400000000000001E-2</v>
      </c>
      <c r="M160" s="78">
        <v>4.48E-2</v>
      </c>
      <c r="N160" s="77">
        <v>23403.35</v>
      </c>
      <c r="O160" s="77">
        <v>81.34</v>
      </c>
      <c r="P160" s="77">
        <v>19.036284890000001</v>
      </c>
      <c r="Q160" s="78">
        <v>5.0000000000000001E-4</v>
      </c>
      <c r="R160" s="78">
        <v>0</v>
      </c>
    </row>
    <row r="161" spans="2:18">
      <c r="B161" t="s">
        <v>3454</v>
      </c>
      <c r="C161" t="s">
        <v>3268</v>
      </c>
      <c r="D161" t="s">
        <v>3455</v>
      </c>
      <c r="E161"/>
      <c r="F161" t="s">
        <v>693</v>
      </c>
      <c r="G161" t="s">
        <v>754</v>
      </c>
      <c r="H161" t="s">
        <v>209</v>
      </c>
      <c r="I161" s="77">
        <v>7.43</v>
      </c>
      <c r="J161" t="s">
        <v>415</v>
      </c>
      <c r="K161" t="s">
        <v>102</v>
      </c>
      <c r="L161" s="78">
        <v>2.6200000000000001E-2</v>
      </c>
      <c r="M161" s="78">
        <v>2.7199999999999998E-2</v>
      </c>
      <c r="N161" s="77">
        <v>38525.660000000003</v>
      </c>
      <c r="O161" s="77">
        <v>99.93</v>
      </c>
      <c r="P161" s="77">
        <v>38.498692038000002</v>
      </c>
      <c r="Q161" s="78">
        <v>8.9999999999999998E-4</v>
      </c>
      <c r="R161" s="78">
        <v>1E-4</v>
      </c>
    </row>
    <row r="162" spans="2:18">
      <c r="B162" t="s">
        <v>3454</v>
      </c>
      <c r="C162" t="s">
        <v>3268</v>
      </c>
      <c r="D162" t="s">
        <v>3456</v>
      </c>
      <c r="E162"/>
      <c r="F162" t="s">
        <v>693</v>
      </c>
      <c r="G162" t="s">
        <v>3457</v>
      </c>
      <c r="H162" t="s">
        <v>209</v>
      </c>
      <c r="I162" s="77">
        <v>7.37</v>
      </c>
      <c r="J162" t="s">
        <v>415</v>
      </c>
      <c r="K162" t="s">
        <v>102</v>
      </c>
      <c r="L162" s="78">
        <v>2.98E-2</v>
      </c>
      <c r="M162" s="78">
        <v>2.87E-2</v>
      </c>
      <c r="N162" s="77">
        <v>6144.3</v>
      </c>
      <c r="O162" s="77">
        <v>104.97</v>
      </c>
      <c r="P162" s="77">
        <v>6.4496717099999996</v>
      </c>
      <c r="Q162" s="78">
        <v>2.0000000000000001E-4</v>
      </c>
      <c r="R162" s="78">
        <v>0</v>
      </c>
    </row>
    <row r="163" spans="2:18">
      <c r="B163" t="s">
        <v>3454</v>
      </c>
      <c r="C163" t="s">
        <v>3268</v>
      </c>
      <c r="D163" t="s">
        <v>3458</v>
      </c>
      <c r="E163"/>
      <c r="F163" t="s">
        <v>693</v>
      </c>
      <c r="G163" t="s">
        <v>3459</v>
      </c>
      <c r="H163" t="s">
        <v>209</v>
      </c>
      <c r="I163" s="77">
        <v>7.37</v>
      </c>
      <c r="J163" t="s">
        <v>415</v>
      </c>
      <c r="K163" t="s">
        <v>102</v>
      </c>
      <c r="L163" s="78">
        <v>2.5000000000000001E-2</v>
      </c>
      <c r="M163" s="78">
        <v>2.87E-2</v>
      </c>
      <c r="N163" s="77">
        <v>7185.94</v>
      </c>
      <c r="O163" s="77">
        <v>105.2</v>
      </c>
      <c r="P163" s="77">
        <v>7.5596088799999999</v>
      </c>
      <c r="Q163" s="78">
        <v>2.0000000000000001E-4</v>
      </c>
      <c r="R163" s="78">
        <v>0</v>
      </c>
    </row>
    <row r="164" spans="2:18">
      <c r="B164" t="s">
        <v>3454</v>
      </c>
      <c r="C164" t="s">
        <v>3268</v>
      </c>
      <c r="D164" t="s">
        <v>3460</v>
      </c>
      <c r="E164"/>
      <c r="F164" t="s">
        <v>693</v>
      </c>
      <c r="G164" t="s">
        <v>3461</v>
      </c>
      <c r="H164" t="s">
        <v>209</v>
      </c>
      <c r="I164" s="77">
        <v>7.27</v>
      </c>
      <c r="J164" t="s">
        <v>415</v>
      </c>
      <c r="K164" t="s">
        <v>102</v>
      </c>
      <c r="L164" s="78">
        <v>2.5000000000000001E-2</v>
      </c>
      <c r="M164" s="78">
        <v>3.1699999999999999E-2</v>
      </c>
      <c r="N164" s="77">
        <v>45831.71</v>
      </c>
      <c r="O164" s="77">
        <v>106.42</v>
      </c>
      <c r="P164" s="77">
        <v>48.774105781999999</v>
      </c>
      <c r="Q164" s="78">
        <v>1.1999999999999999E-3</v>
      </c>
      <c r="R164" s="78">
        <v>1E-4</v>
      </c>
    </row>
    <row r="165" spans="2:18">
      <c r="B165" t="s">
        <v>3454</v>
      </c>
      <c r="C165" t="s">
        <v>3268</v>
      </c>
      <c r="D165" t="s">
        <v>3462</v>
      </c>
      <c r="E165"/>
      <c r="F165" t="s">
        <v>693</v>
      </c>
      <c r="G165" t="s">
        <v>3463</v>
      </c>
      <c r="H165" t="s">
        <v>209</v>
      </c>
      <c r="I165" s="77">
        <v>7.34</v>
      </c>
      <c r="J165" t="s">
        <v>415</v>
      </c>
      <c r="K165" t="s">
        <v>102</v>
      </c>
      <c r="L165" s="78">
        <v>3.0499999999999999E-2</v>
      </c>
      <c r="M165" s="78">
        <v>2.9399999999999999E-2</v>
      </c>
      <c r="N165" s="77">
        <v>40254.620000000003</v>
      </c>
      <c r="O165" s="77">
        <v>106.24</v>
      </c>
      <c r="P165" s="77">
        <v>42.766508287999997</v>
      </c>
      <c r="Q165" s="78">
        <v>1E-3</v>
      </c>
      <c r="R165" s="78">
        <v>1E-4</v>
      </c>
    </row>
    <row r="166" spans="2:18">
      <c r="B166" t="s">
        <v>3454</v>
      </c>
      <c r="C166" t="s">
        <v>3268</v>
      </c>
      <c r="D166" t="s">
        <v>3464</v>
      </c>
      <c r="E166"/>
      <c r="F166" t="s">
        <v>693</v>
      </c>
      <c r="G166" t="s">
        <v>3465</v>
      </c>
      <c r="H166" t="s">
        <v>209</v>
      </c>
      <c r="I166" s="77">
        <v>7.29</v>
      </c>
      <c r="J166" t="s">
        <v>415</v>
      </c>
      <c r="K166" t="s">
        <v>102</v>
      </c>
      <c r="L166" s="78">
        <v>2.5000000000000001E-2</v>
      </c>
      <c r="M166" s="78">
        <v>3.1099999999999999E-2</v>
      </c>
      <c r="N166" s="77">
        <v>57917.46</v>
      </c>
      <c r="O166" s="77">
        <v>108.57</v>
      </c>
      <c r="P166" s="77">
        <v>62.880986321999998</v>
      </c>
      <c r="Q166" s="78">
        <v>1.5E-3</v>
      </c>
      <c r="R166" s="78">
        <v>2.0000000000000001E-4</v>
      </c>
    </row>
    <row r="167" spans="2:18">
      <c r="B167" t="s">
        <v>3454</v>
      </c>
      <c r="C167" t="s">
        <v>3268</v>
      </c>
      <c r="D167" t="s">
        <v>3466</v>
      </c>
      <c r="E167"/>
      <c r="F167" t="s">
        <v>693</v>
      </c>
      <c r="G167" t="s">
        <v>3467</v>
      </c>
      <c r="H167" t="s">
        <v>209</v>
      </c>
      <c r="I167" s="77">
        <v>7.39</v>
      </c>
      <c r="J167" t="s">
        <v>415</v>
      </c>
      <c r="K167" t="s">
        <v>102</v>
      </c>
      <c r="L167" s="78">
        <v>2.5000000000000001E-2</v>
      </c>
      <c r="M167" s="78">
        <v>2.8000000000000001E-2</v>
      </c>
      <c r="N167" s="77">
        <v>4973.6499999999996</v>
      </c>
      <c r="O167" s="77">
        <v>104.68</v>
      </c>
      <c r="P167" s="77">
        <v>5.2064168200000003</v>
      </c>
      <c r="Q167" s="78">
        <v>1E-4</v>
      </c>
      <c r="R167" s="78">
        <v>0</v>
      </c>
    </row>
    <row r="168" spans="2:18">
      <c r="B168" t="s">
        <v>3454</v>
      </c>
      <c r="C168" t="s">
        <v>3268</v>
      </c>
      <c r="D168" t="s">
        <v>3468</v>
      </c>
      <c r="E168"/>
      <c r="F168" t="s">
        <v>693</v>
      </c>
      <c r="G168" t="s">
        <v>2577</v>
      </c>
      <c r="H168" t="s">
        <v>209</v>
      </c>
      <c r="I168" s="77">
        <v>7.46</v>
      </c>
      <c r="J168" t="s">
        <v>415</v>
      </c>
      <c r="K168" t="s">
        <v>102</v>
      </c>
      <c r="L168" s="78">
        <v>2.52E-2</v>
      </c>
      <c r="M168" s="78">
        <v>2.5999999999999999E-2</v>
      </c>
      <c r="N168" s="77">
        <v>15286.42</v>
      </c>
      <c r="O168" s="77">
        <v>101.13</v>
      </c>
      <c r="P168" s="77">
        <v>15.459156546000001</v>
      </c>
      <c r="Q168" s="78">
        <v>4.0000000000000002E-4</v>
      </c>
      <c r="R168" s="78">
        <v>0</v>
      </c>
    </row>
    <row r="169" spans="2:18">
      <c r="B169" t="s">
        <v>3454</v>
      </c>
      <c r="C169" t="s">
        <v>3268</v>
      </c>
      <c r="D169" t="s">
        <v>3469</v>
      </c>
      <c r="E169"/>
      <c r="F169" t="s">
        <v>3445</v>
      </c>
      <c r="G169" t="s">
        <v>3470</v>
      </c>
      <c r="H169" t="s">
        <v>2342</v>
      </c>
      <c r="I169" s="77">
        <v>7.47</v>
      </c>
      <c r="J169" t="s">
        <v>415</v>
      </c>
      <c r="K169" t="s">
        <v>102</v>
      </c>
      <c r="L169" s="78">
        <v>2.53E-2</v>
      </c>
      <c r="M169" s="78">
        <v>2.5899999999999999E-2</v>
      </c>
      <c r="N169" s="77">
        <v>18680.169999999998</v>
      </c>
      <c r="O169" s="77">
        <v>98.14</v>
      </c>
      <c r="P169" s="77">
        <v>18.332718838000002</v>
      </c>
      <c r="Q169" s="78">
        <v>4.0000000000000002E-4</v>
      </c>
      <c r="R169" s="78">
        <v>0</v>
      </c>
    </row>
    <row r="170" spans="2:18">
      <c r="B170" t="s">
        <v>3454</v>
      </c>
      <c r="C170" t="s">
        <v>3268</v>
      </c>
      <c r="D170" t="s">
        <v>3471</v>
      </c>
      <c r="E170"/>
      <c r="F170" t="s">
        <v>693</v>
      </c>
      <c r="G170" t="s">
        <v>3472</v>
      </c>
      <c r="H170" t="s">
        <v>209</v>
      </c>
      <c r="I170" s="77">
        <v>7.47</v>
      </c>
      <c r="J170" t="s">
        <v>415</v>
      </c>
      <c r="K170" t="s">
        <v>102</v>
      </c>
      <c r="L170" s="78">
        <v>2.52E-2</v>
      </c>
      <c r="M170" s="78">
        <v>2.5899999999999999E-2</v>
      </c>
      <c r="N170" s="77">
        <v>10402.219999999999</v>
      </c>
      <c r="O170" s="77">
        <v>97.8</v>
      </c>
      <c r="P170" s="77">
        <v>10.17337116</v>
      </c>
      <c r="Q170" s="78">
        <v>2.0000000000000001E-4</v>
      </c>
      <c r="R170" s="78">
        <v>0</v>
      </c>
    </row>
    <row r="171" spans="2:18">
      <c r="B171" t="s">
        <v>3454</v>
      </c>
      <c r="C171" t="s">
        <v>3268</v>
      </c>
      <c r="D171" t="s">
        <v>3473</v>
      </c>
      <c r="E171"/>
      <c r="F171" t="s">
        <v>693</v>
      </c>
      <c r="G171" t="s">
        <v>3474</v>
      </c>
      <c r="H171" t="s">
        <v>209</v>
      </c>
      <c r="I171" s="77">
        <v>6.91</v>
      </c>
      <c r="J171" t="s">
        <v>415</v>
      </c>
      <c r="K171" t="s">
        <v>102</v>
      </c>
      <c r="L171" s="78">
        <v>2.52E-2</v>
      </c>
      <c r="M171" s="78">
        <v>2.5399999999999999E-2</v>
      </c>
      <c r="N171" s="77">
        <v>60677.58</v>
      </c>
      <c r="O171" s="77">
        <v>102.41</v>
      </c>
      <c r="P171" s="77">
        <v>62.139909678000002</v>
      </c>
      <c r="Q171" s="78">
        <v>1.5E-3</v>
      </c>
      <c r="R171" s="78">
        <v>2.0000000000000001E-4</v>
      </c>
    </row>
    <row r="172" spans="2:18">
      <c r="B172" t="s">
        <v>3454</v>
      </c>
      <c r="C172" t="s">
        <v>3268</v>
      </c>
      <c r="D172" t="s">
        <v>3475</v>
      </c>
      <c r="E172"/>
      <c r="F172" t="s">
        <v>693</v>
      </c>
      <c r="G172" t="s">
        <v>694</v>
      </c>
      <c r="H172" t="s">
        <v>209</v>
      </c>
      <c r="I172" s="77">
        <v>9.8000000000000007</v>
      </c>
      <c r="J172" t="s">
        <v>415</v>
      </c>
      <c r="K172" t="s">
        <v>102</v>
      </c>
      <c r="L172" s="78">
        <v>2.63E-2</v>
      </c>
      <c r="M172" s="78">
        <v>2.6700000000000002E-2</v>
      </c>
      <c r="N172" s="77">
        <v>25997.9</v>
      </c>
      <c r="O172" s="77">
        <v>99.04</v>
      </c>
      <c r="P172" s="77">
        <v>25.748320159999999</v>
      </c>
      <c r="Q172" s="78">
        <v>5.9999999999999995E-4</v>
      </c>
      <c r="R172" s="78">
        <v>1E-4</v>
      </c>
    </row>
    <row r="173" spans="2:18">
      <c r="B173" t="s">
        <v>3454</v>
      </c>
      <c r="C173" t="s">
        <v>3268</v>
      </c>
      <c r="D173" t="s">
        <v>3476</v>
      </c>
      <c r="E173"/>
      <c r="F173" t="s">
        <v>733</v>
      </c>
      <c r="G173" t="s">
        <v>285</v>
      </c>
      <c r="H173" t="s">
        <v>150</v>
      </c>
      <c r="I173" s="77">
        <v>9.52</v>
      </c>
      <c r="J173" t="s">
        <v>415</v>
      </c>
      <c r="K173" t="s">
        <v>102</v>
      </c>
      <c r="L173" s="78">
        <v>2.63E-2</v>
      </c>
      <c r="M173" s="78">
        <v>3.1300000000000001E-2</v>
      </c>
      <c r="N173" s="77">
        <v>8460.86</v>
      </c>
      <c r="O173" s="77">
        <v>96</v>
      </c>
      <c r="P173" s="77">
        <v>8.1224255999999997</v>
      </c>
      <c r="Q173" s="78">
        <v>2.0000000000000001E-4</v>
      </c>
      <c r="R173" s="78">
        <v>0</v>
      </c>
    </row>
    <row r="174" spans="2:18">
      <c r="B174" t="s">
        <v>3477</v>
      </c>
      <c r="C174" t="s">
        <v>3268</v>
      </c>
      <c r="D174" t="s">
        <v>3478</v>
      </c>
      <c r="E174"/>
      <c r="F174" t="s">
        <v>693</v>
      </c>
      <c r="G174" t="s">
        <v>3479</v>
      </c>
      <c r="H174" t="s">
        <v>209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57712.51</v>
      </c>
      <c r="O174" s="77">
        <v>109.2</v>
      </c>
      <c r="P174" s="77">
        <v>63.022060920000001</v>
      </c>
      <c r="Q174" s="78">
        <v>1.5E-3</v>
      </c>
      <c r="R174" s="78">
        <v>2.0000000000000001E-4</v>
      </c>
    </row>
    <row r="175" spans="2:18">
      <c r="B175" t="s">
        <v>3477</v>
      </c>
      <c r="C175" t="s">
        <v>3268</v>
      </c>
      <c r="D175" t="s">
        <v>3480</v>
      </c>
      <c r="E175"/>
      <c r="F175" t="s">
        <v>693</v>
      </c>
      <c r="G175" t="s">
        <v>3481</v>
      </c>
      <c r="H175" t="s">
        <v>209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12321.12</v>
      </c>
      <c r="O175" s="77">
        <v>107.25</v>
      </c>
      <c r="P175" s="77">
        <v>13.214401199999999</v>
      </c>
      <c r="Q175" s="78">
        <v>2.9999999999999997E-4</v>
      </c>
      <c r="R175" s="78">
        <v>0</v>
      </c>
    </row>
    <row r="176" spans="2:18">
      <c r="B176" t="s">
        <v>3477</v>
      </c>
      <c r="C176" t="s">
        <v>3268</v>
      </c>
      <c r="D176" t="s">
        <v>3482</v>
      </c>
      <c r="E176"/>
      <c r="F176" t="s">
        <v>693</v>
      </c>
      <c r="G176" t="s">
        <v>3483</v>
      </c>
      <c r="H176" t="s">
        <v>209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21893.3</v>
      </c>
      <c r="O176" s="77">
        <v>96.36</v>
      </c>
      <c r="P176" s="77">
        <v>21.096383880000001</v>
      </c>
      <c r="Q176" s="78">
        <v>5.0000000000000001E-4</v>
      </c>
      <c r="R176" s="78">
        <v>1E-4</v>
      </c>
    </row>
    <row r="177" spans="2:18">
      <c r="B177" t="s">
        <v>3477</v>
      </c>
      <c r="C177" t="s">
        <v>3268</v>
      </c>
      <c r="D177" t="s">
        <v>3484</v>
      </c>
      <c r="E177"/>
      <c r="F177" t="s">
        <v>693</v>
      </c>
      <c r="G177" t="s">
        <v>3485</v>
      </c>
      <c r="H177" t="s">
        <v>209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14125.5</v>
      </c>
      <c r="O177" s="77">
        <v>105.84</v>
      </c>
      <c r="P177" s="77">
        <v>14.9504292</v>
      </c>
      <c r="Q177" s="78">
        <v>4.0000000000000002E-4</v>
      </c>
      <c r="R177" s="78">
        <v>0</v>
      </c>
    </row>
    <row r="178" spans="2:18">
      <c r="B178" t="s">
        <v>3477</v>
      </c>
      <c r="C178" t="s">
        <v>3268</v>
      </c>
      <c r="D178" t="s">
        <v>3486</v>
      </c>
      <c r="E178"/>
      <c r="F178" t="s">
        <v>693</v>
      </c>
      <c r="G178" t="s">
        <v>3487</v>
      </c>
      <c r="H178" t="s">
        <v>209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18844.37</v>
      </c>
      <c r="O178" s="77">
        <v>106.32</v>
      </c>
      <c r="P178" s="77">
        <v>20.035334184</v>
      </c>
      <c r="Q178" s="78">
        <v>5.0000000000000001E-4</v>
      </c>
      <c r="R178" s="78">
        <v>0</v>
      </c>
    </row>
    <row r="179" spans="2:18">
      <c r="B179" t="s">
        <v>3477</v>
      </c>
      <c r="C179" t="s">
        <v>3268</v>
      </c>
      <c r="D179" t="s">
        <v>3488</v>
      </c>
      <c r="E179"/>
      <c r="F179" t="s">
        <v>693</v>
      </c>
      <c r="G179" t="s">
        <v>3489</v>
      </c>
      <c r="H179" t="s">
        <v>209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37676</v>
      </c>
      <c r="O179" s="77">
        <v>103.87</v>
      </c>
      <c r="P179" s="77">
        <v>39.134061199999998</v>
      </c>
      <c r="Q179" s="78">
        <v>1E-3</v>
      </c>
      <c r="R179" s="78">
        <v>1E-4</v>
      </c>
    </row>
    <row r="180" spans="2:18">
      <c r="B180" t="s">
        <v>3477</v>
      </c>
      <c r="C180" t="s">
        <v>3268</v>
      </c>
      <c r="D180" t="s">
        <v>3453</v>
      </c>
      <c r="E180"/>
      <c r="F180" t="s">
        <v>733</v>
      </c>
      <c r="G180" t="s">
        <v>3490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26614.560000000001</v>
      </c>
      <c r="O180" s="77">
        <v>110.8</v>
      </c>
      <c r="P180" s="77">
        <v>29.488932479999999</v>
      </c>
      <c r="Q180" s="78">
        <v>6.9999999999999999E-4</v>
      </c>
      <c r="R180" s="78">
        <v>1E-4</v>
      </c>
    </row>
    <row r="181" spans="2:18">
      <c r="B181" t="s">
        <v>3477</v>
      </c>
      <c r="C181" t="s">
        <v>3268</v>
      </c>
      <c r="D181" t="s">
        <v>3491</v>
      </c>
      <c r="E181"/>
      <c r="F181" t="s">
        <v>733</v>
      </c>
      <c r="G181" t="s">
        <v>3492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63196.65</v>
      </c>
      <c r="O181" s="77">
        <v>104.63</v>
      </c>
      <c r="P181" s="77">
        <v>66.122654894999997</v>
      </c>
      <c r="Q181" s="78">
        <v>1.6000000000000001E-3</v>
      </c>
      <c r="R181" s="78">
        <v>2.0000000000000001E-4</v>
      </c>
    </row>
    <row r="182" spans="2:18">
      <c r="B182" t="s">
        <v>3477</v>
      </c>
      <c r="C182" t="s">
        <v>3268</v>
      </c>
      <c r="D182" t="s">
        <v>3493</v>
      </c>
      <c r="E182"/>
      <c r="F182" t="s">
        <v>733</v>
      </c>
      <c r="G182" t="s">
        <v>3494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73574.34</v>
      </c>
      <c r="O182" s="77">
        <v>87.24</v>
      </c>
      <c r="P182" s="77">
        <v>64.186254215999995</v>
      </c>
      <c r="Q182" s="78">
        <v>1.6000000000000001E-3</v>
      </c>
      <c r="R182" s="78">
        <v>2.0000000000000001E-4</v>
      </c>
    </row>
    <row r="183" spans="2:18">
      <c r="B183" t="s">
        <v>3477</v>
      </c>
      <c r="C183" t="s">
        <v>3268</v>
      </c>
      <c r="D183" t="s">
        <v>3495</v>
      </c>
      <c r="E183"/>
      <c r="F183" t="s">
        <v>693</v>
      </c>
      <c r="G183" t="s">
        <v>3496</v>
      </c>
      <c r="H183" t="s">
        <v>209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14968.92</v>
      </c>
      <c r="O183" s="77">
        <v>105.91</v>
      </c>
      <c r="P183" s="77">
        <v>15.853583172</v>
      </c>
      <c r="Q183" s="78">
        <v>4.0000000000000002E-4</v>
      </c>
      <c r="R183" s="78">
        <v>0</v>
      </c>
    </row>
    <row r="184" spans="2:18">
      <c r="B184" t="s">
        <v>3477</v>
      </c>
      <c r="C184" t="s">
        <v>3268</v>
      </c>
      <c r="D184" t="s">
        <v>3497</v>
      </c>
      <c r="E184"/>
      <c r="F184" t="s">
        <v>693</v>
      </c>
      <c r="G184" t="s">
        <v>3498</v>
      </c>
      <c r="H184" t="s">
        <v>209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12340.09</v>
      </c>
      <c r="O184" s="77">
        <v>93.23</v>
      </c>
      <c r="P184" s="77">
        <v>11.504665907</v>
      </c>
      <c r="Q184" s="78">
        <v>2.9999999999999997E-4</v>
      </c>
      <c r="R184" s="78">
        <v>0</v>
      </c>
    </row>
    <row r="185" spans="2:18">
      <c r="B185" t="s">
        <v>3477</v>
      </c>
      <c r="C185" t="s">
        <v>3268</v>
      </c>
      <c r="D185" t="s">
        <v>3499</v>
      </c>
      <c r="E185"/>
      <c r="F185" t="s">
        <v>693</v>
      </c>
      <c r="G185" t="s">
        <v>2520</v>
      </c>
      <c r="H185" t="s">
        <v>209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20015.689999999999</v>
      </c>
      <c r="O185" s="77">
        <v>88.24</v>
      </c>
      <c r="P185" s="77">
        <v>17.661844855999998</v>
      </c>
      <c r="Q185" s="78">
        <v>4.0000000000000002E-4</v>
      </c>
      <c r="R185" s="78">
        <v>0</v>
      </c>
    </row>
    <row r="186" spans="2:18">
      <c r="B186" t="s">
        <v>3500</v>
      </c>
      <c r="C186" t="s">
        <v>3268</v>
      </c>
      <c r="D186" t="s">
        <v>3501</v>
      </c>
      <c r="E186"/>
      <c r="F186" t="s">
        <v>3445</v>
      </c>
      <c r="G186" t="s">
        <v>3344</v>
      </c>
      <c r="H186" t="s">
        <v>2342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95718.25</v>
      </c>
      <c r="O186" s="77">
        <v>108.89</v>
      </c>
      <c r="P186" s="77">
        <v>104.227602425</v>
      </c>
      <c r="Q186" s="78">
        <v>2.5000000000000001E-3</v>
      </c>
      <c r="R186" s="78">
        <v>2.9999999999999997E-4</v>
      </c>
    </row>
    <row r="187" spans="2:18">
      <c r="B187" t="s">
        <v>3500</v>
      </c>
      <c r="C187" t="s">
        <v>3268</v>
      </c>
      <c r="D187" t="s">
        <v>3502</v>
      </c>
      <c r="E187"/>
      <c r="F187" t="s">
        <v>693</v>
      </c>
      <c r="G187" t="s">
        <v>3344</v>
      </c>
      <c r="H187" t="s">
        <v>209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40291.19</v>
      </c>
      <c r="O187" s="77">
        <v>107.37</v>
      </c>
      <c r="P187" s="77">
        <v>43.260650703000003</v>
      </c>
      <c r="Q187" s="78">
        <v>1.1000000000000001E-3</v>
      </c>
      <c r="R187" s="78">
        <v>1E-4</v>
      </c>
    </row>
    <row r="188" spans="2:18">
      <c r="B188" t="s">
        <v>3500</v>
      </c>
      <c r="C188" t="s">
        <v>3268</v>
      </c>
      <c r="D188" t="s">
        <v>3503</v>
      </c>
      <c r="E188"/>
      <c r="F188" t="s">
        <v>693</v>
      </c>
      <c r="G188" t="s">
        <v>3344</v>
      </c>
      <c r="H188" t="s">
        <v>209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26453.01</v>
      </c>
      <c r="O188" s="77">
        <v>111.76</v>
      </c>
      <c r="P188" s="77">
        <v>29.563883976</v>
      </c>
      <c r="Q188" s="78">
        <v>6.9999999999999999E-4</v>
      </c>
      <c r="R188" s="78">
        <v>1E-4</v>
      </c>
    </row>
    <row r="189" spans="2:18">
      <c r="B189" t="s">
        <v>3504</v>
      </c>
      <c r="C189" t="s">
        <v>3268</v>
      </c>
      <c r="D189" t="s">
        <v>3505</v>
      </c>
      <c r="E189"/>
      <c r="F189" t="s">
        <v>693</v>
      </c>
      <c r="G189" t="s">
        <v>3506</v>
      </c>
      <c r="H189" t="s">
        <v>209</v>
      </c>
      <c r="I189" s="77">
        <v>4.7300000000000004</v>
      </c>
      <c r="J189" t="s">
        <v>415</v>
      </c>
      <c r="K189" t="s">
        <v>110</v>
      </c>
      <c r="L189" s="78">
        <v>8.3799999999999999E-2</v>
      </c>
      <c r="M189" s="78">
        <v>6.8000000000000005E-2</v>
      </c>
      <c r="N189" s="77">
        <v>233262.93</v>
      </c>
      <c r="O189" s="77">
        <v>81.349999999999994</v>
      </c>
      <c r="P189" s="77">
        <v>739.34054916899095</v>
      </c>
      <c r="Q189" s="78">
        <v>1.7999999999999999E-2</v>
      </c>
      <c r="R189" s="78">
        <v>1.8E-3</v>
      </c>
    </row>
    <row r="190" spans="2:18">
      <c r="B190" t="s">
        <v>3507</v>
      </c>
      <c r="C190" t="s">
        <v>3268</v>
      </c>
      <c r="D190" t="s">
        <v>3508</v>
      </c>
      <c r="E190"/>
      <c r="F190" t="s">
        <v>3445</v>
      </c>
      <c r="G190" t="s">
        <v>378</v>
      </c>
      <c r="H190" t="s">
        <v>2342</v>
      </c>
      <c r="I190" s="77">
        <v>5.07</v>
      </c>
      <c r="J190" t="s">
        <v>396</v>
      </c>
      <c r="K190" t="s">
        <v>102</v>
      </c>
      <c r="L190" s="78">
        <v>3.2000000000000001E-2</v>
      </c>
      <c r="M190" s="78">
        <v>8.9899999999999994E-2</v>
      </c>
      <c r="N190" s="77">
        <v>412493.53</v>
      </c>
      <c r="O190" s="77">
        <v>94.89</v>
      </c>
      <c r="P190" s="77">
        <v>391.41511061699998</v>
      </c>
      <c r="Q190" s="78">
        <v>9.4999999999999998E-3</v>
      </c>
      <c r="R190" s="78">
        <v>1E-3</v>
      </c>
    </row>
    <row r="191" spans="2:18">
      <c r="B191" t="s">
        <v>3509</v>
      </c>
      <c r="C191" t="s">
        <v>3268</v>
      </c>
      <c r="D191" t="s">
        <v>3510</v>
      </c>
      <c r="E191"/>
      <c r="F191" t="s">
        <v>733</v>
      </c>
      <c r="G191" t="s">
        <v>268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20431</v>
      </c>
      <c r="O191" s="77">
        <v>98.18</v>
      </c>
      <c r="P191" s="77">
        <v>20.059155799999999</v>
      </c>
      <c r="Q191" s="78">
        <v>5.0000000000000001E-4</v>
      </c>
      <c r="R191" s="78">
        <v>0</v>
      </c>
    </row>
    <row r="192" spans="2:18">
      <c r="B192" t="s">
        <v>3511</v>
      </c>
      <c r="C192" t="s">
        <v>3268</v>
      </c>
      <c r="D192" t="s">
        <v>3512</v>
      </c>
      <c r="E192"/>
      <c r="F192" t="s">
        <v>3445</v>
      </c>
      <c r="G192" t="s">
        <v>342</v>
      </c>
      <c r="H192" t="s">
        <v>2342</v>
      </c>
      <c r="I192" s="77">
        <v>2.41</v>
      </c>
      <c r="J192" t="s">
        <v>396</v>
      </c>
      <c r="K192" t="s">
        <v>102</v>
      </c>
      <c r="L192" s="78">
        <v>7.1800000000000003E-2</v>
      </c>
      <c r="M192" s="78">
        <v>9.1600000000000001E-2</v>
      </c>
      <c r="N192" s="77">
        <v>445407.42</v>
      </c>
      <c r="O192" s="77">
        <v>96.38</v>
      </c>
      <c r="P192" s="77">
        <v>429.28367139599999</v>
      </c>
      <c r="Q192" s="78">
        <v>1.04E-2</v>
      </c>
      <c r="R192" s="78">
        <v>1.1000000000000001E-3</v>
      </c>
    </row>
    <row r="193" spans="2:18">
      <c r="B193" t="s">
        <v>3511</v>
      </c>
      <c r="C193" t="s">
        <v>3268</v>
      </c>
      <c r="D193" t="s">
        <v>3513</v>
      </c>
      <c r="E193"/>
      <c r="F193" t="s">
        <v>3445</v>
      </c>
      <c r="G193" t="s">
        <v>285</v>
      </c>
      <c r="H193" t="s">
        <v>2342</v>
      </c>
      <c r="I193" s="77">
        <v>2.41</v>
      </c>
      <c r="J193" t="s">
        <v>396</v>
      </c>
      <c r="K193" t="s">
        <v>102</v>
      </c>
      <c r="L193" s="78">
        <v>7.1800000000000003E-2</v>
      </c>
      <c r="M193" s="78">
        <v>8.6300000000000002E-2</v>
      </c>
      <c r="N193" s="77">
        <v>1151.23</v>
      </c>
      <c r="O193" s="77">
        <v>100.02</v>
      </c>
      <c r="P193" s="77">
        <v>1.1514602460000001</v>
      </c>
      <c r="Q193" s="78">
        <v>0</v>
      </c>
      <c r="R193" s="78">
        <v>0</v>
      </c>
    </row>
    <row r="194" spans="2:18">
      <c r="B194" t="s">
        <v>3511</v>
      </c>
      <c r="C194" t="s">
        <v>3268</v>
      </c>
      <c r="D194" t="s">
        <v>3514</v>
      </c>
      <c r="E194"/>
      <c r="F194" t="s">
        <v>3445</v>
      </c>
      <c r="G194" t="s">
        <v>279</v>
      </c>
      <c r="H194" t="s">
        <v>2342</v>
      </c>
      <c r="I194" s="77">
        <v>2.41</v>
      </c>
      <c r="J194" t="s">
        <v>396</v>
      </c>
      <c r="K194" t="s">
        <v>102</v>
      </c>
      <c r="L194" s="78">
        <v>7.1800000000000003E-2</v>
      </c>
      <c r="M194" s="78">
        <v>7.9500000000000001E-2</v>
      </c>
      <c r="N194" s="77">
        <v>56934.81</v>
      </c>
      <c r="O194" s="77">
        <v>98.99</v>
      </c>
      <c r="P194" s="77">
        <v>56.359768418999998</v>
      </c>
      <c r="Q194" s="78">
        <v>1.4E-3</v>
      </c>
      <c r="R194" s="78">
        <v>1E-4</v>
      </c>
    </row>
    <row r="195" spans="2:18">
      <c r="B195" t="s">
        <v>3324</v>
      </c>
      <c r="C195" t="s">
        <v>3268</v>
      </c>
      <c r="D195" t="s">
        <v>3515</v>
      </c>
      <c r="E195"/>
      <c r="F195" t="s">
        <v>693</v>
      </c>
      <c r="G195" t="s">
        <v>251</v>
      </c>
      <c r="H195" t="s">
        <v>209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212434.08</v>
      </c>
      <c r="O195" s="77">
        <v>142.44</v>
      </c>
      <c r="P195" s="77">
        <v>302.59110355199999</v>
      </c>
      <c r="Q195" s="78">
        <v>7.4000000000000003E-3</v>
      </c>
      <c r="R195" s="78">
        <v>8.0000000000000004E-4</v>
      </c>
    </row>
    <row r="196" spans="2:18">
      <c r="B196" t="s">
        <v>3516</v>
      </c>
      <c r="C196" t="s">
        <v>3268</v>
      </c>
      <c r="D196" t="s">
        <v>3517</v>
      </c>
      <c r="E196"/>
      <c r="F196" t="s">
        <v>693</v>
      </c>
      <c r="G196" t="s">
        <v>251</v>
      </c>
      <c r="H196" t="s">
        <v>209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47538.01</v>
      </c>
      <c r="O196" s="77">
        <v>97.42</v>
      </c>
      <c r="P196" s="77">
        <v>46.311529342</v>
      </c>
      <c r="Q196" s="78">
        <v>1.1000000000000001E-3</v>
      </c>
      <c r="R196" s="78">
        <v>1E-4</v>
      </c>
    </row>
    <row r="197" spans="2:18">
      <c r="B197" t="s">
        <v>3516</v>
      </c>
      <c r="C197" t="s">
        <v>3268</v>
      </c>
      <c r="D197" t="s">
        <v>3518</v>
      </c>
      <c r="E197"/>
      <c r="F197" t="s">
        <v>693</v>
      </c>
      <c r="G197" t="s">
        <v>251</v>
      </c>
      <c r="H197" t="s">
        <v>209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21614.28</v>
      </c>
      <c r="O197" s="77">
        <v>94.41</v>
      </c>
      <c r="P197" s="77">
        <v>20.406041748</v>
      </c>
      <c r="Q197" s="78">
        <v>5.0000000000000001E-4</v>
      </c>
      <c r="R197" s="78">
        <v>1E-4</v>
      </c>
    </row>
    <row r="198" spans="2:18">
      <c r="B198" t="s">
        <v>3516</v>
      </c>
      <c r="C198" t="s">
        <v>3268</v>
      </c>
      <c r="D198" t="s">
        <v>3519</v>
      </c>
      <c r="E198"/>
      <c r="F198" t="s">
        <v>693</v>
      </c>
      <c r="G198" t="s">
        <v>251</v>
      </c>
      <c r="H198" t="s">
        <v>209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46184.66</v>
      </c>
      <c r="O198" s="77">
        <v>100.25</v>
      </c>
      <c r="P198" s="77">
        <v>46.300121650000001</v>
      </c>
      <c r="Q198" s="78">
        <v>1.1000000000000001E-3</v>
      </c>
      <c r="R198" s="78">
        <v>1E-4</v>
      </c>
    </row>
    <row r="199" spans="2:18">
      <c r="B199" t="s">
        <v>3516</v>
      </c>
      <c r="C199" t="s">
        <v>3268</v>
      </c>
      <c r="D199" t="s">
        <v>3520</v>
      </c>
      <c r="E199"/>
      <c r="F199" t="s">
        <v>693</v>
      </c>
      <c r="G199" t="s">
        <v>251</v>
      </c>
      <c r="H199" t="s">
        <v>209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13012.35</v>
      </c>
      <c r="O199" s="77">
        <v>107.92</v>
      </c>
      <c r="P199" s="77">
        <v>14.042928119999999</v>
      </c>
      <c r="Q199" s="78">
        <v>2.9999999999999997E-4</v>
      </c>
      <c r="R199" s="78">
        <v>0</v>
      </c>
    </row>
    <row r="200" spans="2:18">
      <c r="B200" t="s">
        <v>3516</v>
      </c>
      <c r="C200" t="s">
        <v>3268</v>
      </c>
      <c r="D200" t="s">
        <v>3521</v>
      </c>
      <c r="E200"/>
      <c r="F200" t="s">
        <v>693</v>
      </c>
      <c r="G200" t="s">
        <v>251</v>
      </c>
      <c r="H200" t="s">
        <v>209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14387.96</v>
      </c>
      <c r="O200" s="77">
        <v>94.92</v>
      </c>
      <c r="P200" s="77">
        <v>13.657051632</v>
      </c>
      <c r="Q200" s="78">
        <v>2.9999999999999997E-4</v>
      </c>
      <c r="R200" s="78">
        <v>0</v>
      </c>
    </row>
    <row r="201" spans="2:18">
      <c r="B201" t="s">
        <v>3516</v>
      </c>
      <c r="C201" t="s">
        <v>3268</v>
      </c>
      <c r="D201" t="s">
        <v>3522</v>
      </c>
      <c r="E201"/>
      <c r="F201" t="s">
        <v>693</v>
      </c>
      <c r="G201" t="s">
        <v>251</v>
      </c>
      <c r="H201" t="s">
        <v>209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4812.47</v>
      </c>
      <c r="O201" s="77">
        <v>94.94</v>
      </c>
      <c r="P201" s="77">
        <v>4.5689590180000001</v>
      </c>
      <c r="Q201" s="78">
        <v>1E-4</v>
      </c>
      <c r="R201" s="78">
        <v>0</v>
      </c>
    </row>
    <row r="202" spans="2:18">
      <c r="B202" t="s">
        <v>3523</v>
      </c>
      <c r="C202" t="s">
        <v>3268</v>
      </c>
      <c r="D202" t="s">
        <v>3524</v>
      </c>
      <c r="E202"/>
      <c r="F202" t="s">
        <v>3445</v>
      </c>
      <c r="G202" t="s">
        <v>496</v>
      </c>
      <c r="H202" t="s">
        <v>2342</v>
      </c>
      <c r="I202" s="77">
        <v>5.28</v>
      </c>
      <c r="J202" t="s">
        <v>855</v>
      </c>
      <c r="K202" t="s">
        <v>102</v>
      </c>
      <c r="L202" s="78">
        <v>0.04</v>
      </c>
      <c r="M202" s="78">
        <v>4.0300000000000002E-2</v>
      </c>
      <c r="N202" s="77">
        <v>127589.74</v>
      </c>
      <c r="O202" s="77">
        <v>111.64</v>
      </c>
      <c r="P202" s="77">
        <v>142.44118573599999</v>
      </c>
      <c r="Q202" s="78">
        <v>3.5000000000000001E-3</v>
      </c>
      <c r="R202" s="78">
        <v>4.0000000000000002E-4</v>
      </c>
    </row>
    <row r="203" spans="2:18">
      <c r="B203" t="s">
        <v>3523</v>
      </c>
      <c r="C203" t="s">
        <v>3268</v>
      </c>
      <c r="D203" t="s">
        <v>3525</v>
      </c>
      <c r="E203"/>
      <c r="F203" t="s">
        <v>693</v>
      </c>
      <c r="G203" t="s">
        <v>496</v>
      </c>
      <c r="H203" t="s">
        <v>209</v>
      </c>
      <c r="I203" s="77">
        <v>5.28</v>
      </c>
      <c r="J203" t="s">
        <v>855</v>
      </c>
      <c r="K203" t="s">
        <v>102</v>
      </c>
      <c r="L203" s="78">
        <v>0.04</v>
      </c>
      <c r="M203" s="78">
        <v>4.0399999999999998E-2</v>
      </c>
      <c r="N203" s="77">
        <v>7765.7</v>
      </c>
      <c r="O203" s="77">
        <v>109.95</v>
      </c>
      <c r="P203" s="77">
        <v>8.5383871500000001</v>
      </c>
      <c r="Q203" s="78">
        <v>2.0000000000000001E-4</v>
      </c>
      <c r="R203" s="78">
        <v>0</v>
      </c>
    </row>
    <row r="204" spans="2:18">
      <c r="B204" t="s">
        <v>3526</v>
      </c>
      <c r="C204" t="s">
        <v>3268</v>
      </c>
      <c r="D204" t="s">
        <v>3527</v>
      </c>
      <c r="E204"/>
      <c r="F204" t="s">
        <v>733</v>
      </c>
      <c r="G204" t="s">
        <v>496</v>
      </c>
      <c r="H204" t="s">
        <v>150</v>
      </c>
      <c r="I204" s="77">
        <v>4.79</v>
      </c>
      <c r="J204" t="s">
        <v>415</v>
      </c>
      <c r="K204" t="s">
        <v>102</v>
      </c>
      <c r="L204" s="78">
        <v>2.5399999999999999E-2</v>
      </c>
      <c r="M204" s="78">
        <v>1.8700000000000001E-2</v>
      </c>
      <c r="N204" s="77">
        <v>80408.600000000006</v>
      </c>
      <c r="O204" s="77">
        <v>114.19</v>
      </c>
      <c r="P204" s="77">
        <v>91.818580339999997</v>
      </c>
      <c r="Q204" s="78">
        <v>2.2000000000000001E-3</v>
      </c>
      <c r="R204" s="78">
        <v>2.0000000000000001E-4</v>
      </c>
    </row>
    <row r="205" spans="2:18">
      <c r="B205" t="s">
        <v>3528</v>
      </c>
      <c r="C205" t="s">
        <v>3268</v>
      </c>
      <c r="D205" t="s">
        <v>3529</v>
      </c>
      <c r="E205"/>
      <c r="F205" t="s">
        <v>733</v>
      </c>
      <c r="G205" t="s">
        <v>263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92209.18</v>
      </c>
      <c r="O205" s="77">
        <v>82.37</v>
      </c>
      <c r="P205" s="77">
        <v>75.952701566000002</v>
      </c>
      <c r="Q205" s="78">
        <v>1.8E-3</v>
      </c>
      <c r="R205" s="78">
        <v>2.0000000000000001E-4</v>
      </c>
    </row>
    <row r="206" spans="2:18">
      <c r="B206" t="s">
        <v>3528</v>
      </c>
      <c r="C206" t="s">
        <v>3268</v>
      </c>
      <c r="D206" t="s">
        <v>3530</v>
      </c>
      <c r="E206"/>
      <c r="F206" t="s">
        <v>733</v>
      </c>
      <c r="G206" t="s">
        <v>263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84584.01</v>
      </c>
      <c r="O206" s="77">
        <v>82.43</v>
      </c>
      <c r="P206" s="77">
        <v>69.722599442999993</v>
      </c>
      <c r="Q206" s="78">
        <v>1.6999999999999999E-3</v>
      </c>
      <c r="R206" s="78">
        <v>2.0000000000000001E-4</v>
      </c>
    </row>
    <row r="207" spans="2:18">
      <c r="B207" t="s">
        <v>3528</v>
      </c>
      <c r="C207" t="s">
        <v>3268</v>
      </c>
      <c r="D207" t="s">
        <v>3531</v>
      </c>
      <c r="E207"/>
      <c r="F207" t="s">
        <v>733</v>
      </c>
      <c r="G207" t="s">
        <v>263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59096.72</v>
      </c>
      <c r="O207" s="77">
        <v>82.42</v>
      </c>
      <c r="P207" s="77">
        <v>48.707516624</v>
      </c>
      <c r="Q207" s="78">
        <v>1.1999999999999999E-3</v>
      </c>
      <c r="R207" s="78">
        <v>1E-4</v>
      </c>
    </row>
    <row r="208" spans="2:18">
      <c r="B208" t="s">
        <v>3528</v>
      </c>
      <c r="C208" t="s">
        <v>3268</v>
      </c>
      <c r="D208" t="s">
        <v>3532</v>
      </c>
      <c r="E208"/>
      <c r="F208" t="s">
        <v>733</v>
      </c>
      <c r="G208" t="s">
        <v>263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21921.8</v>
      </c>
      <c r="O208" s="77">
        <v>82.48</v>
      </c>
      <c r="P208" s="77">
        <v>18.081100639999999</v>
      </c>
      <c r="Q208" s="78">
        <v>4.0000000000000002E-4</v>
      </c>
      <c r="R208" s="78">
        <v>0</v>
      </c>
    </row>
    <row r="209" spans="2:18">
      <c r="B209" t="s">
        <v>3528</v>
      </c>
      <c r="C209" t="s">
        <v>3268</v>
      </c>
      <c r="D209" t="s">
        <v>3533</v>
      </c>
      <c r="E209"/>
      <c r="F209" t="s">
        <v>733</v>
      </c>
      <c r="G209" t="s">
        <v>263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70002.31</v>
      </c>
      <c r="O209" s="77">
        <v>82.07</v>
      </c>
      <c r="P209" s="77">
        <v>57.450895817000003</v>
      </c>
      <c r="Q209" s="78">
        <v>1.4E-3</v>
      </c>
      <c r="R209" s="78">
        <v>1E-4</v>
      </c>
    </row>
    <row r="210" spans="2:18">
      <c r="B210" t="s">
        <v>3528</v>
      </c>
      <c r="C210" t="s">
        <v>3268</v>
      </c>
      <c r="D210" t="s">
        <v>3534</v>
      </c>
      <c r="E210"/>
      <c r="F210" t="s">
        <v>733</v>
      </c>
      <c r="G210" t="s">
        <v>263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43436.83</v>
      </c>
      <c r="O210" s="77">
        <v>81.93</v>
      </c>
      <c r="P210" s="77">
        <v>35.587794819000003</v>
      </c>
      <c r="Q210" s="78">
        <v>8.9999999999999998E-4</v>
      </c>
      <c r="R210" s="78">
        <v>1E-4</v>
      </c>
    </row>
    <row r="211" spans="2:18">
      <c r="B211" t="s">
        <v>3528</v>
      </c>
      <c r="C211" t="s">
        <v>3268</v>
      </c>
      <c r="D211" t="s">
        <v>3535</v>
      </c>
      <c r="E211"/>
      <c r="F211" t="s">
        <v>733</v>
      </c>
      <c r="G211" t="s">
        <v>263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118442.36</v>
      </c>
      <c r="O211" s="77">
        <v>81.87</v>
      </c>
      <c r="P211" s="77">
        <v>96.968760132</v>
      </c>
      <c r="Q211" s="78">
        <v>2.3999999999999998E-3</v>
      </c>
      <c r="R211" s="78">
        <v>2.0000000000000001E-4</v>
      </c>
    </row>
    <row r="212" spans="2:18">
      <c r="B212" t="s">
        <v>3528</v>
      </c>
      <c r="C212" t="s">
        <v>3268</v>
      </c>
      <c r="D212" t="s">
        <v>3536</v>
      </c>
      <c r="E212"/>
      <c r="F212" t="s">
        <v>733</v>
      </c>
      <c r="G212" t="s">
        <v>263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68673.64</v>
      </c>
      <c r="O212" s="77">
        <v>81.58</v>
      </c>
      <c r="P212" s="77">
        <v>56.023955512000001</v>
      </c>
      <c r="Q212" s="78">
        <v>1.4E-3</v>
      </c>
      <c r="R212" s="78">
        <v>1E-4</v>
      </c>
    </row>
    <row r="213" spans="2:18">
      <c r="B213" t="s">
        <v>3537</v>
      </c>
      <c r="C213" t="s">
        <v>3538</v>
      </c>
      <c r="D213" t="s">
        <v>3539</v>
      </c>
      <c r="E213"/>
      <c r="F213" t="s">
        <v>693</v>
      </c>
      <c r="G213" t="s">
        <v>530</v>
      </c>
      <c r="H213" t="s">
        <v>209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96866.32</v>
      </c>
      <c r="O213" s="77">
        <v>106.63</v>
      </c>
      <c r="P213" s="77">
        <v>103.288557016</v>
      </c>
      <c r="Q213" s="78">
        <v>2.5000000000000001E-3</v>
      </c>
      <c r="R213" s="78">
        <v>2.9999999999999997E-4</v>
      </c>
    </row>
    <row r="214" spans="2:18">
      <c r="B214" t="s">
        <v>3540</v>
      </c>
      <c r="C214" t="s">
        <v>3268</v>
      </c>
      <c r="D214" t="s">
        <v>3541</v>
      </c>
      <c r="E214"/>
      <c r="F214" t="s">
        <v>3445</v>
      </c>
      <c r="G214" t="s">
        <v>874</v>
      </c>
      <c r="H214" t="s">
        <v>2342</v>
      </c>
      <c r="I214" s="77">
        <v>0.16</v>
      </c>
      <c r="J214" t="s">
        <v>902</v>
      </c>
      <c r="K214" t="s">
        <v>102</v>
      </c>
      <c r="L214" s="78">
        <v>2.4299999999999999E-2</v>
      </c>
      <c r="M214" s="78">
        <v>6.3600000000000004E-2</v>
      </c>
      <c r="N214" s="77">
        <v>14238.64</v>
      </c>
      <c r="O214" s="77">
        <v>99.6</v>
      </c>
      <c r="P214" s="77">
        <v>14.181685440000001</v>
      </c>
      <c r="Q214" s="78">
        <v>2.9999999999999997E-4</v>
      </c>
      <c r="R214" s="78">
        <v>0</v>
      </c>
    </row>
    <row r="215" spans="2:18">
      <c r="B215" t="s">
        <v>3540</v>
      </c>
      <c r="C215" t="s">
        <v>3268</v>
      </c>
      <c r="D215" t="s">
        <v>3542</v>
      </c>
      <c r="E215"/>
      <c r="F215" t="s">
        <v>693</v>
      </c>
      <c r="G215" t="s">
        <v>3543</v>
      </c>
      <c r="H215" t="s">
        <v>209</v>
      </c>
      <c r="I215" s="77">
        <v>0.4</v>
      </c>
      <c r="J215" t="s">
        <v>902</v>
      </c>
      <c r="K215" t="s">
        <v>102</v>
      </c>
      <c r="L215" s="78">
        <v>2.0799999999999999E-2</v>
      </c>
      <c r="M215" s="78">
        <v>7.0199999999999999E-2</v>
      </c>
      <c r="N215" s="77">
        <v>56954.58</v>
      </c>
      <c r="O215" s="77">
        <v>98.55</v>
      </c>
      <c r="P215" s="77">
        <v>56.128738589999998</v>
      </c>
      <c r="Q215" s="78">
        <v>1.4E-3</v>
      </c>
      <c r="R215" s="78">
        <v>1E-4</v>
      </c>
    </row>
    <row r="216" spans="2:18">
      <c r="B216" t="s">
        <v>3544</v>
      </c>
      <c r="C216" t="s">
        <v>3268</v>
      </c>
      <c r="D216" t="s">
        <v>3545</v>
      </c>
      <c r="E216"/>
      <c r="F216" t="s">
        <v>995</v>
      </c>
      <c r="G216" t="s">
        <v>3546</v>
      </c>
      <c r="H216" t="s">
        <v>2342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58372.34</v>
      </c>
      <c r="O216" s="77">
        <v>96.4</v>
      </c>
      <c r="P216" s="77">
        <v>56.27093576</v>
      </c>
      <c r="Q216" s="78">
        <v>1.4E-3</v>
      </c>
      <c r="R216" s="78">
        <v>1E-4</v>
      </c>
    </row>
    <row r="217" spans="2:18">
      <c r="B217" t="s">
        <v>3454</v>
      </c>
      <c r="C217" t="s">
        <v>3268</v>
      </c>
      <c r="D217" t="s">
        <v>3547</v>
      </c>
      <c r="E217"/>
      <c r="F217" t="s">
        <v>759</v>
      </c>
      <c r="G217" t="s">
        <v>3548</v>
      </c>
      <c r="H217" t="s">
        <v>150</v>
      </c>
      <c r="I217" s="77">
        <v>7.46</v>
      </c>
      <c r="J217" t="s">
        <v>415</v>
      </c>
      <c r="K217" t="s">
        <v>102</v>
      </c>
      <c r="L217" s="78">
        <v>2.52E-2</v>
      </c>
      <c r="M217" s="78">
        <v>2.5999999999999999E-2</v>
      </c>
      <c r="N217" s="77">
        <v>15081.66</v>
      </c>
      <c r="O217" s="77">
        <v>96.9</v>
      </c>
      <c r="P217" s="77">
        <v>14.614128539999999</v>
      </c>
      <c r="Q217" s="78">
        <v>4.0000000000000002E-4</v>
      </c>
      <c r="R217" s="78">
        <v>0</v>
      </c>
    </row>
    <row r="218" spans="2:18">
      <c r="B218" t="s">
        <v>3477</v>
      </c>
      <c r="C218" t="s">
        <v>3268</v>
      </c>
      <c r="D218" t="s">
        <v>3549</v>
      </c>
      <c r="E218"/>
      <c r="F218" t="s">
        <v>995</v>
      </c>
      <c r="G218" t="s">
        <v>3550</v>
      </c>
      <c r="H218" t="s">
        <v>2342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10384.41</v>
      </c>
      <c r="O218" s="77">
        <v>84.44</v>
      </c>
      <c r="P218" s="77">
        <v>8.7685958040000003</v>
      </c>
      <c r="Q218" s="78">
        <v>2.0000000000000001E-4</v>
      </c>
      <c r="R218" s="78">
        <v>0</v>
      </c>
    </row>
    <row r="219" spans="2:18">
      <c r="B219" t="s">
        <v>3477</v>
      </c>
      <c r="C219" t="s">
        <v>3268</v>
      </c>
      <c r="D219" t="s">
        <v>3551</v>
      </c>
      <c r="E219"/>
      <c r="F219" t="s">
        <v>995</v>
      </c>
      <c r="G219" t="s">
        <v>263</v>
      </c>
      <c r="H219" t="s">
        <v>2342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19945.830000000002</v>
      </c>
      <c r="O219" s="77">
        <v>81.92</v>
      </c>
      <c r="P219" s="77">
        <v>16.339623935999999</v>
      </c>
      <c r="Q219" s="78">
        <v>4.0000000000000002E-4</v>
      </c>
      <c r="R219" s="78">
        <v>0</v>
      </c>
    </row>
    <row r="220" spans="2:18">
      <c r="B220" t="s">
        <v>3477</v>
      </c>
      <c r="C220" t="s">
        <v>3268</v>
      </c>
      <c r="D220" t="s">
        <v>3552</v>
      </c>
      <c r="E220"/>
      <c r="F220" t="s">
        <v>995</v>
      </c>
      <c r="G220" t="s">
        <v>332</v>
      </c>
      <c r="H220" t="s">
        <v>2342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22343.599999999999</v>
      </c>
      <c r="O220" s="77">
        <v>65.180000000000007</v>
      </c>
      <c r="P220" s="77">
        <v>14.563558479999999</v>
      </c>
      <c r="Q220" s="78">
        <v>4.0000000000000002E-4</v>
      </c>
      <c r="R220" s="78">
        <v>0</v>
      </c>
    </row>
    <row r="221" spans="2:18">
      <c r="B221" t="s">
        <v>3477</v>
      </c>
      <c r="C221" t="s">
        <v>3268</v>
      </c>
      <c r="D221" t="s">
        <v>3553</v>
      </c>
      <c r="E221"/>
      <c r="F221" t="s">
        <v>995</v>
      </c>
      <c r="G221" t="s">
        <v>310</v>
      </c>
      <c r="H221" t="s">
        <v>2342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27123.09</v>
      </c>
      <c r="O221" s="77">
        <v>71.34</v>
      </c>
      <c r="P221" s="77">
        <v>19.349612405999999</v>
      </c>
      <c r="Q221" s="78">
        <v>5.0000000000000001E-4</v>
      </c>
      <c r="R221" s="78">
        <v>0</v>
      </c>
    </row>
    <row r="222" spans="2:18">
      <c r="B222" t="s">
        <v>3477</v>
      </c>
      <c r="C222" t="s">
        <v>3268</v>
      </c>
      <c r="D222" t="s">
        <v>3554</v>
      </c>
      <c r="E222"/>
      <c r="F222" t="s">
        <v>995</v>
      </c>
      <c r="G222" t="s">
        <v>2627</v>
      </c>
      <c r="H222" t="s">
        <v>2342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40038.85</v>
      </c>
      <c r="O222" s="77">
        <v>91.8</v>
      </c>
      <c r="P222" s="77">
        <v>36.755664299999999</v>
      </c>
      <c r="Q222" s="78">
        <v>8.9999999999999998E-4</v>
      </c>
      <c r="R222" s="78">
        <v>1E-4</v>
      </c>
    </row>
    <row r="223" spans="2:18">
      <c r="B223" t="s">
        <v>3477</v>
      </c>
      <c r="C223" t="s">
        <v>3268</v>
      </c>
      <c r="D223" t="s">
        <v>3555</v>
      </c>
      <c r="E223"/>
      <c r="F223" t="s">
        <v>995</v>
      </c>
      <c r="G223" t="s">
        <v>276</v>
      </c>
      <c r="H223" t="s">
        <v>2342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19373.64</v>
      </c>
      <c r="O223" s="77">
        <v>90.63</v>
      </c>
      <c r="P223" s="77">
        <v>17.558329931999999</v>
      </c>
      <c r="Q223" s="78">
        <v>4.0000000000000002E-4</v>
      </c>
      <c r="R223" s="78">
        <v>0</v>
      </c>
    </row>
    <row r="224" spans="2:18">
      <c r="B224" t="s">
        <v>3556</v>
      </c>
      <c r="C224" t="s">
        <v>3268</v>
      </c>
      <c r="D224" t="s">
        <v>3557</v>
      </c>
      <c r="E224"/>
      <c r="F224" t="s">
        <v>759</v>
      </c>
      <c r="G224" t="s">
        <v>3558</v>
      </c>
      <c r="H224" t="s">
        <v>150</v>
      </c>
      <c r="I224" s="77">
        <v>4.5999999999999996</v>
      </c>
      <c r="J224" t="s">
        <v>415</v>
      </c>
      <c r="K224" t="s">
        <v>102</v>
      </c>
      <c r="L224" s="78">
        <v>4.4999999999999998E-2</v>
      </c>
      <c r="M224" s="78">
        <v>7.4099999999999999E-2</v>
      </c>
      <c r="N224" s="77">
        <v>302395.42</v>
      </c>
      <c r="O224" s="77">
        <v>103.19</v>
      </c>
      <c r="P224" s="77">
        <v>312.04183389799999</v>
      </c>
      <c r="Q224" s="78">
        <v>7.6E-3</v>
      </c>
      <c r="R224" s="78">
        <v>8.0000000000000004E-4</v>
      </c>
    </row>
    <row r="225" spans="2:18">
      <c r="B225" t="s">
        <v>3559</v>
      </c>
      <c r="C225" t="s">
        <v>3268</v>
      </c>
      <c r="D225" t="s">
        <v>3560</v>
      </c>
      <c r="E225"/>
      <c r="F225" t="s">
        <v>759</v>
      </c>
      <c r="G225" t="s">
        <v>634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464413.21</v>
      </c>
      <c r="O225" s="77">
        <v>85.25</v>
      </c>
      <c r="P225" s="77">
        <v>395.91226152500002</v>
      </c>
      <c r="Q225" s="78">
        <v>9.5999999999999992E-3</v>
      </c>
      <c r="R225" s="78">
        <v>1E-3</v>
      </c>
    </row>
    <row r="226" spans="2:18">
      <c r="B226" t="s">
        <v>3559</v>
      </c>
      <c r="C226" t="s">
        <v>3268</v>
      </c>
      <c r="D226" t="s">
        <v>3561</v>
      </c>
      <c r="E226"/>
      <c r="F226" t="s">
        <v>759</v>
      </c>
      <c r="G226" t="s">
        <v>276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455636.6</v>
      </c>
      <c r="O226" s="77">
        <v>96.85</v>
      </c>
      <c r="P226" s="77">
        <v>441.28404710000001</v>
      </c>
      <c r="Q226" s="78">
        <v>1.0699999999999999E-2</v>
      </c>
      <c r="R226" s="78">
        <v>1.1000000000000001E-3</v>
      </c>
    </row>
    <row r="227" spans="2:18">
      <c r="B227" t="s">
        <v>3562</v>
      </c>
      <c r="C227" t="s">
        <v>3268</v>
      </c>
      <c r="D227" t="s">
        <v>3563</v>
      </c>
      <c r="E227"/>
      <c r="F227" t="s">
        <v>759</v>
      </c>
      <c r="G227" t="s">
        <v>634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88491.4</v>
      </c>
      <c r="O227" s="77">
        <v>98.39</v>
      </c>
      <c r="P227" s="77">
        <v>87.066688459999995</v>
      </c>
      <c r="Q227" s="78">
        <v>2.0999999999999999E-3</v>
      </c>
      <c r="R227" s="78">
        <v>2.0000000000000001E-4</v>
      </c>
    </row>
    <row r="228" spans="2:18">
      <c r="B228" t="s">
        <v>3562</v>
      </c>
      <c r="C228" t="s">
        <v>3268</v>
      </c>
      <c r="D228" t="s">
        <v>3564</v>
      </c>
      <c r="E228"/>
      <c r="F228" t="s">
        <v>759</v>
      </c>
      <c r="G228" t="s">
        <v>268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47800.66</v>
      </c>
      <c r="O228" s="77">
        <v>98.53</v>
      </c>
      <c r="P228" s="77">
        <v>47.097990297999999</v>
      </c>
      <c r="Q228" s="78">
        <v>1.1000000000000001E-3</v>
      </c>
      <c r="R228" s="78">
        <v>1E-4</v>
      </c>
    </row>
    <row r="229" spans="2:18">
      <c r="B229" t="s">
        <v>3562</v>
      </c>
      <c r="C229" t="s">
        <v>3268</v>
      </c>
      <c r="D229" t="s">
        <v>3565</v>
      </c>
      <c r="E229"/>
      <c r="F229" t="s">
        <v>759</v>
      </c>
      <c r="G229" t="s">
        <v>342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66285.27</v>
      </c>
      <c r="O229" s="77">
        <v>98.44</v>
      </c>
      <c r="P229" s="77">
        <v>65.251219788</v>
      </c>
      <c r="Q229" s="78">
        <v>1.6000000000000001E-3</v>
      </c>
      <c r="R229" s="78">
        <v>2.0000000000000001E-4</v>
      </c>
    </row>
    <row r="230" spans="2:18">
      <c r="B230" t="s">
        <v>3562</v>
      </c>
      <c r="C230" t="s">
        <v>3268</v>
      </c>
      <c r="D230" t="s">
        <v>3566</v>
      </c>
      <c r="E230"/>
      <c r="F230" t="s">
        <v>759</v>
      </c>
      <c r="G230" t="s">
        <v>285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124099.75</v>
      </c>
      <c r="O230" s="77">
        <v>98.5</v>
      </c>
      <c r="P230" s="77">
        <v>122.23825375</v>
      </c>
      <c r="Q230" s="78">
        <v>3.0000000000000001E-3</v>
      </c>
      <c r="R230" s="78">
        <v>2.9999999999999997E-4</v>
      </c>
    </row>
    <row r="231" spans="2:18">
      <c r="B231" t="s">
        <v>3562</v>
      </c>
      <c r="C231" t="s">
        <v>3268</v>
      </c>
      <c r="D231" t="s">
        <v>3567</v>
      </c>
      <c r="E231"/>
      <c r="F231" t="s">
        <v>759</v>
      </c>
      <c r="G231" t="s">
        <v>273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90188.95</v>
      </c>
      <c r="O231" s="77">
        <v>98.15</v>
      </c>
      <c r="P231" s="77">
        <v>88.520454424999997</v>
      </c>
      <c r="Q231" s="78">
        <v>2.2000000000000001E-3</v>
      </c>
      <c r="R231" s="78">
        <v>2.0000000000000001E-4</v>
      </c>
    </row>
    <row r="232" spans="2:18">
      <c r="B232" t="s">
        <v>3562</v>
      </c>
      <c r="C232" t="s">
        <v>3268</v>
      </c>
      <c r="D232" t="s">
        <v>3568</v>
      </c>
      <c r="E232"/>
      <c r="F232" t="s">
        <v>759</v>
      </c>
      <c r="G232" t="s">
        <v>279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29608.01</v>
      </c>
      <c r="O232" s="77">
        <v>100.16</v>
      </c>
      <c r="P232" s="77">
        <v>29.655382815999999</v>
      </c>
      <c r="Q232" s="78">
        <v>6.9999999999999999E-4</v>
      </c>
      <c r="R232" s="78">
        <v>1E-4</v>
      </c>
    </row>
    <row r="233" spans="2:18">
      <c r="B233" t="s">
        <v>3569</v>
      </c>
      <c r="C233" t="s">
        <v>3268</v>
      </c>
      <c r="D233" t="s">
        <v>3570</v>
      </c>
      <c r="E233"/>
      <c r="F233" t="s">
        <v>753</v>
      </c>
      <c r="G233" t="s">
        <v>304</v>
      </c>
      <c r="H233" t="s">
        <v>209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133189.20000000001</v>
      </c>
      <c r="O233" s="77">
        <v>106.75</v>
      </c>
      <c r="P233" s="77">
        <v>142.17947100000001</v>
      </c>
      <c r="Q233" s="78">
        <v>3.5000000000000001E-3</v>
      </c>
      <c r="R233" s="78">
        <v>4.0000000000000002E-4</v>
      </c>
    </row>
    <row r="234" spans="2:18">
      <c r="B234" t="s">
        <v>3571</v>
      </c>
      <c r="C234" t="s">
        <v>3268</v>
      </c>
      <c r="D234" t="s">
        <v>3572</v>
      </c>
      <c r="E234"/>
      <c r="F234" t="s">
        <v>753</v>
      </c>
      <c r="G234" t="s">
        <v>282</v>
      </c>
      <c r="H234" t="s">
        <v>209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27624.02</v>
      </c>
      <c r="O234" s="77">
        <v>81.16</v>
      </c>
      <c r="P234" s="77">
        <v>22.419654632</v>
      </c>
      <c r="Q234" s="78">
        <v>5.0000000000000001E-4</v>
      </c>
      <c r="R234" s="78">
        <v>1E-4</v>
      </c>
    </row>
    <row r="235" spans="2:18">
      <c r="B235" t="s">
        <v>3571</v>
      </c>
      <c r="C235" t="s">
        <v>3268</v>
      </c>
      <c r="D235" t="s">
        <v>3573</v>
      </c>
      <c r="E235"/>
      <c r="F235" t="s">
        <v>753</v>
      </c>
      <c r="G235" t="s">
        <v>282</v>
      </c>
      <c r="H235" t="s">
        <v>209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18674.16</v>
      </c>
      <c r="O235" s="77">
        <v>81.650000000000006</v>
      </c>
      <c r="P235" s="77">
        <v>15.24745164</v>
      </c>
      <c r="Q235" s="78">
        <v>4.0000000000000002E-4</v>
      </c>
      <c r="R235" s="78">
        <v>0</v>
      </c>
    </row>
    <row r="236" spans="2:18">
      <c r="B236" t="s">
        <v>3571</v>
      </c>
      <c r="C236" t="s">
        <v>3268</v>
      </c>
      <c r="D236" t="s">
        <v>3574</v>
      </c>
      <c r="E236"/>
      <c r="F236" t="s">
        <v>753</v>
      </c>
      <c r="G236" t="s">
        <v>282</v>
      </c>
      <c r="H236" t="s">
        <v>209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17184.45</v>
      </c>
      <c r="O236" s="77">
        <v>81.48</v>
      </c>
      <c r="P236" s="77">
        <v>14.00188986</v>
      </c>
      <c r="Q236" s="78">
        <v>2.9999999999999997E-4</v>
      </c>
      <c r="R236" s="78">
        <v>0</v>
      </c>
    </row>
    <row r="237" spans="2:18">
      <c r="B237" t="s">
        <v>3571</v>
      </c>
      <c r="C237" t="s">
        <v>3268</v>
      </c>
      <c r="D237" t="s">
        <v>3575</v>
      </c>
      <c r="E237"/>
      <c r="F237" t="s">
        <v>753</v>
      </c>
      <c r="G237" t="s">
        <v>282</v>
      </c>
      <c r="H237" t="s">
        <v>209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20409.72</v>
      </c>
      <c r="O237" s="77">
        <v>82.31</v>
      </c>
      <c r="P237" s="77">
        <v>16.799240531999999</v>
      </c>
      <c r="Q237" s="78">
        <v>4.0000000000000002E-4</v>
      </c>
      <c r="R237" s="78">
        <v>0</v>
      </c>
    </row>
    <row r="238" spans="2:18">
      <c r="B238" t="s">
        <v>3571</v>
      </c>
      <c r="C238" t="s">
        <v>3268</v>
      </c>
      <c r="D238" t="s">
        <v>3576</v>
      </c>
      <c r="E238"/>
      <c r="F238" t="s">
        <v>753</v>
      </c>
      <c r="G238" t="s">
        <v>282</v>
      </c>
      <c r="H238" t="s">
        <v>209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19847.330000000002</v>
      </c>
      <c r="O238" s="77">
        <v>81.650000000000006</v>
      </c>
      <c r="P238" s="77">
        <v>16.205344945</v>
      </c>
      <c r="Q238" s="78">
        <v>4.0000000000000002E-4</v>
      </c>
      <c r="R238" s="78">
        <v>0</v>
      </c>
    </row>
    <row r="239" spans="2:18">
      <c r="B239" t="s">
        <v>3571</v>
      </c>
      <c r="C239" t="s">
        <v>3268</v>
      </c>
      <c r="D239" t="s">
        <v>3577</v>
      </c>
      <c r="E239"/>
      <c r="F239" t="s">
        <v>753</v>
      </c>
      <c r="G239" t="s">
        <v>282</v>
      </c>
      <c r="H239" t="s">
        <v>209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14355.96</v>
      </c>
      <c r="O239" s="77">
        <v>82.14</v>
      </c>
      <c r="P239" s="77">
        <v>11.791985543999999</v>
      </c>
      <c r="Q239" s="78">
        <v>2.9999999999999997E-4</v>
      </c>
      <c r="R239" s="78">
        <v>0</v>
      </c>
    </row>
    <row r="240" spans="2:18">
      <c r="B240" t="s">
        <v>3571</v>
      </c>
      <c r="C240" t="s">
        <v>3268</v>
      </c>
      <c r="D240" t="s">
        <v>3578</v>
      </c>
      <c r="E240"/>
      <c r="F240" t="s">
        <v>753</v>
      </c>
      <c r="G240" t="s">
        <v>282</v>
      </c>
      <c r="H240" t="s">
        <v>209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18772.919999999998</v>
      </c>
      <c r="O240" s="77">
        <v>81.569999999999993</v>
      </c>
      <c r="P240" s="77">
        <v>15.313070844</v>
      </c>
      <c r="Q240" s="78">
        <v>4.0000000000000002E-4</v>
      </c>
      <c r="R240" s="78">
        <v>0</v>
      </c>
    </row>
    <row r="241" spans="2:18">
      <c r="B241" t="s">
        <v>3571</v>
      </c>
      <c r="C241" t="s">
        <v>3268</v>
      </c>
      <c r="D241" t="s">
        <v>3579</v>
      </c>
      <c r="E241"/>
      <c r="F241" t="s">
        <v>753</v>
      </c>
      <c r="G241" t="s">
        <v>282</v>
      </c>
      <c r="H241" t="s">
        <v>209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7692.14</v>
      </c>
      <c r="O241" s="77">
        <v>81.569999999999993</v>
      </c>
      <c r="P241" s="77">
        <v>6.274478598</v>
      </c>
      <c r="Q241" s="78">
        <v>2.0000000000000001E-4</v>
      </c>
      <c r="R241" s="78">
        <v>0</v>
      </c>
    </row>
    <row r="242" spans="2:18">
      <c r="B242" t="s">
        <v>3571</v>
      </c>
      <c r="C242" t="s">
        <v>3268</v>
      </c>
      <c r="D242" t="s">
        <v>3580</v>
      </c>
      <c r="E242"/>
      <c r="F242" t="s">
        <v>753</v>
      </c>
      <c r="G242" t="s">
        <v>282</v>
      </c>
      <c r="H242" t="s">
        <v>209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5819.56</v>
      </c>
      <c r="O242" s="77">
        <v>81.73</v>
      </c>
      <c r="P242" s="77">
        <v>4.7563263879999997</v>
      </c>
      <c r="Q242" s="78">
        <v>1E-4</v>
      </c>
      <c r="R242" s="78">
        <v>0</v>
      </c>
    </row>
    <row r="243" spans="2:18">
      <c r="B243" t="s">
        <v>3571</v>
      </c>
      <c r="C243" t="s">
        <v>3268</v>
      </c>
      <c r="D243" t="s">
        <v>3581</v>
      </c>
      <c r="E243"/>
      <c r="F243" t="s">
        <v>753</v>
      </c>
      <c r="G243" t="s">
        <v>282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37296.11</v>
      </c>
      <c r="O243" s="77">
        <v>82.23</v>
      </c>
      <c r="P243" s="77">
        <v>30.668591252999999</v>
      </c>
      <c r="Q243" s="78">
        <v>6.9999999999999999E-4</v>
      </c>
      <c r="R243" s="78">
        <v>1E-4</v>
      </c>
    </row>
    <row r="244" spans="2:18">
      <c r="B244" t="s">
        <v>3571</v>
      </c>
      <c r="C244" t="s">
        <v>3268</v>
      </c>
      <c r="D244" t="s">
        <v>3582</v>
      </c>
      <c r="E244"/>
      <c r="F244" t="s">
        <v>753</v>
      </c>
      <c r="G244" t="s">
        <v>282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7014.44</v>
      </c>
      <c r="O244" s="77">
        <v>81.819999999999993</v>
      </c>
      <c r="P244" s="77">
        <v>5.7392148079999998</v>
      </c>
      <c r="Q244" s="78">
        <v>1E-4</v>
      </c>
      <c r="R244" s="78">
        <v>0</v>
      </c>
    </row>
    <row r="245" spans="2:18">
      <c r="B245" t="s">
        <v>3571</v>
      </c>
      <c r="C245" t="s">
        <v>3268</v>
      </c>
      <c r="D245" t="s">
        <v>3583</v>
      </c>
      <c r="E245"/>
      <c r="F245" t="s">
        <v>753</v>
      </c>
      <c r="G245" t="s">
        <v>282</v>
      </c>
      <c r="H245" t="s">
        <v>209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8839.08</v>
      </c>
      <c r="O245" s="77">
        <v>82.14</v>
      </c>
      <c r="P245" s="77">
        <v>7.2604203119999999</v>
      </c>
      <c r="Q245" s="78">
        <v>2.0000000000000001E-4</v>
      </c>
      <c r="R245" s="78">
        <v>0</v>
      </c>
    </row>
    <row r="246" spans="2:18">
      <c r="B246" t="s">
        <v>3571</v>
      </c>
      <c r="C246" t="s">
        <v>3268</v>
      </c>
      <c r="D246" t="s">
        <v>3584</v>
      </c>
      <c r="E246"/>
      <c r="F246" t="s">
        <v>753</v>
      </c>
      <c r="G246" t="s">
        <v>282</v>
      </c>
      <c r="H246" t="s">
        <v>209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2738.65</v>
      </c>
      <c r="O246" s="77">
        <v>81.569999999999993</v>
      </c>
      <c r="P246" s="77">
        <v>2.2339168049999998</v>
      </c>
      <c r="Q246" s="78">
        <v>1E-4</v>
      </c>
      <c r="R246" s="78">
        <v>0</v>
      </c>
    </row>
    <row r="247" spans="2:18">
      <c r="B247" t="s">
        <v>3571</v>
      </c>
      <c r="C247" t="s">
        <v>3268</v>
      </c>
      <c r="D247" t="s">
        <v>3585</v>
      </c>
      <c r="E247"/>
      <c r="F247" t="s">
        <v>759</v>
      </c>
      <c r="G247" t="s">
        <v>282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2046.28</v>
      </c>
      <c r="O247" s="77">
        <v>82.14</v>
      </c>
      <c r="P247" s="77">
        <v>1.680814392</v>
      </c>
      <c r="Q247" s="78">
        <v>0</v>
      </c>
      <c r="R247" s="78">
        <v>0</v>
      </c>
    </row>
    <row r="248" spans="2:18">
      <c r="B248" t="s">
        <v>3571</v>
      </c>
      <c r="C248" t="s">
        <v>3268</v>
      </c>
      <c r="D248" t="s">
        <v>3586</v>
      </c>
      <c r="E248"/>
      <c r="F248" t="s">
        <v>753</v>
      </c>
      <c r="G248" t="s">
        <v>282</v>
      </c>
      <c r="H248" t="s">
        <v>209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5133.62</v>
      </c>
      <c r="O248" s="77">
        <v>82.14</v>
      </c>
      <c r="P248" s="77">
        <v>4.2167554679999997</v>
      </c>
      <c r="Q248" s="78">
        <v>1E-4</v>
      </c>
      <c r="R248" s="78">
        <v>0</v>
      </c>
    </row>
    <row r="249" spans="2:18">
      <c r="B249" t="s">
        <v>3571</v>
      </c>
      <c r="C249" t="s">
        <v>3268</v>
      </c>
      <c r="D249" t="s">
        <v>3587</v>
      </c>
      <c r="E249"/>
      <c r="F249" t="s">
        <v>753</v>
      </c>
      <c r="G249" t="s">
        <v>282</v>
      </c>
      <c r="H249" t="s">
        <v>209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5294.75</v>
      </c>
      <c r="O249" s="77">
        <v>81.12</v>
      </c>
      <c r="P249" s="77">
        <v>4.2951012000000004</v>
      </c>
      <c r="Q249" s="78">
        <v>1E-4</v>
      </c>
      <c r="R249" s="78">
        <v>0</v>
      </c>
    </row>
    <row r="250" spans="2:18">
      <c r="B250" t="s">
        <v>3571</v>
      </c>
      <c r="C250" t="s">
        <v>3268</v>
      </c>
      <c r="D250" t="s">
        <v>3588</v>
      </c>
      <c r="E250"/>
      <c r="F250" t="s">
        <v>753</v>
      </c>
      <c r="G250" t="s">
        <v>282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5419.55</v>
      </c>
      <c r="O250" s="77">
        <v>80.84</v>
      </c>
      <c r="P250" s="77">
        <v>4.3811642199999996</v>
      </c>
      <c r="Q250" s="78">
        <v>1E-4</v>
      </c>
      <c r="R250" s="78">
        <v>0</v>
      </c>
    </row>
    <row r="251" spans="2:18">
      <c r="B251" t="s">
        <v>3571</v>
      </c>
      <c r="C251" t="s">
        <v>3268</v>
      </c>
      <c r="D251" t="s">
        <v>3589</v>
      </c>
      <c r="E251"/>
      <c r="F251" t="s">
        <v>753</v>
      </c>
      <c r="G251" t="s">
        <v>282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9923.5300000000007</v>
      </c>
      <c r="O251" s="77">
        <v>81.08</v>
      </c>
      <c r="P251" s="77">
        <v>8.0459981240000005</v>
      </c>
      <c r="Q251" s="78">
        <v>2.0000000000000001E-4</v>
      </c>
      <c r="R251" s="78">
        <v>0</v>
      </c>
    </row>
    <row r="252" spans="2:18">
      <c r="B252" t="s">
        <v>3528</v>
      </c>
      <c r="C252" t="s">
        <v>3268</v>
      </c>
      <c r="D252" t="s">
        <v>3590</v>
      </c>
      <c r="E252"/>
      <c r="F252" t="s">
        <v>759</v>
      </c>
      <c r="G252" t="s">
        <v>3558</v>
      </c>
      <c r="H252" t="s">
        <v>150</v>
      </c>
      <c r="I252" s="77">
        <v>4.7300000000000004</v>
      </c>
      <c r="J252" t="s">
        <v>415</v>
      </c>
      <c r="K252" t="s">
        <v>102</v>
      </c>
      <c r="L252" s="78">
        <v>4.5499999999999999E-2</v>
      </c>
      <c r="M252" s="78">
        <v>7.2599999999999998E-2</v>
      </c>
      <c r="N252" s="77">
        <v>637391.16</v>
      </c>
      <c r="O252" s="77">
        <v>103.3</v>
      </c>
      <c r="P252" s="77">
        <v>658.42506828</v>
      </c>
      <c r="Q252" s="78">
        <v>1.6E-2</v>
      </c>
      <c r="R252" s="78">
        <v>1.6000000000000001E-3</v>
      </c>
    </row>
    <row r="253" spans="2:18">
      <c r="B253" t="s">
        <v>3591</v>
      </c>
      <c r="C253" t="s">
        <v>3268</v>
      </c>
      <c r="D253" t="s">
        <v>3592</v>
      </c>
      <c r="E253"/>
      <c r="F253" t="s">
        <v>995</v>
      </c>
      <c r="G253" t="s">
        <v>251</v>
      </c>
      <c r="H253" t="s">
        <v>2342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67162.66</v>
      </c>
      <c r="O253" s="77">
        <v>108.67</v>
      </c>
      <c r="P253" s="77">
        <v>72.985662622000007</v>
      </c>
      <c r="Q253" s="78">
        <v>1.8E-3</v>
      </c>
      <c r="R253" s="78">
        <v>2.0000000000000001E-4</v>
      </c>
    </row>
    <row r="254" spans="2:18">
      <c r="B254" t="s">
        <v>3593</v>
      </c>
      <c r="C254" t="s">
        <v>3268</v>
      </c>
      <c r="D254" t="s">
        <v>3594</v>
      </c>
      <c r="E254"/>
      <c r="F254" t="s">
        <v>759</v>
      </c>
      <c r="G254" t="s">
        <v>496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206369.15</v>
      </c>
      <c r="O254" s="77">
        <v>114.77</v>
      </c>
      <c r="P254" s="77">
        <v>236.84987345499999</v>
      </c>
      <c r="Q254" s="78">
        <v>5.7999999999999996E-3</v>
      </c>
      <c r="R254" s="78">
        <v>5.9999999999999995E-4</v>
      </c>
    </row>
    <row r="255" spans="2:18">
      <c r="B255" t="s">
        <v>3559</v>
      </c>
      <c r="C255" t="s">
        <v>3268</v>
      </c>
      <c r="D255" t="s">
        <v>3595</v>
      </c>
      <c r="E255"/>
      <c r="F255" t="s">
        <v>782</v>
      </c>
      <c r="G255" t="s">
        <v>329</v>
      </c>
      <c r="H255" t="s">
        <v>209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268813.24</v>
      </c>
      <c r="O255" s="77">
        <v>97.12</v>
      </c>
      <c r="P255" s="77">
        <v>261.07141868799999</v>
      </c>
      <c r="Q255" s="78">
        <v>6.3E-3</v>
      </c>
      <c r="R255" s="78">
        <v>5.9999999999999995E-4</v>
      </c>
    </row>
    <row r="256" spans="2:18">
      <c r="B256" t="s">
        <v>3559</v>
      </c>
      <c r="C256" t="s">
        <v>3268</v>
      </c>
      <c r="D256" t="s">
        <v>3596</v>
      </c>
      <c r="E256"/>
      <c r="F256" t="s">
        <v>782</v>
      </c>
      <c r="G256" t="s">
        <v>3597</v>
      </c>
      <c r="H256" t="s">
        <v>209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333146.42</v>
      </c>
      <c r="O256" s="77">
        <v>89.11</v>
      </c>
      <c r="P256" s="77">
        <v>296.866774862</v>
      </c>
      <c r="Q256" s="78">
        <v>7.1999999999999998E-3</v>
      </c>
      <c r="R256" s="78">
        <v>6.9999999999999999E-4</v>
      </c>
    </row>
    <row r="257" spans="2:18">
      <c r="B257" t="s">
        <v>3559</v>
      </c>
      <c r="C257" t="s">
        <v>3268</v>
      </c>
      <c r="D257" t="s">
        <v>3598</v>
      </c>
      <c r="E257"/>
      <c r="F257" t="s">
        <v>782</v>
      </c>
      <c r="G257" t="s">
        <v>3599</v>
      </c>
      <c r="H257" t="s">
        <v>209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305979.87</v>
      </c>
      <c r="O257" s="77">
        <v>78.45</v>
      </c>
      <c r="P257" s="77">
        <v>240.041208015</v>
      </c>
      <c r="Q257" s="78">
        <v>5.7999999999999996E-3</v>
      </c>
      <c r="R257" s="78">
        <v>5.9999999999999995E-4</v>
      </c>
    </row>
    <row r="258" spans="2:18">
      <c r="B258" t="s">
        <v>3559</v>
      </c>
      <c r="C258" t="s">
        <v>3268</v>
      </c>
      <c r="D258" t="s">
        <v>3600</v>
      </c>
      <c r="E258"/>
      <c r="F258" t="s">
        <v>782</v>
      </c>
      <c r="G258" t="s">
        <v>342</v>
      </c>
      <c r="H258" t="s">
        <v>209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271331.59999999998</v>
      </c>
      <c r="O258" s="77">
        <v>86.89</v>
      </c>
      <c r="P258" s="77">
        <v>235.76002724</v>
      </c>
      <c r="Q258" s="78">
        <v>5.7000000000000002E-3</v>
      </c>
      <c r="R258" s="78">
        <v>5.9999999999999995E-4</v>
      </c>
    </row>
    <row r="259" spans="2:18">
      <c r="B259" t="s">
        <v>3601</v>
      </c>
      <c r="C259" t="s">
        <v>3268</v>
      </c>
      <c r="D259" t="s">
        <v>3602</v>
      </c>
      <c r="E259"/>
      <c r="F259" t="s">
        <v>786</v>
      </c>
      <c r="G259" t="s">
        <v>342</v>
      </c>
      <c r="H259" t="s">
        <v>2342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110621.91</v>
      </c>
      <c r="O259" s="77">
        <v>85.19</v>
      </c>
      <c r="P259" s="77">
        <v>94.238805128999999</v>
      </c>
      <c r="Q259" s="78">
        <v>2.3E-3</v>
      </c>
      <c r="R259" s="78">
        <v>2.0000000000000001E-4</v>
      </c>
    </row>
    <row r="260" spans="2:18">
      <c r="B260" t="s">
        <v>3601</v>
      </c>
      <c r="C260" t="s">
        <v>3268</v>
      </c>
      <c r="D260" t="s">
        <v>3603</v>
      </c>
      <c r="E260"/>
      <c r="F260" t="s">
        <v>786</v>
      </c>
      <c r="G260" t="s">
        <v>276</v>
      </c>
      <c r="H260" t="s">
        <v>2342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78261.27</v>
      </c>
      <c r="O260" s="77">
        <v>86.51</v>
      </c>
      <c r="P260" s="77">
        <v>67.703824677</v>
      </c>
      <c r="Q260" s="78">
        <v>1.6000000000000001E-3</v>
      </c>
      <c r="R260" s="78">
        <v>2.0000000000000001E-4</v>
      </c>
    </row>
    <row r="261" spans="2:18">
      <c r="B261" t="s">
        <v>3415</v>
      </c>
      <c r="C261" t="s">
        <v>3268</v>
      </c>
      <c r="D261" t="s">
        <v>3604</v>
      </c>
      <c r="E261"/>
      <c r="F261" t="s">
        <v>791</v>
      </c>
      <c r="G261" t="s">
        <v>268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9493.77</v>
      </c>
      <c r="O261" s="77">
        <v>90.91</v>
      </c>
      <c r="P261" s="77">
        <v>8.6307863069999993</v>
      </c>
      <c r="Q261" s="78">
        <v>2.0000000000000001E-4</v>
      </c>
      <c r="R261" s="78">
        <v>0</v>
      </c>
    </row>
    <row r="262" spans="2:18">
      <c r="B262" t="s">
        <v>3415</v>
      </c>
      <c r="C262" t="s">
        <v>3268</v>
      </c>
      <c r="D262" t="s">
        <v>3605</v>
      </c>
      <c r="E262"/>
      <c r="F262" t="s">
        <v>791</v>
      </c>
      <c r="G262" t="s">
        <v>268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11574.17</v>
      </c>
      <c r="O262" s="77">
        <v>90.89</v>
      </c>
      <c r="P262" s="77">
        <v>10.519763113</v>
      </c>
      <c r="Q262" s="78">
        <v>2.9999999999999997E-4</v>
      </c>
      <c r="R262" s="78">
        <v>0</v>
      </c>
    </row>
    <row r="263" spans="2:18">
      <c r="B263" t="s">
        <v>3415</v>
      </c>
      <c r="C263" t="s">
        <v>3268</v>
      </c>
      <c r="D263" t="s">
        <v>3606</v>
      </c>
      <c r="E263"/>
      <c r="F263" t="s">
        <v>791</v>
      </c>
      <c r="G263" t="s">
        <v>268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6812.14</v>
      </c>
      <c r="O263" s="77">
        <v>90.65</v>
      </c>
      <c r="P263" s="77">
        <v>6.1752049099999997</v>
      </c>
      <c r="Q263" s="78">
        <v>2.0000000000000001E-4</v>
      </c>
      <c r="R263" s="78">
        <v>0</v>
      </c>
    </row>
    <row r="264" spans="2:18">
      <c r="B264" t="s">
        <v>3415</v>
      </c>
      <c r="C264" t="s">
        <v>3268</v>
      </c>
      <c r="D264" t="s">
        <v>3607</v>
      </c>
      <c r="E264"/>
      <c r="F264" t="s">
        <v>791</v>
      </c>
      <c r="G264" t="s">
        <v>268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9134.7099999999991</v>
      </c>
      <c r="O264" s="77">
        <v>90.77</v>
      </c>
      <c r="P264" s="77">
        <v>8.2915762669999999</v>
      </c>
      <c r="Q264" s="78">
        <v>2.0000000000000001E-4</v>
      </c>
      <c r="R264" s="78">
        <v>0</v>
      </c>
    </row>
    <row r="265" spans="2:18">
      <c r="B265" t="s">
        <v>3415</v>
      </c>
      <c r="C265" t="s">
        <v>3268</v>
      </c>
      <c r="D265" t="s">
        <v>3608</v>
      </c>
      <c r="E265"/>
      <c r="F265" t="s">
        <v>791</v>
      </c>
      <c r="G265" t="s">
        <v>268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7577.5</v>
      </c>
      <c r="O265" s="77">
        <v>90.8</v>
      </c>
      <c r="P265" s="77">
        <v>6.8803700000000001</v>
      </c>
      <c r="Q265" s="78">
        <v>2.0000000000000001E-4</v>
      </c>
      <c r="R265" s="78">
        <v>0</v>
      </c>
    </row>
    <row r="266" spans="2:18">
      <c r="B266" s="84" t="s">
        <v>3609</v>
      </c>
      <c r="C266" t="s">
        <v>3268</v>
      </c>
      <c r="D266" t="s">
        <v>3610</v>
      </c>
      <c r="E266"/>
      <c r="F266" t="s">
        <v>3611</v>
      </c>
      <c r="G266" t="s">
        <v>304</v>
      </c>
      <c r="H266" t="s">
        <v>209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87852.45</v>
      </c>
      <c r="O266" s="77">
        <v>151.22</v>
      </c>
      <c r="P266" s="77">
        <v>132.85047488999999</v>
      </c>
      <c r="Q266" s="78">
        <v>3.2000000000000002E-3</v>
      </c>
      <c r="R266" s="78">
        <v>2.9999999999999997E-4</v>
      </c>
    </row>
    <row r="267" spans="2:18">
      <c r="B267" t="s">
        <v>3612</v>
      </c>
      <c r="C267" t="s">
        <v>3268</v>
      </c>
      <c r="D267" t="s">
        <v>3613</v>
      </c>
      <c r="E267"/>
      <c r="F267" t="s">
        <v>3614</v>
      </c>
      <c r="G267" t="s">
        <v>426</v>
      </c>
      <c r="H267" t="s">
        <v>209</v>
      </c>
      <c r="I267" s="77">
        <v>4.2</v>
      </c>
      <c r="J267" t="s">
        <v>415</v>
      </c>
      <c r="K267" t="s">
        <v>116</v>
      </c>
      <c r="L267" s="78">
        <v>4.4999999999999998E-2</v>
      </c>
      <c r="M267" s="78">
        <v>4.2599999999999999E-2</v>
      </c>
      <c r="N267" s="77">
        <v>50757.22</v>
      </c>
      <c r="O267" s="77">
        <v>90.720000000000297</v>
      </c>
      <c r="P267" s="77">
        <v>121.88167191265001</v>
      </c>
      <c r="Q267" s="78">
        <v>3.0000000000000001E-3</v>
      </c>
      <c r="R267" s="78">
        <v>2.9999999999999997E-4</v>
      </c>
    </row>
    <row r="268" spans="2:18">
      <c r="B268" t="s">
        <v>3615</v>
      </c>
      <c r="C268" t="s">
        <v>3268</v>
      </c>
      <c r="D268" t="s">
        <v>3616</v>
      </c>
      <c r="E268"/>
      <c r="F268" t="s">
        <v>3617</v>
      </c>
      <c r="G268" t="s">
        <v>282</v>
      </c>
      <c r="H268" t="s">
        <v>209</v>
      </c>
      <c r="I268" s="77">
        <v>4.8</v>
      </c>
      <c r="J268" t="s">
        <v>415</v>
      </c>
      <c r="K268" t="s">
        <v>113</v>
      </c>
      <c r="L268" s="78">
        <v>3.39E-2</v>
      </c>
      <c r="M268" s="78">
        <v>3.4299999999999997E-2</v>
      </c>
      <c r="N268" s="77">
        <v>135589.39000000001</v>
      </c>
      <c r="O268" s="77">
        <v>85.860000000000028</v>
      </c>
      <c r="P268" s="77">
        <v>515.28514783425499</v>
      </c>
      <c r="Q268" s="78">
        <v>1.2500000000000001E-2</v>
      </c>
      <c r="R268" s="78">
        <v>1.2999999999999999E-3</v>
      </c>
    </row>
    <row r="269" spans="2:18">
      <c r="B269" t="s">
        <v>3618</v>
      </c>
      <c r="C269" t="s">
        <v>3268</v>
      </c>
      <c r="D269" t="s">
        <v>3619</v>
      </c>
      <c r="E269"/>
      <c r="F269" t="s">
        <v>3617</v>
      </c>
      <c r="G269" t="s">
        <v>496</v>
      </c>
      <c r="H269" t="s">
        <v>209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79129.539999999994</v>
      </c>
      <c r="O269" s="77">
        <v>101.97</v>
      </c>
      <c r="P269" s="77">
        <v>289.34857348966801</v>
      </c>
      <c r="Q269" s="78">
        <v>7.0000000000000001E-3</v>
      </c>
      <c r="R269" s="78">
        <v>6.9999999999999999E-4</v>
      </c>
    </row>
    <row r="270" spans="2:18">
      <c r="B270" t="s">
        <v>3620</v>
      </c>
      <c r="C270" t="s">
        <v>3268</v>
      </c>
      <c r="D270" t="s">
        <v>3621</v>
      </c>
      <c r="E270"/>
      <c r="F270" t="s">
        <v>3617</v>
      </c>
      <c r="G270" t="s">
        <v>370</v>
      </c>
      <c r="H270" t="s">
        <v>209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432611.63</v>
      </c>
      <c r="O270" s="77">
        <v>112.46</v>
      </c>
      <c r="P270" s="77">
        <v>486.51503909799999</v>
      </c>
      <c r="Q270" s="78">
        <v>1.18E-2</v>
      </c>
      <c r="R270" s="78">
        <v>1.1999999999999999E-3</v>
      </c>
    </row>
    <row r="271" spans="2:18">
      <c r="B271" t="s">
        <v>3267</v>
      </c>
      <c r="C271" t="s">
        <v>3268</v>
      </c>
      <c r="D271" t="s">
        <v>3622</v>
      </c>
      <c r="E271"/>
      <c r="F271" t="s">
        <v>211</v>
      </c>
      <c r="G271" t="s">
        <v>3623</v>
      </c>
      <c r="H271" t="s">
        <v>212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-679.28</v>
      </c>
      <c r="O271" s="77">
        <v>166.88372100000001</v>
      </c>
      <c r="P271" s="77">
        <v>-1.1336077400088</v>
      </c>
      <c r="Q271" s="78">
        <v>0</v>
      </c>
      <c r="R271" s="78">
        <v>0</v>
      </c>
    </row>
    <row r="272" spans="2:18">
      <c r="B272" t="s">
        <v>3267</v>
      </c>
      <c r="C272" t="s">
        <v>3268</v>
      </c>
      <c r="D272" t="s">
        <v>3624</v>
      </c>
      <c r="E272"/>
      <c r="F272" t="s">
        <v>211</v>
      </c>
      <c r="G272" t="s">
        <v>3625</v>
      </c>
      <c r="H272" t="s">
        <v>212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-41.29</v>
      </c>
      <c r="O272" s="77">
        <v>100</v>
      </c>
      <c r="P272" s="77">
        <v>-4.129E-2</v>
      </c>
      <c r="Q272" s="78">
        <v>0</v>
      </c>
      <c r="R272" s="78">
        <v>0</v>
      </c>
    </row>
    <row r="273" spans="2:18">
      <c r="B273" t="s">
        <v>3267</v>
      </c>
      <c r="C273" t="s">
        <v>3268</v>
      </c>
      <c r="D273" t="s">
        <v>3626</v>
      </c>
      <c r="E273"/>
      <c r="F273" t="s">
        <v>211</v>
      </c>
      <c r="G273" t="s">
        <v>3625</v>
      </c>
      <c r="H273" t="s">
        <v>212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-39.229999999999997</v>
      </c>
      <c r="O273" s="77">
        <v>100</v>
      </c>
      <c r="P273" s="77">
        <v>-3.9230000000000001E-2</v>
      </c>
      <c r="Q273" s="78">
        <v>0</v>
      </c>
      <c r="R273" s="78">
        <v>0</v>
      </c>
    </row>
    <row r="274" spans="2:18">
      <c r="B274" t="s">
        <v>3361</v>
      </c>
      <c r="C274" t="s">
        <v>3268</v>
      </c>
      <c r="D274" t="s">
        <v>3627</v>
      </c>
      <c r="E274"/>
      <c r="F274" t="s">
        <v>211</v>
      </c>
      <c r="G274" t="s">
        <v>3628</v>
      </c>
      <c r="H274" t="s">
        <v>212</v>
      </c>
      <c r="I274" s="77">
        <v>8.27</v>
      </c>
      <c r="J274" t="s">
        <v>769</v>
      </c>
      <c r="K274" t="s">
        <v>102</v>
      </c>
      <c r="L274" s="78">
        <v>5.8799999999999998E-2</v>
      </c>
      <c r="M274" s="78">
        <v>1.6299999999999999E-2</v>
      </c>
      <c r="N274" s="77">
        <v>91565.34</v>
      </c>
      <c r="O274" s="77">
        <v>96.38</v>
      </c>
      <c r="P274" s="77">
        <v>88.250674692000004</v>
      </c>
      <c r="Q274" s="78">
        <v>2.0999999999999999E-3</v>
      </c>
      <c r="R274" s="78">
        <v>2.0000000000000001E-4</v>
      </c>
    </row>
    <row r="275" spans="2:18">
      <c r="B275" t="s">
        <v>3559</v>
      </c>
      <c r="C275" t="s">
        <v>3268</v>
      </c>
      <c r="D275" t="s">
        <v>3629</v>
      </c>
      <c r="E275"/>
      <c r="F275" t="s">
        <v>211</v>
      </c>
      <c r="G275" t="s">
        <v>557</v>
      </c>
      <c r="H275" t="s">
        <v>212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236076.13</v>
      </c>
      <c r="O275" s="77">
        <v>82.06</v>
      </c>
      <c r="P275" s="77">
        <v>193.72407227799999</v>
      </c>
      <c r="Q275" s="78">
        <v>4.7000000000000002E-3</v>
      </c>
      <c r="R275" s="78">
        <v>5.0000000000000001E-4</v>
      </c>
    </row>
    <row r="276" spans="2:18">
      <c r="B276" t="s">
        <v>3559</v>
      </c>
      <c r="C276" t="s">
        <v>3268</v>
      </c>
      <c r="D276" t="s">
        <v>3630</v>
      </c>
      <c r="E276"/>
      <c r="F276" t="s">
        <v>211</v>
      </c>
      <c r="G276" t="s">
        <v>694</v>
      </c>
      <c r="H276" t="s">
        <v>212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376159.81</v>
      </c>
      <c r="O276" s="77">
        <v>89.64</v>
      </c>
      <c r="P276" s="77">
        <v>337.18965368400001</v>
      </c>
      <c r="Q276" s="78">
        <v>8.2000000000000007E-3</v>
      </c>
      <c r="R276" s="78">
        <v>8.0000000000000004E-4</v>
      </c>
    </row>
    <row r="277" spans="2:18">
      <c r="B277" t="s">
        <v>3562</v>
      </c>
      <c r="C277" t="s">
        <v>3268</v>
      </c>
      <c r="D277" t="s">
        <v>3631</v>
      </c>
      <c r="E277"/>
      <c r="F277" t="s">
        <v>211</v>
      </c>
      <c r="G277" t="s">
        <v>2781</v>
      </c>
      <c r="H277" t="s">
        <v>212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239190.29</v>
      </c>
      <c r="O277" s="77">
        <v>98.52</v>
      </c>
      <c r="P277" s="77">
        <v>235.65027370799999</v>
      </c>
      <c r="Q277" s="78">
        <v>5.7000000000000002E-3</v>
      </c>
      <c r="R277" s="78">
        <v>5.9999999999999995E-4</v>
      </c>
    </row>
    <row r="278" spans="2:18">
      <c r="B278" t="s">
        <v>3562</v>
      </c>
      <c r="C278" t="s">
        <v>3268</v>
      </c>
      <c r="D278" t="s">
        <v>3632</v>
      </c>
      <c r="E278"/>
      <c r="F278" t="s">
        <v>211</v>
      </c>
      <c r="G278" t="s">
        <v>378</v>
      </c>
      <c r="H278" t="s">
        <v>212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65029.96</v>
      </c>
      <c r="O278" s="77">
        <v>97.53</v>
      </c>
      <c r="P278" s="77">
        <v>63.423719988000002</v>
      </c>
      <c r="Q278" s="78">
        <v>1.5E-3</v>
      </c>
      <c r="R278" s="78">
        <v>2.0000000000000001E-4</v>
      </c>
    </row>
    <row r="279" spans="2:18">
      <c r="B279" t="s">
        <v>3562</v>
      </c>
      <c r="C279" t="s">
        <v>3268</v>
      </c>
      <c r="D279" t="s">
        <v>3633</v>
      </c>
      <c r="E279"/>
      <c r="F279" t="s">
        <v>211</v>
      </c>
      <c r="G279" t="s">
        <v>557</v>
      </c>
      <c r="H279" t="s">
        <v>212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93447.55</v>
      </c>
      <c r="O279" s="77">
        <v>97.51</v>
      </c>
      <c r="P279" s="77">
        <v>91.120706005000002</v>
      </c>
      <c r="Q279" s="78">
        <v>2.2000000000000001E-3</v>
      </c>
      <c r="R279" s="78">
        <v>2.0000000000000001E-4</v>
      </c>
    </row>
    <row r="280" spans="2:18">
      <c r="B280" t="s">
        <v>3562</v>
      </c>
      <c r="C280" t="s">
        <v>3268</v>
      </c>
      <c r="D280" t="s">
        <v>3634</v>
      </c>
      <c r="E280"/>
      <c r="F280" t="s">
        <v>211</v>
      </c>
      <c r="G280" t="s">
        <v>282</v>
      </c>
      <c r="H280" t="s">
        <v>212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94604.800000000003</v>
      </c>
      <c r="O280" s="77">
        <v>98.06</v>
      </c>
      <c r="P280" s="77">
        <v>92.769466879999996</v>
      </c>
      <c r="Q280" s="78">
        <v>2.3E-3</v>
      </c>
      <c r="R280" s="78">
        <v>2.0000000000000001E-4</v>
      </c>
    </row>
    <row r="281" spans="2:18">
      <c r="B281" t="s">
        <v>3562</v>
      </c>
      <c r="C281" t="s">
        <v>3268</v>
      </c>
      <c r="D281" t="s">
        <v>3635</v>
      </c>
      <c r="E281"/>
      <c r="F281" t="s">
        <v>211</v>
      </c>
      <c r="G281" t="s">
        <v>694</v>
      </c>
      <c r="H281" t="s">
        <v>212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55493.29</v>
      </c>
      <c r="O281" s="77">
        <v>98.53</v>
      </c>
      <c r="P281" s="77">
        <v>54.677538636999998</v>
      </c>
      <c r="Q281" s="78">
        <v>1.2999999999999999E-3</v>
      </c>
      <c r="R281" s="78">
        <v>1E-4</v>
      </c>
    </row>
    <row r="282" spans="2:18">
      <c r="B282" t="s">
        <v>3562</v>
      </c>
      <c r="C282" t="s">
        <v>3268</v>
      </c>
      <c r="D282" t="s">
        <v>3636</v>
      </c>
      <c r="E282"/>
      <c r="F282" t="s">
        <v>211</v>
      </c>
      <c r="G282" t="s">
        <v>429</v>
      </c>
      <c r="H282" t="s">
        <v>212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136917.93</v>
      </c>
      <c r="O282" s="77">
        <v>98.53</v>
      </c>
      <c r="P282" s="77">
        <v>134.90523642900001</v>
      </c>
      <c r="Q282" s="78">
        <v>3.3E-3</v>
      </c>
      <c r="R282" s="78">
        <v>2.9999999999999997E-4</v>
      </c>
    </row>
    <row r="283" spans="2:18">
      <c r="B283" t="s">
        <v>3637</v>
      </c>
      <c r="C283" t="s">
        <v>3268</v>
      </c>
      <c r="D283" t="s">
        <v>3638</v>
      </c>
      <c r="E283"/>
      <c r="F283" t="s">
        <v>211</v>
      </c>
      <c r="G283" t="s">
        <v>378</v>
      </c>
      <c r="H283" t="s">
        <v>212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75232.11</v>
      </c>
      <c r="O283" s="77">
        <v>100.43000000000013</v>
      </c>
      <c r="P283" s="77">
        <v>294.37976017402298</v>
      </c>
      <c r="Q283" s="78">
        <v>7.1999999999999998E-3</v>
      </c>
      <c r="R283" s="78">
        <v>6.9999999999999999E-4</v>
      </c>
    </row>
    <row r="284" spans="2:18">
      <c r="B284" t="s">
        <v>3637</v>
      </c>
      <c r="C284" t="s">
        <v>3268</v>
      </c>
      <c r="D284" t="s">
        <v>3639</v>
      </c>
      <c r="E284"/>
      <c r="F284" t="s">
        <v>211</v>
      </c>
      <c r="G284" t="s">
        <v>378</v>
      </c>
      <c r="H284" t="s">
        <v>212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7875.54</v>
      </c>
      <c r="O284" s="77">
        <v>100.43</v>
      </c>
      <c r="P284" s="77">
        <v>30.816623067476399</v>
      </c>
      <c r="Q284" s="78">
        <v>6.9999999999999999E-4</v>
      </c>
      <c r="R284" s="78">
        <v>1E-4</v>
      </c>
    </row>
    <row r="285" spans="2:18">
      <c r="B285" t="s">
        <v>3637</v>
      </c>
      <c r="C285" t="s">
        <v>3268</v>
      </c>
      <c r="D285" t="s">
        <v>3640</v>
      </c>
      <c r="E285"/>
      <c r="F285" t="s">
        <v>211</v>
      </c>
      <c r="G285" t="s">
        <v>378</v>
      </c>
      <c r="H285" t="s">
        <v>212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994.8</v>
      </c>
      <c r="O285" s="77">
        <v>100.49</v>
      </c>
      <c r="P285" s="77">
        <v>3.8949318648240001</v>
      </c>
      <c r="Q285" s="78">
        <v>1E-4</v>
      </c>
      <c r="R285" s="78">
        <v>0</v>
      </c>
    </row>
    <row r="286" spans="2:18">
      <c r="B286" t="s">
        <v>3637</v>
      </c>
      <c r="C286" t="s">
        <v>3268</v>
      </c>
      <c r="D286" t="s">
        <v>3641</v>
      </c>
      <c r="E286"/>
      <c r="F286" t="s">
        <v>211</v>
      </c>
      <c r="G286" t="s">
        <v>806</v>
      </c>
      <c r="H286" t="s">
        <v>212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621.75</v>
      </c>
      <c r="O286" s="77">
        <v>100.43</v>
      </c>
      <c r="P286" s="77">
        <v>2.432878938105</v>
      </c>
      <c r="Q286" s="78">
        <v>1E-4</v>
      </c>
      <c r="R286" s="78">
        <v>0</v>
      </c>
    </row>
    <row r="287" spans="2:18">
      <c r="B287" t="s">
        <v>3637</v>
      </c>
      <c r="C287" t="s">
        <v>3268</v>
      </c>
      <c r="D287" t="s">
        <v>3642</v>
      </c>
      <c r="E287"/>
      <c r="F287" t="s">
        <v>211</v>
      </c>
      <c r="G287" t="s">
        <v>694</v>
      </c>
      <c r="H287" t="s">
        <v>212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3730.52</v>
      </c>
      <c r="O287" s="77">
        <v>100.43</v>
      </c>
      <c r="P287" s="77">
        <v>14.5973518877032</v>
      </c>
      <c r="Q287" s="78">
        <v>4.0000000000000002E-4</v>
      </c>
      <c r="R287" s="78">
        <v>0</v>
      </c>
    </row>
    <row r="288" spans="2:18">
      <c r="B288" t="s">
        <v>3643</v>
      </c>
      <c r="C288" t="s">
        <v>3268</v>
      </c>
      <c r="D288" t="s">
        <v>3644</v>
      </c>
      <c r="E288"/>
      <c r="F288" t="s">
        <v>211</v>
      </c>
      <c r="G288" t="s">
        <v>2627</v>
      </c>
      <c r="H288" t="s">
        <v>212</v>
      </c>
      <c r="I288" s="77">
        <v>2.08</v>
      </c>
      <c r="J288" t="s">
        <v>396</v>
      </c>
      <c r="K288" t="s">
        <v>102</v>
      </c>
      <c r="L288" s="78">
        <v>2.8199999999999999E-2</v>
      </c>
      <c r="M288" s="78">
        <v>7.0599999999999996E-2</v>
      </c>
      <c r="N288" s="77">
        <v>1642097.71</v>
      </c>
      <c r="O288" s="77">
        <v>97.48</v>
      </c>
      <c r="P288" s="77">
        <v>1600.7168477079999</v>
      </c>
      <c r="Q288" s="78">
        <v>3.8899999999999997E-2</v>
      </c>
      <c r="R288" s="78">
        <v>4.0000000000000001E-3</v>
      </c>
    </row>
    <row r="289" spans="2:18">
      <c r="B289" t="s">
        <v>3645</v>
      </c>
      <c r="C289" t="s">
        <v>3268</v>
      </c>
      <c r="D289" t="s">
        <v>3646</v>
      </c>
      <c r="E289"/>
      <c r="F289" t="s">
        <v>211</v>
      </c>
      <c r="G289" t="s">
        <v>279</v>
      </c>
      <c r="H289" t="s">
        <v>212</v>
      </c>
      <c r="I289" s="77">
        <v>4.6399999999999997</v>
      </c>
      <c r="J289" t="s">
        <v>769</v>
      </c>
      <c r="K289" t="s">
        <v>102</v>
      </c>
      <c r="L289" s="78">
        <v>3.3599999999999998E-2</v>
      </c>
      <c r="M289" s="78">
        <v>0</v>
      </c>
      <c r="N289" s="77">
        <v>143700.97</v>
      </c>
      <c r="O289" s="77">
        <v>99.45</v>
      </c>
      <c r="P289" s="77">
        <v>142.910614665</v>
      </c>
      <c r="Q289" s="78">
        <v>3.5000000000000001E-3</v>
      </c>
      <c r="R289" s="78">
        <v>4.0000000000000002E-4</v>
      </c>
    </row>
    <row r="290" spans="2:18">
      <c r="B290" s="79" t="s">
        <v>3647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211</v>
      </c>
      <c r="D291" t="s">
        <v>211</v>
      </c>
      <c r="F291" t="s">
        <v>211</v>
      </c>
      <c r="I291" s="77">
        <v>0</v>
      </c>
      <c r="J291" t="s">
        <v>211</v>
      </c>
      <c r="K291" t="s">
        <v>211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3648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3649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211</v>
      </c>
      <c r="D294" t="s">
        <v>211</v>
      </c>
      <c r="F294" t="s">
        <v>211</v>
      </c>
      <c r="I294" s="77">
        <v>0</v>
      </c>
      <c r="J294" t="s">
        <v>211</v>
      </c>
      <c r="K294" t="s">
        <v>211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3650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211</v>
      </c>
      <c r="D296" t="s">
        <v>211</v>
      </c>
      <c r="F296" t="s">
        <v>211</v>
      </c>
      <c r="I296" s="77">
        <v>0</v>
      </c>
      <c r="J296" t="s">
        <v>211</v>
      </c>
      <c r="K296" t="s">
        <v>211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3651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211</v>
      </c>
      <c r="D298" t="s">
        <v>211</v>
      </c>
      <c r="F298" t="s">
        <v>211</v>
      </c>
      <c r="I298" s="77">
        <v>0</v>
      </c>
      <c r="J298" t="s">
        <v>211</v>
      </c>
      <c r="K298" t="s">
        <v>211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3652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211</v>
      </c>
      <c r="D300" t="s">
        <v>211</v>
      </c>
      <c r="F300" t="s">
        <v>211</v>
      </c>
      <c r="I300" s="77">
        <v>0</v>
      </c>
      <c r="J300" t="s">
        <v>211</v>
      </c>
      <c r="K300" t="s">
        <v>211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225</v>
      </c>
      <c r="I301" s="81">
        <v>2.33</v>
      </c>
      <c r="M301" s="80">
        <v>6.6900000000000001E-2</v>
      </c>
      <c r="N301" s="81">
        <v>6267930.3899999997</v>
      </c>
      <c r="P301" s="81">
        <v>16090.940138502272</v>
      </c>
      <c r="Q301" s="80">
        <v>0.39129999999999998</v>
      </c>
      <c r="R301" s="80">
        <v>3.9899999999999998E-2</v>
      </c>
    </row>
    <row r="302" spans="2:18">
      <c r="B302" s="79" t="s">
        <v>3653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211</v>
      </c>
      <c r="D303" t="s">
        <v>211</v>
      </c>
      <c r="F303" t="s">
        <v>211</v>
      </c>
      <c r="I303" s="77">
        <v>0</v>
      </c>
      <c r="J303" t="s">
        <v>211</v>
      </c>
      <c r="K303" t="s">
        <v>211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3309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211</v>
      </c>
      <c r="D305" t="s">
        <v>211</v>
      </c>
      <c r="F305" t="s">
        <v>211</v>
      </c>
      <c r="I305" s="77">
        <v>0</v>
      </c>
      <c r="J305" t="s">
        <v>211</v>
      </c>
      <c r="K305" t="s">
        <v>211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3310</v>
      </c>
      <c r="I306" s="81">
        <v>2.33</v>
      </c>
      <c r="M306" s="80">
        <v>6.6900000000000001E-2</v>
      </c>
      <c r="N306" s="81">
        <v>6267930.3899999997</v>
      </c>
      <c r="P306" s="81">
        <v>16090.940138502272</v>
      </c>
      <c r="Q306" s="80">
        <v>0.39129999999999998</v>
      </c>
      <c r="R306" s="80">
        <v>3.9899999999999998E-2</v>
      </c>
    </row>
    <row r="307" spans="2:18">
      <c r="B307" t="s">
        <v>3654</v>
      </c>
      <c r="C307" t="s">
        <v>3268</v>
      </c>
      <c r="D307" t="s">
        <v>3655</v>
      </c>
      <c r="E307"/>
      <c r="F307" t="s">
        <v>213</v>
      </c>
      <c r="G307" t="s">
        <v>530</v>
      </c>
      <c r="H307" t="s">
        <v>214</v>
      </c>
      <c r="I307" s="77">
        <v>0.3</v>
      </c>
      <c r="J307" t="s">
        <v>1138</v>
      </c>
      <c r="K307" t="s">
        <v>106</v>
      </c>
      <c r="L307" s="78">
        <v>1.9699999999999999E-2</v>
      </c>
      <c r="M307" s="78">
        <v>4.9200000000000001E-2</v>
      </c>
      <c r="N307" s="77">
        <v>577.87</v>
      </c>
      <c r="O307" s="77">
        <v>100.9</v>
      </c>
      <c r="P307" s="77">
        <v>2.0908919963799999</v>
      </c>
      <c r="Q307" s="78">
        <v>1E-4</v>
      </c>
      <c r="R307" s="78">
        <v>0</v>
      </c>
    </row>
    <row r="308" spans="2:18">
      <c r="B308" t="s">
        <v>3654</v>
      </c>
      <c r="C308" t="s">
        <v>3268</v>
      </c>
      <c r="D308" t="s">
        <v>3656</v>
      </c>
      <c r="E308"/>
      <c r="F308" t="s">
        <v>213</v>
      </c>
      <c r="G308" t="s">
        <v>3373</v>
      </c>
      <c r="H308" t="s">
        <v>214</v>
      </c>
      <c r="I308" s="77">
        <v>0.3</v>
      </c>
      <c r="J308" t="s">
        <v>1138</v>
      </c>
      <c r="K308" t="s">
        <v>106</v>
      </c>
      <c r="L308" s="78">
        <v>1.9699999999999999E-2</v>
      </c>
      <c r="M308" s="78">
        <v>4.9200000000000001E-2</v>
      </c>
      <c r="N308" s="77">
        <v>122.27</v>
      </c>
      <c r="O308" s="77">
        <v>100.9</v>
      </c>
      <c r="P308" s="77">
        <v>0.44240636198</v>
      </c>
      <c r="Q308" s="78">
        <v>0</v>
      </c>
      <c r="R308" s="78">
        <v>0</v>
      </c>
    </row>
    <row r="309" spans="2:18">
      <c r="B309" t="s">
        <v>3654</v>
      </c>
      <c r="C309" t="s">
        <v>3268</v>
      </c>
      <c r="D309" t="s">
        <v>3657</v>
      </c>
      <c r="E309"/>
      <c r="F309" t="s">
        <v>213</v>
      </c>
      <c r="G309" t="s">
        <v>332</v>
      </c>
      <c r="H309" t="s">
        <v>214</v>
      </c>
      <c r="I309" s="77">
        <v>0.3</v>
      </c>
      <c r="J309" t="s">
        <v>1138</v>
      </c>
      <c r="K309" t="s">
        <v>106</v>
      </c>
      <c r="L309" s="78">
        <v>1.9699999999999999E-2</v>
      </c>
      <c r="M309" s="78">
        <v>4.9200000000000001E-2</v>
      </c>
      <c r="N309" s="77">
        <v>181.67</v>
      </c>
      <c r="O309" s="77">
        <v>100.9</v>
      </c>
      <c r="P309" s="77">
        <v>0.65733183758000002</v>
      </c>
      <c r="Q309" s="78">
        <v>0</v>
      </c>
      <c r="R309" s="78">
        <v>0</v>
      </c>
    </row>
    <row r="310" spans="2:18">
      <c r="B310" t="s">
        <v>3654</v>
      </c>
      <c r="C310" t="s">
        <v>3268</v>
      </c>
      <c r="D310" t="s">
        <v>3658</v>
      </c>
      <c r="E310"/>
      <c r="F310" t="s">
        <v>213</v>
      </c>
      <c r="G310" t="s">
        <v>694</v>
      </c>
      <c r="H310" t="s">
        <v>214</v>
      </c>
      <c r="I310" s="77">
        <v>0.3</v>
      </c>
      <c r="J310" t="s">
        <v>1138</v>
      </c>
      <c r="K310" t="s">
        <v>106</v>
      </c>
      <c r="L310" s="78">
        <v>1.9699999999999999E-2</v>
      </c>
      <c r="M310" s="78">
        <v>4.9200000000000001E-2</v>
      </c>
      <c r="N310" s="77">
        <v>723.46</v>
      </c>
      <c r="O310" s="77">
        <v>100.9</v>
      </c>
      <c r="P310" s="77">
        <v>2.6176765080400002</v>
      </c>
      <c r="Q310" s="78">
        <v>1E-4</v>
      </c>
      <c r="R310" s="78">
        <v>0</v>
      </c>
    </row>
    <row r="311" spans="2:18">
      <c r="B311" t="s">
        <v>3654</v>
      </c>
      <c r="C311" t="s">
        <v>3268</v>
      </c>
      <c r="D311" t="s">
        <v>3659</v>
      </c>
      <c r="E311"/>
      <c r="F311" t="s">
        <v>213</v>
      </c>
      <c r="G311" t="s">
        <v>634</v>
      </c>
      <c r="H311" t="s">
        <v>214</v>
      </c>
      <c r="I311" s="77">
        <v>0.3</v>
      </c>
      <c r="J311" t="s">
        <v>1138</v>
      </c>
      <c r="K311" t="s">
        <v>106</v>
      </c>
      <c r="L311" s="78">
        <v>1.9699999999999999E-2</v>
      </c>
      <c r="M311" s="78">
        <v>4.9200000000000001E-2</v>
      </c>
      <c r="N311" s="77">
        <v>142</v>
      </c>
      <c r="O311" s="77">
        <v>100.9</v>
      </c>
      <c r="P311" s="77">
        <v>0.51379490800000005</v>
      </c>
      <c r="Q311" s="78">
        <v>0</v>
      </c>
      <c r="R311" s="78">
        <v>0</v>
      </c>
    </row>
    <row r="312" spans="2:18">
      <c r="B312" t="s">
        <v>3654</v>
      </c>
      <c r="C312" t="s">
        <v>3268</v>
      </c>
      <c r="D312" t="s">
        <v>3660</v>
      </c>
      <c r="E312"/>
      <c r="F312" t="s">
        <v>213</v>
      </c>
      <c r="G312" t="s">
        <v>268</v>
      </c>
      <c r="H312" t="s">
        <v>214</v>
      </c>
      <c r="I312" s="77">
        <v>0.3</v>
      </c>
      <c r="J312" t="s">
        <v>1138</v>
      </c>
      <c r="K312" t="s">
        <v>106</v>
      </c>
      <c r="L312" s="78">
        <v>1.9699999999999999E-2</v>
      </c>
      <c r="M312" s="78">
        <v>4.9200000000000001E-2</v>
      </c>
      <c r="N312" s="77">
        <v>34.07</v>
      </c>
      <c r="O312" s="77">
        <v>100.9</v>
      </c>
      <c r="P312" s="77">
        <v>0.12327459518</v>
      </c>
      <c r="Q312" s="78">
        <v>0</v>
      </c>
      <c r="R312" s="78">
        <v>0</v>
      </c>
    </row>
    <row r="313" spans="2:18">
      <c r="B313" t="s">
        <v>3654</v>
      </c>
      <c r="C313" t="s">
        <v>3268</v>
      </c>
      <c r="D313" t="s">
        <v>3661</v>
      </c>
      <c r="E313"/>
      <c r="F313" t="s">
        <v>213</v>
      </c>
      <c r="G313" t="s">
        <v>273</v>
      </c>
      <c r="H313" t="s">
        <v>214</v>
      </c>
      <c r="I313" s="77">
        <v>0.3</v>
      </c>
      <c r="J313" t="s">
        <v>1138</v>
      </c>
      <c r="K313" t="s">
        <v>106</v>
      </c>
      <c r="L313" s="78">
        <v>1.9699999999999999E-2</v>
      </c>
      <c r="M313" s="78">
        <v>4.9200000000000001E-2</v>
      </c>
      <c r="N313" s="77">
        <v>186.19</v>
      </c>
      <c r="O313" s="77">
        <v>100.9</v>
      </c>
      <c r="P313" s="77">
        <v>0.67368643606</v>
      </c>
      <c r="Q313" s="78">
        <v>0</v>
      </c>
      <c r="R313" s="78">
        <v>0</v>
      </c>
    </row>
    <row r="314" spans="2:18">
      <c r="B314" t="s">
        <v>3662</v>
      </c>
      <c r="C314" t="s">
        <v>3268</v>
      </c>
      <c r="D314" t="s">
        <v>3663</v>
      </c>
      <c r="E314"/>
      <c r="F314" t="s">
        <v>2233</v>
      </c>
      <c r="G314" t="s">
        <v>3664</v>
      </c>
      <c r="H314" t="s">
        <v>214</v>
      </c>
      <c r="I314" s="77">
        <v>3.35</v>
      </c>
      <c r="J314" t="s">
        <v>1277</v>
      </c>
      <c r="K314" t="s">
        <v>106</v>
      </c>
      <c r="L314" s="78">
        <v>3.1399999999999997E-2</v>
      </c>
      <c r="M314" s="78">
        <v>7.9000000000000001E-2</v>
      </c>
      <c r="N314" s="77">
        <v>210333.8</v>
      </c>
      <c r="O314" s="77">
        <v>100.14</v>
      </c>
      <c r="P314" s="77">
        <v>755.31296660952</v>
      </c>
      <c r="Q314" s="78">
        <v>1.84E-2</v>
      </c>
      <c r="R314" s="78">
        <v>1.9E-3</v>
      </c>
    </row>
    <row r="315" spans="2:18">
      <c r="B315" t="s">
        <v>3665</v>
      </c>
      <c r="C315" t="s">
        <v>3268</v>
      </c>
      <c r="D315" t="s">
        <v>3666</v>
      </c>
      <c r="E315"/>
      <c r="F315" t="s">
        <v>2233</v>
      </c>
      <c r="G315" t="s">
        <v>342</v>
      </c>
      <c r="H315" t="s">
        <v>214</v>
      </c>
      <c r="I315" s="77">
        <v>2.78</v>
      </c>
      <c r="J315" t="s">
        <v>1277</v>
      </c>
      <c r="K315" t="s">
        <v>106</v>
      </c>
      <c r="L315" s="78">
        <v>6.1199999999999997E-2</v>
      </c>
      <c r="M315" s="78">
        <v>8.72E-2</v>
      </c>
      <c r="N315" s="77">
        <v>208233</v>
      </c>
      <c r="O315" s="77">
        <v>97.39</v>
      </c>
      <c r="P315" s="77">
        <v>727.23405365819997</v>
      </c>
      <c r="Q315" s="78">
        <v>1.77E-2</v>
      </c>
      <c r="R315" s="78">
        <v>1.8E-3</v>
      </c>
    </row>
    <row r="316" spans="2:18">
      <c r="B316" t="s">
        <v>3667</v>
      </c>
      <c r="C316" t="s">
        <v>3268</v>
      </c>
      <c r="D316" t="s">
        <v>3668</v>
      </c>
      <c r="E316"/>
      <c r="F316" t="s">
        <v>537</v>
      </c>
      <c r="G316" t="s">
        <v>3669</v>
      </c>
      <c r="H316" t="s">
        <v>214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89640.2</v>
      </c>
      <c r="O316" s="77">
        <v>100.37</v>
      </c>
      <c r="P316" s="77">
        <v>350.54839498478799</v>
      </c>
      <c r="Q316" s="78">
        <v>8.5000000000000006E-3</v>
      </c>
      <c r="R316" s="78">
        <v>8.9999999999999998E-4</v>
      </c>
    </row>
    <row r="317" spans="2:18">
      <c r="B317" t="s">
        <v>3667</v>
      </c>
      <c r="C317" t="s">
        <v>3268</v>
      </c>
      <c r="D317" t="s">
        <v>3670</v>
      </c>
      <c r="E317"/>
      <c r="F317" t="s">
        <v>537</v>
      </c>
      <c r="G317" t="s">
        <v>3671</v>
      </c>
      <c r="H317" t="s">
        <v>214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89640.2</v>
      </c>
      <c r="O317" s="77">
        <v>100.37</v>
      </c>
      <c r="P317" s="77">
        <v>350.54839498478799</v>
      </c>
      <c r="Q317" s="78">
        <v>8.5000000000000006E-3</v>
      </c>
      <c r="R317" s="78">
        <v>8.9999999999999998E-4</v>
      </c>
    </row>
    <row r="318" spans="2:18">
      <c r="B318" t="s">
        <v>3667</v>
      </c>
      <c r="C318" t="s">
        <v>3268</v>
      </c>
      <c r="D318" t="s">
        <v>3672</v>
      </c>
      <c r="E318"/>
      <c r="F318" t="s">
        <v>537</v>
      </c>
      <c r="G318" t="s">
        <v>3673</v>
      </c>
      <c r="H318" t="s">
        <v>214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89640.2</v>
      </c>
      <c r="O318" s="77">
        <v>100.37</v>
      </c>
      <c r="P318" s="77">
        <v>350.54839498478799</v>
      </c>
      <c r="Q318" s="78">
        <v>8.5000000000000006E-3</v>
      </c>
      <c r="R318" s="78">
        <v>8.9999999999999998E-4</v>
      </c>
    </row>
    <row r="319" spans="2:18">
      <c r="B319" t="s">
        <v>3637</v>
      </c>
      <c r="C319" t="s">
        <v>3268</v>
      </c>
      <c r="D319" t="s">
        <v>3674</v>
      </c>
      <c r="E319"/>
      <c r="F319" t="s">
        <v>523</v>
      </c>
      <c r="G319" t="s">
        <v>557</v>
      </c>
      <c r="H319" t="s">
        <v>150</v>
      </c>
      <c r="I319" s="77">
        <v>2.8</v>
      </c>
      <c r="J319" t="s">
        <v>1224</v>
      </c>
      <c r="K319" t="s">
        <v>110</v>
      </c>
      <c r="L319" s="78">
        <v>2.5000000000000001E-2</v>
      </c>
      <c r="M319" s="78">
        <v>6.4899999999999999E-2</v>
      </c>
      <c r="N319" s="77">
        <v>1160.6099999999999</v>
      </c>
      <c r="O319" s="77">
        <v>100.51</v>
      </c>
      <c r="P319" s="77">
        <v>4.5450307222781996</v>
      </c>
      <c r="Q319" s="78">
        <v>1E-4</v>
      </c>
      <c r="R319" s="78">
        <v>0</v>
      </c>
    </row>
    <row r="320" spans="2:18">
      <c r="B320" s="26" t="s">
        <v>3946</v>
      </c>
      <c r="C320" t="s">
        <v>3268</v>
      </c>
      <c r="D320" t="s">
        <v>3675</v>
      </c>
      <c r="E320"/>
      <c r="F320" t="s">
        <v>589</v>
      </c>
      <c r="G320" t="s">
        <v>3676</v>
      </c>
      <c r="H320" t="s">
        <v>209</v>
      </c>
      <c r="I320" s="77">
        <v>3.79</v>
      </c>
      <c r="J320" t="s">
        <v>817</v>
      </c>
      <c r="K320" t="s">
        <v>106</v>
      </c>
      <c r="L320" s="78">
        <v>4.8000000000000001E-2</v>
      </c>
      <c r="M320" s="78">
        <v>6.5100000000000005E-2</v>
      </c>
      <c r="N320" s="77">
        <v>205605.33</v>
      </c>
      <c r="O320" s="77">
        <v>94.37</v>
      </c>
      <c r="P320" s="77">
        <v>695.79068321670604</v>
      </c>
      <c r="Q320" s="78">
        <v>1.6899999999999998E-2</v>
      </c>
      <c r="R320" s="78">
        <v>1.6999999999999999E-3</v>
      </c>
    </row>
    <row r="321" spans="2:18">
      <c r="B321" s="26" t="s">
        <v>3946</v>
      </c>
      <c r="C321" t="s">
        <v>3268</v>
      </c>
      <c r="D321" t="s">
        <v>3677</v>
      </c>
      <c r="E321"/>
      <c r="F321" t="s">
        <v>589</v>
      </c>
      <c r="G321" t="s">
        <v>3678</v>
      </c>
      <c r="H321" t="s">
        <v>209</v>
      </c>
      <c r="I321" s="77">
        <v>3.87</v>
      </c>
      <c r="J321" t="s">
        <v>817</v>
      </c>
      <c r="K321" t="s">
        <v>106</v>
      </c>
      <c r="L321" s="78">
        <v>4.8000000000000001E-2</v>
      </c>
      <c r="M321" s="78">
        <v>4.65E-2</v>
      </c>
      <c r="N321" s="77">
        <v>102540.97</v>
      </c>
      <c r="O321" s="77">
        <v>91.63</v>
      </c>
      <c r="P321" s="77">
        <v>336.934430848246</v>
      </c>
      <c r="Q321" s="78">
        <v>8.2000000000000007E-3</v>
      </c>
      <c r="R321" s="78">
        <v>8.0000000000000004E-4</v>
      </c>
    </row>
    <row r="322" spans="2:18">
      <c r="B322" s="26" t="s">
        <v>3946</v>
      </c>
      <c r="C322" t="s">
        <v>3268</v>
      </c>
      <c r="D322" t="s">
        <v>3679</v>
      </c>
      <c r="E322"/>
      <c r="F322" t="s">
        <v>589</v>
      </c>
      <c r="G322" t="s">
        <v>3680</v>
      </c>
      <c r="H322" t="s">
        <v>209</v>
      </c>
      <c r="I322" s="77">
        <v>3.68</v>
      </c>
      <c r="J322" t="s">
        <v>817</v>
      </c>
      <c r="K322" t="s">
        <v>106</v>
      </c>
      <c r="L322" s="78">
        <v>5.4399999999999997E-2</v>
      </c>
      <c r="M322" s="78">
        <v>8.7300000000000003E-2</v>
      </c>
      <c r="N322" s="77">
        <v>104199.22</v>
      </c>
      <c r="O322" s="77">
        <v>89.58</v>
      </c>
      <c r="P322" s="77">
        <v>334.72319733573602</v>
      </c>
      <c r="Q322" s="78">
        <v>8.0999999999999996E-3</v>
      </c>
      <c r="R322" s="78">
        <v>8.0000000000000004E-4</v>
      </c>
    </row>
    <row r="323" spans="2:18">
      <c r="B323" t="s">
        <v>3681</v>
      </c>
      <c r="C323" t="s">
        <v>3538</v>
      </c>
      <c r="D323" t="s">
        <v>3682</v>
      </c>
      <c r="E323"/>
      <c r="F323" t="s">
        <v>624</v>
      </c>
      <c r="G323" t="s">
        <v>285</v>
      </c>
      <c r="H323" t="s">
        <v>2342</v>
      </c>
      <c r="I323" s="77">
        <v>0.95</v>
      </c>
      <c r="J323" t="s">
        <v>1224</v>
      </c>
      <c r="K323" t="s">
        <v>106</v>
      </c>
      <c r="L323" s="78">
        <v>3.1E-2</v>
      </c>
      <c r="M323" s="78">
        <v>7.4099999999999999E-2</v>
      </c>
      <c r="N323" s="77">
        <v>77381.279999999999</v>
      </c>
      <c r="O323" s="77">
        <v>99.64</v>
      </c>
      <c r="P323" s="77">
        <v>276.49030870771202</v>
      </c>
      <c r="Q323" s="78">
        <v>6.7000000000000002E-3</v>
      </c>
      <c r="R323" s="78">
        <v>6.9999999999999999E-4</v>
      </c>
    </row>
    <row r="324" spans="2:18">
      <c r="B324" t="s">
        <v>3681</v>
      </c>
      <c r="C324" t="s">
        <v>3538</v>
      </c>
      <c r="D324" t="s">
        <v>3683</v>
      </c>
      <c r="E324"/>
      <c r="F324" t="s">
        <v>624</v>
      </c>
      <c r="G324" t="s">
        <v>273</v>
      </c>
      <c r="H324" t="s">
        <v>2342</v>
      </c>
      <c r="I324" s="77">
        <v>0.95</v>
      </c>
      <c r="J324" t="s">
        <v>1224</v>
      </c>
      <c r="K324" t="s">
        <v>106</v>
      </c>
      <c r="L324" s="78">
        <v>3.1E-2</v>
      </c>
      <c r="M324" s="78">
        <v>8.1199999999999994E-2</v>
      </c>
      <c r="N324" s="77">
        <v>215.82</v>
      </c>
      <c r="O324" s="77">
        <v>100.22604392549347</v>
      </c>
      <c r="P324" s="77">
        <v>0.77567994292800002</v>
      </c>
      <c r="Q324" s="78">
        <v>0</v>
      </c>
      <c r="R324" s="78">
        <v>0</v>
      </c>
    </row>
    <row r="325" spans="2:18">
      <c r="B325" t="s">
        <v>3681</v>
      </c>
      <c r="C325" t="s">
        <v>3538</v>
      </c>
      <c r="D325" t="s">
        <v>3684</v>
      </c>
      <c r="E325"/>
      <c r="F325" t="s">
        <v>624</v>
      </c>
      <c r="G325" t="s">
        <v>276</v>
      </c>
      <c r="H325" t="s">
        <v>2342</v>
      </c>
      <c r="I325" s="77">
        <v>0.95</v>
      </c>
      <c r="J325" t="s">
        <v>1224</v>
      </c>
      <c r="K325" t="s">
        <v>106</v>
      </c>
      <c r="L325" s="78">
        <v>3.1E-2</v>
      </c>
      <c r="M325" s="78">
        <v>8.1900000000000001E-2</v>
      </c>
      <c r="N325" s="77">
        <v>294.74</v>
      </c>
      <c r="O325" s="77">
        <v>99.64</v>
      </c>
      <c r="P325" s="77">
        <v>1.053132664496</v>
      </c>
      <c r="Q325" s="78">
        <v>0</v>
      </c>
      <c r="R325" s="78">
        <v>0</v>
      </c>
    </row>
    <row r="326" spans="2:18">
      <c r="B326" t="s">
        <v>3681</v>
      </c>
      <c r="C326" t="s">
        <v>3538</v>
      </c>
      <c r="D326" t="s">
        <v>3685</v>
      </c>
      <c r="E326"/>
      <c r="F326" t="s">
        <v>624</v>
      </c>
      <c r="G326" t="s">
        <v>279</v>
      </c>
      <c r="H326" t="s">
        <v>2342</v>
      </c>
      <c r="I326" s="77">
        <v>0.95</v>
      </c>
      <c r="J326" t="s">
        <v>1224</v>
      </c>
      <c r="K326" t="s">
        <v>106</v>
      </c>
      <c r="L326" s="78">
        <v>3.1E-2</v>
      </c>
      <c r="M326" s="78">
        <v>8.3400000000000002E-2</v>
      </c>
      <c r="N326" s="77">
        <v>153.05000000000001</v>
      </c>
      <c r="O326" s="77">
        <v>99.65</v>
      </c>
      <c r="P326" s="77">
        <v>0.54691636945</v>
      </c>
      <c r="Q326" s="78">
        <v>0</v>
      </c>
      <c r="R326" s="78">
        <v>0</v>
      </c>
    </row>
    <row r="327" spans="2:18">
      <c r="B327" t="s">
        <v>3686</v>
      </c>
      <c r="C327" t="s">
        <v>3268</v>
      </c>
      <c r="D327" t="s">
        <v>3687</v>
      </c>
      <c r="E327"/>
      <c r="F327" t="s">
        <v>624</v>
      </c>
      <c r="G327" t="s">
        <v>370</v>
      </c>
      <c r="H327" t="s">
        <v>2342</v>
      </c>
      <c r="I327" s="77">
        <v>3.01</v>
      </c>
      <c r="J327" t="s">
        <v>132</v>
      </c>
      <c r="K327" t="s">
        <v>203</v>
      </c>
      <c r="L327" s="78">
        <v>4.5999999999999999E-2</v>
      </c>
      <c r="M327" s="78">
        <v>6.6900000000000001E-2</v>
      </c>
      <c r="N327" s="77">
        <v>752907.67</v>
      </c>
      <c r="O327" s="77">
        <v>99.319999999999922</v>
      </c>
      <c r="P327" s="77">
        <v>257.08947927876699</v>
      </c>
      <c r="Q327" s="78">
        <v>6.3E-3</v>
      </c>
      <c r="R327" s="78">
        <v>5.9999999999999995E-4</v>
      </c>
    </row>
    <row r="328" spans="2:18">
      <c r="B328" t="s">
        <v>3686</v>
      </c>
      <c r="C328" t="s">
        <v>3268</v>
      </c>
      <c r="D328" t="s">
        <v>3688</v>
      </c>
      <c r="E328"/>
      <c r="F328" t="s">
        <v>624</v>
      </c>
      <c r="G328" t="s">
        <v>342</v>
      </c>
      <c r="H328" t="s">
        <v>2342</v>
      </c>
      <c r="I328" s="77">
        <v>1.31</v>
      </c>
      <c r="J328" t="s">
        <v>1224</v>
      </c>
      <c r="K328" t="s">
        <v>201</v>
      </c>
      <c r="L328" s="78">
        <v>3.2800000000000003E-2</v>
      </c>
      <c r="M328" s="78">
        <v>6.2100000000000002E-2</v>
      </c>
      <c r="N328" s="77">
        <v>20638.439999999999</v>
      </c>
      <c r="O328" s="77">
        <v>101.21122136986295</v>
      </c>
      <c r="P328" s="77">
        <v>7.20441509079222</v>
      </c>
      <c r="Q328" s="78">
        <v>2.0000000000000001E-4</v>
      </c>
      <c r="R328" s="78">
        <v>0</v>
      </c>
    </row>
    <row r="329" spans="2:18">
      <c r="B329" t="s">
        <v>3686</v>
      </c>
      <c r="C329" t="s">
        <v>3268</v>
      </c>
      <c r="D329" t="s">
        <v>3689</v>
      </c>
      <c r="E329"/>
      <c r="F329" t="s">
        <v>624</v>
      </c>
      <c r="G329" t="s">
        <v>276</v>
      </c>
      <c r="H329" t="s">
        <v>2342</v>
      </c>
      <c r="I329" s="77">
        <v>1.31</v>
      </c>
      <c r="J329" t="s">
        <v>1224</v>
      </c>
      <c r="K329" t="s">
        <v>201</v>
      </c>
      <c r="L329" s="78">
        <v>3.2800000000000003E-2</v>
      </c>
      <c r="M329" s="78">
        <v>6.4500000000000002E-2</v>
      </c>
      <c r="N329" s="77">
        <v>7989.65</v>
      </c>
      <c r="O329" s="77">
        <v>100.28</v>
      </c>
      <c r="P329" s="77">
        <v>2.7633460497979998</v>
      </c>
      <c r="Q329" s="78">
        <v>1E-4</v>
      </c>
      <c r="R329" s="78">
        <v>0</v>
      </c>
    </row>
    <row r="330" spans="2:18">
      <c r="B330" t="s">
        <v>3690</v>
      </c>
      <c r="C330" t="s">
        <v>3268</v>
      </c>
      <c r="D330" t="s">
        <v>3691</v>
      </c>
      <c r="E330"/>
      <c r="F330" t="s">
        <v>693</v>
      </c>
      <c r="G330" t="s">
        <v>273</v>
      </c>
      <c r="H330" t="s">
        <v>209</v>
      </c>
      <c r="I330" s="77">
        <v>3.29</v>
      </c>
      <c r="J330" t="s">
        <v>123</v>
      </c>
      <c r="K330" t="s">
        <v>110</v>
      </c>
      <c r="L330" s="78">
        <v>2.2599999999999999E-2</v>
      </c>
      <c r="M330" s="78">
        <v>6.3799999999999996E-2</v>
      </c>
      <c r="N330" s="77">
        <v>116935.36</v>
      </c>
      <c r="O330" s="77">
        <v>99.740000000000038</v>
      </c>
      <c r="P330" s="77">
        <v>454.418980402957</v>
      </c>
      <c r="Q330" s="78">
        <v>1.11E-2</v>
      </c>
      <c r="R330" s="78">
        <v>1.1000000000000001E-3</v>
      </c>
    </row>
    <row r="331" spans="2:18">
      <c r="B331" t="s">
        <v>3690</v>
      </c>
      <c r="C331" t="s">
        <v>3268</v>
      </c>
      <c r="D331" t="s">
        <v>3692</v>
      </c>
      <c r="E331"/>
      <c r="F331" t="s">
        <v>3445</v>
      </c>
      <c r="G331" t="s">
        <v>3693</v>
      </c>
      <c r="H331" t="s">
        <v>2342</v>
      </c>
      <c r="I331" s="77">
        <v>3.2</v>
      </c>
      <c r="J331" t="s">
        <v>123</v>
      </c>
      <c r="K331" t="s">
        <v>113</v>
      </c>
      <c r="L331" s="78">
        <v>3.0300000000000001E-2</v>
      </c>
      <c r="M331" s="78">
        <v>7.51E-2</v>
      </c>
      <c r="N331" s="77">
        <v>30523.27</v>
      </c>
      <c r="O331" s="77">
        <v>99.909999999999698</v>
      </c>
      <c r="P331" s="77">
        <v>134.980505786093</v>
      </c>
      <c r="Q331" s="78">
        <v>3.3E-3</v>
      </c>
      <c r="R331" s="78">
        <v>2.9999999999999997E-4</v>
      </c>
    </row>
    <row r="332" spans="2:18">
      <c r="B332" t="s">
        <v>3694</v>
      </c>
      <c r="C332" t="s">
        <v>3268</v>
      </c>
      <c r="D332" t="s">
        <v>3695</v>
      </c>
      <c r="E332"/>
      <c r="F332" t="s">
        <v>1082</v>
      </c>
      <c r="G332" t="s">
        <v>3696</v>
      </c>
      <c r="H332" t="s">
        <v>214</v>
      </c>
      <c r="I332" s="77">
        <v>6.69</v>
      </c>
      <c r="J332" t="s">
        <v>1277</v>
      </c>
      <c r="K332" t="s">
        <v>106</v>
      </c>
      <c r="L332" s="78">
        <v>4.36E-2</v>
      </c>
      <c r="M332" s="78">
        <v>5.5599999999999997E-2</v>
      </c>
      <c r="N332" s="77">
        <v>68868.149999999994</v>
      </c>
      <c r="O332" s="77">
        <v>104.42</v>
      </c>
      <c r="P332" s="77">
        <v>257.87687031678001</v>
      </c>
      <c r="Q332" s="78">
        <v>6.3E-3</v>
      </c>
      <c r="R332" s="78">
        <v>5.9999999999999995E-4</v>
      </c>
    </row>
    <row r="333" spans="2:18">
      <c r="B333" t="s">
        <v>3697</v>
      </c>
      <c r="C333" t="s">
        <v>3268</v>
      </c>
      <c r="D333" t="s">
        <v>3698</v>
      </c>
      <c r="E333"/>
      <c r="F333" t="s">
        <v>1190</v>
      </c>
      <c r="G333" t="s">
        <v>3699</v>
      </c>
      <c r="H333" t="s">
        <v>350</v>
      </c>
      <c r="I333" s="77">
        <v>7.33</v>
      </c>
      <c r="J333" t="s">
        <v>415</v>
      </c>
      <c r="K333" t="s">
        <v>106</v>
      </c>
      <c r="L333" s="78">
        <v>4.9000000000000002E-2</v>
      </c>
      <c r="M333" s="78">
        <v>6.0499999999999998E-2</v>
      </c>
      <c r="N333" s="77">
        <v>24078.38</v>
      </c>
      <c r="O333" s="77">
        <v>91</v>
      </c>
      <c r="P333" s="77">
        <v>78.574014318799996</v>
      </c>
      <c r="Q333" s="78">
        <v>1.9E-3</v>
      </c>
      <c r="R333" s="78">
        <v>2.0000000000000001E-4</v>
      </c>
    </row>
    <row r="334" spans="2:18">
      <c r="B334" t="s">
        <v>3654</v>
      </c>
      <c r="C334" t="s">
        <v>3268</v>
      </c>
      <c r="D334" t="s">
        <v>3700</v>
      </c>
      <c r="E334"/>
      <c r="F334" t="s">
        <v>3617</v>
      </c>
      <c r="G334" t="s">
        <v>530</v>
      </c>
      <c r="H334" t="s">
        <v>209</v>
      </c>
      <c r="I334" s="77">
        <v>0.3</v>
      </c>
      <c r="J334" t="s">
        <v>1138</v>
      </c>
      <c r="K334" t="s">
        <v>106</v>
      </c>
      <c r="L334" s="78">
        <v>1.9699999999999999E-2</v>
      </c>
      <c r="M334" s="78">
        <v>4.8800000000000003E-2</v>
      </c>
      <c r="N334" s="77">
        <v>243736.78</v>
      </c>
      <c r="O334" s="77">
        <v>100.9</v>
      </c>
      <c r="P334" s="77">
        <v>881.90645391772</v>
      </c>
      <c r="Q334" s="78">
        <v>2.1399999999999999E-2</v>
      </c>
      <c r="R334" s="78">
        <v>2.2000000000000001E-3</v>
      </c>
    </row>
    <row r="335" spans="2:18">
      <c r="B335" t="s">
        <v>3701</v>
      </c>
      <c r="C335" t="s">
        <v>3268</v>
      </c>
      <c r="D335" t="s">
        <v>3702</v>
      </c>
      <c r="E335"/>
      <c r="F335" t="s">
        <v>3617</v>
      </c>
      <c r="G335" t="s">
        <v>530</v>
      </c>
      <c r="H335" t="s">
        <v>209</v>
      </c>
      <c r="I335" s="77">
        <v>0.27</v>
      </c>
      <c r="J335" t="s">
        <v>1138</v>
      </c>
      <c r="K335" t="s">
        <v>106</v>
      </c>
      <c r="L335" s="78">
        <v>1.9400000000000001E-2</v>
      </c>
      <c r="M335" s="78">
        <v>5.1900000000000002E-2</v>
      </c>
      <c r="N335" s="77">
        <v>150464.22</v>
      </c>
      <c r="O335" s="77">
        <v>100.85</v>
      </c>
      <c r="P335" s="77">
        <v>544.15099280981997</v>
      </c>
      <c r="Q335" s="78">
        <v>1.32E-2</v>
      </c>
      <c r="R335" s="78">
        <v>1.4E-3</v>
      </c>
    </row>
    <row r="336" spans="2:18">
      <c r="B336" t="s">
        <v>3703</v>
      </c>
      <c r="C336" t="s">
        <v>3268</v>
      </c>
      <c r="D336" t="s">
        <v>3704</v>
      </c>
      <c r="E336"/>
      <c r="F336" t="s">
        <v>3617</v>
      </c>
      <c r="G336" t="s">
        <v>370</v>
      </c>
      <c r="H336" t="s">
        <v>209</v>
      </c>
      <c r="I336" s="77">
        <v>2.82</v>
      </c>
      <c r="J336" t="s">
        <v>1277</v>
      </c>
      <c r="K336" t="s">
        <v>106</v>
      </c>
      <c r="L336" s="78">
        <v>8.6999999999999994E-3</v>
      </c>
      <c r="M336" s="78">
        <v>7.3200000000000001E-2</v>
      </c>
      <c r="N336" s="77">
        <v>43041.38</v>
      </c>
      <c r="O336" s="77">
        <v>102.41</v>
      </c>
      <c r="P336" s="77">
        <v>158.06613664718799</v>
      </c>
      <c r="Q336" s="78">
        <v>3.8E-3</v>
      </c>
      <c r="R336" s="78">
        <v>4.0000000000000002E-4</v>
      </c>
    </row>
    <row r="337" spans="2:18">
      <c r="B337" t="s">
        <v>3703</v>
      </c>
      <c r="C337" t="s">
        <v>3268</v>
      </c>
      <c r="D337" t="s">
        <v>3705</v>
      </c>
      <c r="E337"/>
      <c r="F337" t="s">
        <v>3617</v>
      </c>
      <c r="G337" t="s">
        <v>370</v>
      </c>
      <c r="H337" t="s">
        <v>209</v>
      </c>
      <c r="I337" s="77">
        <v>2.82</v>
      </c>
      <c r="J337" t="s">
        <v>1277</v>
      </c>
      <c r="K337" t="s">
        <v>106</v>
      </c>
      <c r="L337" s="78">
        <v>7.1400000000000005E-2</v>
      </c>
      <c r="M337" s="78">
        <v>7.2599999999999998E-2</v>
      </c>
      <c r="N337" s="77">
        <v>34728.78</v>
      </c>
      <c r="O337" s="77">
        <v>102.41</v>
      </c>
      <c r="P337" s="77">
        <v>127.538756542428</v>
      </c>
      <c r="Q337" s="78">
        <v>3.0999999999999999E-3</v>
      </c>
      <c r="R337" s="78">
        <v>2.9999999999999997E-4</v>
      </c>
    </row>
    <row r="338" spans="2:18">
      <c r="B338" t="s">
        <v>3703</v>
      </c>
      <c r="C338" t="s">
        <v>3268</v>
      </c>
      <c r="D338" t="s">
        <v>3706</v>
      </c>
      <c r="E338"/>
      <c r="F338" t="s">
        <v>3617</v>
      </c>
      <c r="G338" t="s">
        <v>3707</v>
      </c>
      <c r="H338" t="s">
        <v>209</v>
      </c>
      <c r="I338" s="77">
        <v>2.83</v>
      </c>
      <c r="J338" t="s">
        <v>1277</v>
      </c>
      <c r="K338" t="s">
        <v>106</v>
      </c>
      <c r="L338" s="78">
        <v>7.1400000000000005E-2</v>
      </c>
      <c r="M338" s="78">
        <v>6.59E-2</v>
      </c>
      <c r="N338" s="77">
        <v>31716.39</v>
      </c>
      <c r="O338" s="77">
        <v>102.42</v>
      </c>
      <c r="P338" s="77">
        <v>116.487360923868</v>
      </c>
      <c r="Q338" s="78">
        <v>2.8E-3</v>
      </c>
      <c r="R338" s="78">
        <v>2.9999999999999997E-4</v>
      </c>
    </row>
    <row r="339" spans="2:18">
      <c r="B339" t="s">
        <v>3665</v>
      </c>
      <c r="C339" t="s">
        <v>3268</v>
      </c>
      <c r="D339" t="s">
        <v>3708</v>
      </c>
      <c r="E339"/>
      <c r="F339" t="s">
        <v>3617</v>
      </c>
      <c r="G339" t="s">
        <v>370</v>
      </c>
      <c r="H339" t="s">
        <v>209</v>
      </c>
      <c r="I339" s="77">
        <v>1.98</v>
      </c>
      <c r="J339" t="s">
        <v>123</v>
      </c>
      <c r="K339" t="s">
        <v>106</v>
      </c>
      <c r="L339" s="78">
        <v>3.5200000000000002E-2</v>
      </c>
      <c r="M339" s="78">
        <v>7.0900000000000005E-2</v>
      </c>
      <c r="N339" s="77">
        <v>75584.91</v>
      </c>
      <c r="O339" s="77">
        <v>103.95</v>
      </c>
      <c r="P339" s="77">
        <v>281.75386300677002</v>
      </c>
      <c r="Q339" s="78">
        <v>6.8999999999999999E-3</v>
      </c>
      <c r="R339" s="78">
        <v>6.9999999999999999E-4</v>
      </c>
    </row>
    <row r="340" spans="2:18">
      <c r="B340" t="s">
        <v>3665</v>
      </c>
      <c r="C340" t="s">
        <v>3268</v>
      </c>
      <c r="D340" t="s">
        <v>3709</v>
      </c>
      <c r="E340"/>
      <c r="F340" t="s">
        <v>3617</v>
      </c>
      <c r="G340" t="s">
        <v>370</v>
      </c>
      <c r="H340" t="s">
        <v>209</v>
      </c>
      <c r="I340" s="77">
        <v>1.99</v>
      </c>
      <c r="J340" t="s">
        <v>123</v>
      </c>
      <c r="K340" t="s">
        <v>106</v>
      </c>
      <c r="L340" s="78">
        <v>3.5200000000000002E-2</v>
      </c>
      <c r="M340" s="78">
        <v>7.6499999999999999E-2</v>
      </c>
      <c r="N340" s="77">
        <v>4446.17</v>
      </c>
      <c r="O340" s="77">
        <v>102.55</v>
      </c>
      <c r="P340" s="77">
        <v>16.350536743309998</v>
      </c>
      <c r="Q340" s="78">
        <v>4.0000000000000002E-4</v>
      </c>
      <c r="R340" s="78">
        <v>0</v>
      </c>
    </row>
    <row r="341" spans="2:18">
      <c r="B341" t="s">
        <v>3710</v>
      </c>
      <c r="C341" t="s">
        <v>3268</v>
      </c>
      <c r="D341" t="s">
        <v>3711</v>
      </c>
      <c r="E341"/>
      <c r="F341" t="s">
        <v>211</v>
      </c>
      <c r="G341" t="s">
        <v>248</v>
      </c>
      <c r="H341" t="s">
        <v>212</v>
      </c>
      <c r="I341" s="77">
        <v>1.2</v>
      </c>
      <c r="J341" t="s">
        <v>1277</v>
      </c>
      <c r="K341" t="s">
        <v>106</v>
      </c>
      <c r="L341" s="78">
        <v>2.5000000000000001E-2</v>
      </c>
      <c r="M341" s="78">
        <v>5.91E-2</v>
      </c>
      <c r="N341" s="77">
        <v>22432.31</v>
      </c>
      <c r="O341" s="77">
        <v>101.2</v>
      </c>
      <c r="P341" s="77">
        <v>81.407570823919997</v>
      </c>
      <c r="Q341" s="78">
        <v>2E-3</v>
      </c>
      <c r="R341" s="78">
        <v>2.0000000000000001E-4</v>
      </c>
    </row>
    <row r="342" spans="2:18">
      <c r="B342" t="s">
        <v>3712</v>
      </c>
      <c r="C342" t="s">
        <v>3268</v>
      </c>
      <c r="D342" t="s">
        <v>3713</v>
      </c>
      <c r="E342"/>
      <c r="F342" t="s">
        <v>211</v>
      </c>
      <c r="G342" t="s">
        <v>310</v>
      </c>
      <c r="H342" t="s">
        <v>212</v>
      </c>
      <c r="I342" s="77">
        <v>1.17</v>
      </c>
      <c r="J342" t="s">
        <v>1277</v>
      </c>
      <c r="K342" t="s">
        <v>106</v>
      </c>
      <c r="L342" s="78">
        <v>3.6700000000000003E-2</v>
      </c>
      <c r="M342" s="78">
        <v>7.6200000000000004E-2</v>
      </c>
      <c r="N342" s="77">
        <v>31231.7</v>
      </c>
      <c r="O342" s="77">
        <v>65.441845000000015</v>
      </c>
      <c r="P342" s="77">
        <v>73.292822127645906</v>
      </c>
      <c r="Q342" s="78">
        <v>1.8E-3</v>
      </c>
      <c r="R342" s="78">
        <v>2.0000000000000001E-4</v>
      </c>
    </row>
    <row r="343" spans="2:18">
      <c r="B343" t="s">
        <v>3712</v>
      </c>
      <c r="C343" t="s">
        <v>3268</v>
      </c>
      <c r="D343" t="s">
        <v>3714</v>
      </c>
      <c r="E343"/>
      <c r="F343" t="s">
        <v>211</v>
      </c>
      <c r="G343" t="s">
        <v>310</v>
      </c>
      <c r="H343" t="s">
        <v>212</v>
      </c>
      <c r="I343" s="77">
        <v>2.17</v>
      </c>
      <c r="J343" t="s">
        <v>1277</v>
      </c>
      <c r="K343" t="s">
        <v>106</v>
      </c>
      <c r="L343" s="78">
        <v>3.6700000000000003E-2</v>
      </c>
      <c r="M343" s="78">
        <v>7.8899999999999998E-2</v>
      </c>
      <c r="N343" s="77">
        <v>5927.86</v>
      </c>
      <c r="O343" s="77">
        <v>65.441845000000185</v>
      </c>
      <c r="P343" s="77">
        <v>13.911173217519</v>
      </c>
      <c r="Q343" s="78">
        <v>2.9999999999999997E-4</v>
      </c>
      <c r="R343" s="78">
        <v>0</v>
      </c>
    </row>
    <row r="344" spans="2:18">
      <c r="B344" t="s">
        <v>3715</v>
      </c>
      <c r="C344" t="s">
        <v>3268</v>
      </c>
      <c r="D344" t="s">
        <v>3716</v>
      </c>
      <c r="E344"/>
      <c r="F344" t="s">
        <v>211</v>
      </c>
      <c r="G344" t="s">
        <v>378</v>
      </c>
      <c r="H344" t="s">
        <v>212</v>
      </c>
      <c r="I344" s="77">
        <v>0.46</v>
      </c>
      <c r="J344" t="s">
        <v>1138</v>
      </c>
      <c r="K344" t="s">
        <v>106</v>
      </c>
      <c r="L344" s="78">
        <v>2.64E-2</v>
      </c>
      <c r="M344" s="78">
        <v>5.2299999999999999E-2</v>
      </c>
      <c r="N344" s="77">
        <v>279754.11</v>
      </c>
      <c r="O344" s="77">
        <v>101.4399999999996</v>
      </c>
      <c r="P344" s="77">
        <v>1017.64429309382</v>
      </c>
      <c r="Q344" s="78">
        <v>2.47E-2</v>
      </c>
      <c r="R344" s="78">
        <v>2.5000000000000001E-3</v>
      </c>
    </row>
    <row r="345" spans="2:18">
      <c r="B345" t="s">
        <v>3715</v>
      </c>
      <c r="C345" t="s">
        <v>3268</v>
      </c>
      <c r="D345" t="s">
        <v>3717</v>
      </c>
      <c r="E345"/>
      <c r="F345" t="s">
        <v>211</v>
      </c>
      <c r="G345" t="s">
        <v>806</v>
      </c>
      <c r="H345" t="s">
        <v>212</v>
      </c>
      <c r="I345" s="77">
        <v>0.46</v>
      </c>
      <c r="J345" t="s">
        <v>1138</v>
      </c>
      <c r="K345" t="s">
        <v>106</v>
      </c>
      <c r="L345" s="78">
        <v>2.64E-2</v>
      </c>
      <c r="M345" s="78">
        <v>5.2299999999999999E-2</v>
      </c>
      <c r="N345" s="77">
        <v>2409.0300000000002</v>
      </c>
      <c r="O345" s="77">
        <v>101.44</v>
      </c>
      <c r="P345" s="77">
        <v>8.7631800347520006</v>
      </c>
      <c r="Q345" s="78">
        <v>2.0000000000000001E-4</v>
      </c>
      <c r="R345" s="78">
        <v>0</v>
      </c>
    </row>
    <row r="346" spans="2:18">
      <c r="B346" t="s">
        <v>3715</v>
      </c>
      <c r="C346" t="s">
        <v>3268</v>
      </c>
      <c r="D346" t="s">
        <v>3718</v>
      </c>
      <c r="E346"/>
      <c r="F346" t="s">
        <v>211</v>
      </c>
      <c r="G346" t="s">
        <v>634</v>
      </c>
      <c r="H346" t="s">
        <v>212</v>
      </c>
      <c r="I346" s="77">
        <v>0.46</v>
      </c>
      <c r="J346" t="s">
        <v>1138</v>
      </c>
      <c r="K346" t="s">
        <v>106</v>
      </c>
      <c r="L346" s="78">
        <v>2.64E-2</v>
      </c>
      <c r="M346" s="78">
        <v>5.2299999999999999E-2</v>
      </c>
      <c r="N346" s="77">
        <v>4359.33</v>
      </c>
      <c r="O346" s="77">
        <v>101.44</v>
      </c>
      <c r="P346" s="77">
        <v>15.857666206272</v>
      </c>
      <c r="Q346" s="78">
        <v>4.0000000000000002E-4</v>
      </c>
      <c r="R346" s="78">
        <v>0</v>
      </c>
    </row>
    <row r="347" spans="2:18">
      <c r="B347" t="s">
        <v>3719</v>
      </c>
      <c r="C347" t="s">
        <v>3268</v>
      </c>
      <c r="D347" t="s">
        <v>3720</v>
      </c>
      <c r="E347"/>
      <c r="F347" t="s">
        <v>211</v>
      </c>
      <c r="G347" t="s">
        <v>342</v>
      </c>
      <c r="H347" t="s">
        <v>212</v>
      </c>
      <c r="I347" s="77">
        <v>0.27</v>
      </c>
      <c r="J347" t="s">
        <v>1138</v>
      </c>
      <c r="K347" t="s">
        <v>106</v>
      </c>
      <c r="L347" s="78">
        <v>2.4400000000000002E-2</v>
      </c>
      <c r="M347" s="78">
        <v>8.0500000000000002E-2</v>
      </c>
      <c r="N347" s="77">
        <v>183989.98</v>
      </c>
      <c r="O347" s="77">
        <v>100.49</v>
      </c>
      <c r="P347" s="77">
        <v>663.02102981457199</v>
      </c>
      <c r="Q347" s="78">
        <v>1.61E-2</v>
      </c>
      <c r="R347" s="78">
        <v>1.6000000000000001E-3</v>
      </c>
    </row>
    <row r="348" spans="2:18">
      <c r="B348" t="s">
        <v>3721</v>
      </c>
      <c r="C348" t="s">
        <v>3268</v>
      </c>
      <c r="D348" t="s">
        <v>3722</v>
      </c>
      <c r="E348"/>
      <c r="F348" t="s">
        <v>211</v>
      </c>
      <c r="G348" t="s">
        <v>426</v>
      </c>
      <c r="H348" t="s">
        <v>212</v>
      </c>
      <c r="I348" s="77">
        <v>1.01</v>
      </c>
      <c r="J348" t="s">
        <v>1138</v>
      </c>
      <c r="K348" t="s">
        <v>106</v>
      </c>
      <c r="L348" s="78">
        <v>2.7E-2</v>
      </c>
      <c r="M348" s="78">
        <v>1.06E-2</v>
      </c>
      <c r="N348" s="77">
        <v>229462.71</v>
      </c>
      <c r="O348" s="77">
        <v>101.61</v>
      </c>
      <c r="P348" s="77">
        <v>836.10121583676596</v>
      </c>
      <c r="Q348" s="78">
        <v>2.0299999999999999E-2</v>
      </c>
      <c r="R348" s="78">
        <v>2.0999999999999999E-3</v>
      </c>
    </row>
    <row r="349" spans="2:18">
      <c r="B349" t="s">
        <v>3723</v>
      </c>
      <c r="C349" t="s">
        <v>3268</v>
      </c>
      <c r="D349" t="s">
        <v>3724</v>
      </c>
      <c r="E349"/>
      <c r="F349" t="s">
        <v>211</v>
      </c>
      <c r="G349" t="s">
        <v>3725</v>
      </c>
      <c r="H349" t="s">
        <v>212</v>
      </c>
      <c r="I349" s="77">
        <v>0.04</v>
      </c>
      <c r="J349" t="s">
        <v>1138</v>
      </c>
      <c r="K349" t="s">
        <v>106</v>
      </c>
      <c r="L349" s="78">
        <v>2.64E-2</v>
      </c>
      <c r="M349" s="78">
        <v>0.13100000000000001</v>
      </c>
      <c r="N349" s="77">
        <v>156953.39000000001</v>
      </c>
      <c r="O349" s="77">
        <v>100.34</v>
      </c>
      <c r="P349" s="77">
        <v>564.74849505223597</v>
      </c>
      <c r="Q349" s="78">
        <v>1.37E-2</v>
      </c>
      <c r="R349" s="78">
        <v>1.4E-3</v>
      </c>
    </row>
    <row r="350" spans="2:18">
      <c r="B350" t="s">
        <v>3723</v>
      </c>
      <c r="C350" t="s">
        <v>3268</v>
      </c>
      <c r="D350" t="s">
        <v>3726</v>
      </c>
      <c r="E350"/>
      <c r="F350" t="s">
        <v>211</v>
      </c>
      <c r="G350" t="s">
        <v>3727</v>
      </c>
      <c r="H350" t="s">
        <v>212</v>
      </c>
      <c r="I350" s="77">
        <v>0.04</v>
      </c>
      <c r="J350" t="s">
        <v>1138</v>
      </c>
      <c r="K350" t="s">
        <v>106</v>
      </c>
      <c r="L350" s="78">
        <v>2.64E-2</v>
      </c>
      <c r="M350" s="78">
        <v>0.13100000000000001</v>
      </c>
      <c r="N350" s="77">
        <v>611.49</v>
      </c>
      <c r="O350" s="77">
        <v>100.34</v>
      </c>
      <c r="P350" s="77">
        <v>2.2002586706759999</v>
      </c>
      <c r="Q350" s="78">
        <v>1E-4</v>
      </c>
      <c r="R350" s="78">
        <v>0</v>
      </c>
    </row>
    <row r="351" spans="2:18">
      <c r="B351" t="s">
        <v>3723</v>
      </c>
      <c r="C351" t="s">
        <v>3268</v>
      </c>
      <c r="D351" t="s">
        <v>3728</v>
      </c>
      <c r="E351"/>
      <c r="F351" t="s">
        <v>211</v>
      </c>
      <c r="G351" t="s">
        <v>426</v>
      </c>
      <c r="H351" t="s">
        <v>212</v>
      </c>
      <c r="I351" s="77">
        <v>0.04</v>
      </c>
      <c r="J351" t="s">
        <v>1138</v>
      </c>
      <c r="K351" t="s">
        <v>106</v>
      </c>
      <c r="L351" s="78">
        <v>2.64E-2</v>
      </c>
      <c r="M351" s="78">
        <v>0.13100000000000001</v>
      </c>
      <c r="N351" s="77">
        <v>1215.48</v>
      </c>
      <c r="O351" s="77">
        <v>100.34</v>
      </c>
      <c r="P351" s="77">
        <v>4.3735308983519996</v>
      </c>
      <c r="Q351" s="78">
        <v>1E-4</v>
      </c>
      <c r="R351" s="78">
        <v>0</v>
      </c>
    </row>
    <row r="352" spans="2:18">
      <c r="B352" t="s">
        <v>3723</v>
      </c>
      <c r="C352" t="s">
        <v>3268</v>
      </c>
      <c r="D352" t="s">
        <v>3729</v>
      </c>
      <c r="E352"/>
      <c r="F352" t="s">
        <v>211</v>
      </c>
      <c r="G352" t="s">
        <v>557</v>
      </c>
      <c r="H352" t="s">
        <v>212</v>
      </c>
      <c r="I352" s="77">
        <v>0.04</v>
      </c>
      <c r="J352" t="s">
        <v>1138</v>
      </c>
      <c r="K352" t="s">
        <v>106</v>
      </c>
      <c r="L352" s="78">
        <v>2.64E-2</v>
      </c>
      <c r="M352" s="78">
        <v>0.13100000000000001</v>
      </c>
      <c r="N352" s="77">
        <v>811.22</v>
      </c>
      <c r="O352" s="77">
        <v>100.34</v>
      </c>
      <c r="P352" s="77">
        <v>2.918925638728</v>
      </c>
      <c r="Q352" s="78">
        <v>1E-4</v>
      </c>
      <c r="R352" s="78">
        <v>0</v>
      </c>
    </row>
    <row r="353" spans="2:18">
      <c r="B353" t="s">
        <v>3723</v>
      </c>
      <c r="C353" t="s">
        <v>3268</v>
      </c>
      <c r="D353" t="s">
        <v>3730</v>
      </c>
      <c r="E353"/>
      <c r="F353" t="s">
        <v>211</v>
      </c>
      <c r="G353" t="s">
        <v>282</v>
      </c>
      <c r="H353" t="s">
        <v>212</v>
      </c>
      <c r="I353" s="77">
        <v>0.04</v>
      </c>
      <c r="J353" t="s">
        <v>1138</v>
      </c>
      <c r="K353" t="s">
        <v>106</v>
      </c>
      <c r="L353" s="78">
        <v>2.64E-2</v>
      </c>
      <c r="M353" s="78">
        <v>0.13100000000000001</v>
      </c>
      <c r="N353" s="77">
        <v>675.77</v>
      </c>
      <c r="O353" s="77">
        <v>100.34</v>
      </c>
      <c r="P353" s="77">
        <v>2.431550478148</v>
      </c>
      <c r="Q353" s="78">
        <v>1E-4</v>
      </c>
      <c r="R353" s="78">
        <v>0</v>
      </c>
    </row>
    <row r="354" spans="2:18">
      <c r="B354" t="s">
        <v>3723</v>
      </c>
      <c r="C354" t="s">
        <v>3268</v>
      </c>
      <c r="D354" t="s">
        <v>3731</v>
      </c>
      <c r="E354"/>
      <c r="F354" t="s">
        <v>211</v>
      </c>
      <c r="G354" t="s">
        <v>694</v>
      </c>
      <c r="H354" t="s">
        <v>212</v>
      </c>
      <c r="I354" s="77">
        <v>0.04</v>
      </c>
      <c r="J354" t="s">
        <v>1138</v>
      </c>
      <c r="K354" t="s">
        <v>106</v>
      </c>
      <c r="L354" s="78">
        <v>2.64E-2</v>
      </c>
      <c r="M354" s="78">
        <v>0.13100000000000001</v>
      </c>
      <c r="N354" s="77">
        <v>320.38</v>
      </c>
      <c r="O354" s="77">
        <v>100.34</v>
      </c>
      <c r="P354" s="77">
        <v>1.152788881112</v>
      </c>
      <c r="Q354" s="78">
        <v>0</v>
      </c>
      <c r="R354" s="78">
        <v>0</v>
      </c>
    </row>
    <row r="355" spans="2:18">
      <c r="B355" t="s">
        <v>3723</v>
      </c>
      <c r="C355" t="s">
        <v>3268</v>
      </c>
      <c r="D355" t="s">
        <v>3732</v>
      </c>
      <c r="E355"/>
      <c r="F355" t="s">
        <v>211</v>
      </c>
      <c r="G355" t="s">
        <v>273</v>
      </c>
      <c r="H355" t="s">
        <v>212</v>
      </c>
      <c r="I355" s="77">
        <v>0.04</v>
      </c>
      <c r="J355" t="s">
        <v>1138</v>
      </c>
      <c r="K355" t="s">
        <v>106</v>
      </c>
      <c r="L355" s="78">
        <v>2.64E-2</v>
      </c>
      <c r="M355" s="78">
        <v>0.13100000000000001</v>
      </c>
      <c r="N355" s="77">
        <v>810.59</v>
      </c>
      <c r="O355" s="77">
        <v>100.34</v>
      </c>
      <c r="P355" s="77">
        <v>2.916658777516</v>
      </c>
      <c r="Q355" s="78">
        <v>1E-4</v>
      </c>
      <c r="R355" s="78">
        <v>0</v>
      </c>
    </row>
    <row r="356" spans="2:18">
      <c r="B356" t="s">
        <v>3733</v>
      </c>
      <c r="C356" t="s">
        <v>3268</v>
      </c>
      <c r="D356" t="s">
        <v>3734</v>
      </c>
      <c r="E356"/>
      <c r="F356" t="s">
        <v>211</v>
      </c>
      <c r="G356" t="s">
        <v>3735</v>
      </c>
      <c r="H356" t="s">
        <v>212</v>
      </c>
      <c r="I356" s="77">
        <v>3.34</v>
      </c>
      <c r="J356" t="s">
        <v>123</v>
      </c>
      <c r="K356" t="s">
        <v>106</v>
      </c>
      <c r="L356" s="78">
        <v>7.8899999999999998E-2</v>
      </c>
      <c r="M356" s="78">
        <v>7.4200000000000002E-2</v>
      </c>
      <c r="N356" s="77">
        <v>111907.44</v>
      </c>
      <c r="O356" s="77">
        <v>100.14</v>
      </c>
      <c r="P356" s="77">
        <v>401.86189995177602</v>
      </c>
      <c r="Q356" s="78">
        <v>9.7999999999999997E-3</v>
      </c>
      <c r="R356" s="78">
        <v>1E-3</v>
      </c>
    </row>
    <row r="357" spans="2:18">
      <c r="B357" t="s">
        <v>3736</v>
      </c>
      <c r="C357" t="s">
        <v>3268</v>
      </c>
      <c r="D357" t="s">
        <v>3737</v>
      </c>
      <c r="E357"/>
      <c r="F357" t="s">
        <v>211</v>
      </c>
      <c r="G357" t="s">
        <v>3738</v>
      </c>
      <c r="H357" t="s">
        <v>212</v>
      </c>
      <c r="I357" s="77">
        <v>1.49</v>
      </c>
      <c r="J357" t="s">
        <v>1277</v>
      </c>
      <c r="K357" t="s">
        <v>106</v>
      </c>
      <c r="L357" s="78">
        <v>2.52E-2</v>
      </c>
      <c r="M357" s="78">
        <v>7.3400000000000007E-2</v>
      </c>
      <c r="N357" s="77">
        <v>33609.1</v>
      </c>
      <c r="O357" s="77">
        <v>100.06</v>
      </c>
      <c r="P357" s="77">
        <v>120.59454593956001</v>
      </c>
      <c r="Q357" s="78">
        <v>2.8999999999999998E-3</v>
      </c>
      <c r="R357" s="78">
        <v>2.9999999999999997E-4</v>
      </c>
    </row>
    <row r="358" spans="2:18">
      <c r="B358" t="s">
        <v>3739</v>
      </c>
      <c r="C358" t="s">
        <v>3538</v>
      </c>
      <c r="D358" t="s">
        <v>3740</v>
      </c>
      <c r="E358"/>
      <c r="F358" t="s">
        <v>211</v>
      </c>
      <c r="G358" t="s">
        <v>273</v>
      </c>
      <c r="H358" t="s">
        <v>212</v>
      </c>
      <c r="I358" s="77">
        <v>1.51</v>
      </c>
      <c r="J358" t="s">
        <v>1138</v>
      </c>
      <c r="K358" t="s">
        <v>106</v>
      </c>
      <c r="L358" s="78">
        <v>2.6700000000000002E-2</v>
      </c>
      <c r="M358" s="78">
        <v>7.8600000000000003E-2</v>
      </c>
      <c r="N358" s="77">
        <v>238304.84</v>
      </c>
      <c r="O358" s="77">
        <v>100.16</v>
      </c>
      <c r="P358" s="77">
        <v>855.92845408998403</v>
      </c>
      <c r="Q358" s="78">
        <v>2.0799999999999999E-2</v>
      </c>
      <c r="R358" s="78">
        <v>2.0999999999999999E-3</v>
      </c>
    </row>
    <row r="359" spans="2:18">
      <c r="B359" t="s">
        <v>3739</v>
      </c>
      <c r="C359" t="s">
        <v>3538</v>
      </c>
      <c r="D359" t="s">
        <v>3741</v>
      </c>
      <c r="E359"/>
      <c r="F359" t="s">
        <v>211</v>
      </c>
      <c r="G359" t="s">
        <v>273</v>
      </c>
      <c r="H359" t="s">
        <v>212</v>
      </c>
      <c r="I359" s="77">
        <v>1.51</v>
      </c>
      <c r="J359" t="s">
        <v>1138</v>
      </c>
      <c r="K359" t="s">
        <v>106</v>
      </c>
      <c r="L359" s="78">
        <v>2.6700000000000002E-2</v>
      </c>
      <c r="M359" s="78">
        <v>7.7799999999999994E-2</v>
      </c>
      <c r="N359" s="77">
        <v>684.39</v>
      </c>
      <c r="O359" s="77">
        <v>100.16</v>
      </c>
      <c r="P359" s="77">
        <v>2.4581492960640001</v>
      </c>
      <c r="Q359" s="78">
        <v>1E-4</v>
      </c>
      <c r="R359" s="78">
        <v>0</v>
      </c>
    </row>
    <row r="360" spans="2:18">
      <c r="B360" t="s">
        <v>3739</v>
      </c>
      <c r="C360" t="s">
        <v>3538</v>
      </c>
      <c r="D360" t="s">
        <v>3742</v>
      </c>
      <c r="E360"/>
      <c r="F360" t="s">
        <v>211</v>
      </c>
      <c r="G360" t="s">
        <v>276</v>
      </c>
      <c r="H360" t="s">
        <v>212</v>
      </c>
      <c r="I360" s="77">
        <v>1.51</v>
      </c>
      <c r="J360" t="s">
        <v>1138</v>
      </c>
      <c r="K360" t="s">
        <v>106</v>
      </c>
      <c r="L360" s="78">
        <v>2.6700000000000002E-2</v>
      </c>
      <c r="M360" s="78">
        <v>7.8100000000000003E-2</v>
      </c>
      <c r="N360" s="77">
        <v>384.72</v>
      </c>
      <c r="O360" s="77">
        <v>100.16</v>
      </c>
      <c r="P360" s="77">
        <v>1.3818132894720001</v>
      </c>
      <c r="Q360" s="78">
        <v>0</v>
      </c>
      <c r="R360" s="78">
        <v>0</v>
      </c>
    </row>
    <row r="361" spans="2:18">
      <c r="B361" t="s">
        <v>3739</v>
      </c>
      <c r="C361" t="s">
        <v>3538</v>
      </c>
      <c r="D361" t="s">
        <v>3743</v>
      </c>
      <c r="E361"/>
      <c r="F361" t="s">
        <v>211</v>
      </c>
      <c r="G361" t="s">
        <v>276</v>
      </c>
      <c r="H361" t="s">
        <v>212</v>
      </c>
      <c r="I361" s="77">
        <v>1.52</v>
      </c>
      <c r="J361" t="s">
        <v>1138</v>
      </c>
      <c r="K361" t="s">
        <v>106</v>
      </c>
      <c r="L361" s="78">
        <v>2.6700000000000002E-2</v>
      </c>
      <c r="M361" s="78">
        <v>7.7399999999999997E-2</v>
      </c>
      <c r="N361" s="77">
        <v>576.45000000000005</v>
      </c>
      <c r="O361" s="77">
        <v>100.1</v>
      </c>
      <c r="P361" s="77">
        <v>2.0692168497000001</v>
      </c>
      <c r="Q361" s="78">
        <v>1E-4</v>
      </c>
      <c r="R361" s="78">
        <v>0</v>
      </c>
    </row>
    <row r="362" spans="2:18">
      <c r="B362" t="s">
        <v>3739</v>
      </c>
      <c r="C362" t="s">
        <v>3538</v>
      </c>
      <c r="D362" t="s">
        <v>3744</v>
      </c>
      <c r="E362"/>
      <c r="F362" t="s">
        <v>211</v>
      </c>
      <c r="G362" t="s">
        <v>279</v>
      </c>
      <c r="H362" t="s">
        <v>212</v>
      </c>
      <c r="I362" s="77">
        <v>1.51</v>
      </c>
      <c r="J362" t="s">
        <v>1138</v>
      </c>
      <c r="K362" t="s">
        <v>106</v>
      </c>
      <c r="L362" s="78">
        <v>2.6700000000000002E-2</v>
      </c>
      <c r="M362" s="78">
        <v>7.7899999999999997E-2</v>
      </c>
      <c r="N362" s="77">
        <v>2242.38</v>
      </c>
      <c r="O362" s="77">
        <v>100.1</v>
      </c>
      <c r="P362" s="77">
        <v>8.0492158546799999</v>
      </c>
      <c r="Q362" s="78">
        <v>2.0000000000000001E-4</v>
      </c>
      <c r="R362" s="78">
        <v>0</v>
      </c>
    </row>
    <row r="363" spans="2:18">
      <c r="B363" t="s">
        <v>3739</v>
      </c>
      <c r="C363" t="s">
        <v>3538</v>
      </c>
      <c r="D363" t="s">
        <v>3745</v>
      </c>
      <c r="E363"/>
      <c r="F363" t="s">
        <v>211</v>
      </c>
      <c r="G363" t="s">
        <v>279</v>
      </c>
      <c r="H363" t="s">
        <v>212</v>
      </c>
      <c r="I363" s="77">
        <v>1.52</v>
      </c>
      <c r="J363" t="s">
        <v>1138</v>
      </c>
      <c r="K363" t="s">
        <v>106</v>
      </c>
      <c r="L363" s="78">
        <v>2.6700000000000002E-2</v>
      </c>
      <c r="M363" s="78">
        <v>7.6799999999999993E-2</v>
      </c>
      <c r="N363" s="77">
        <v>437.68</v>
      </c>
      <c r="O363" s="77">
        <v>100.11</v>
      </c>
      <c r="P363" s="77">
        <v>1.571246952528</v>
      </c>
      <c r="Q363" s="78">
        <v>0</v>
      </c>
      <c r="R363" s="78">
        <v>0</v>
      </c>
    </row>
    <row r="364" spans="2:18">
      <c r="B364" t="s">
        <v>3746</v>
      </c>
      <c r="C364" t="s">
        <v>3268</v>
      </c>
      <c r="D364" t="s">
        <v>3747</v>
      </c>
      <c r="E364"/>
      <c r="F364" t="s">
        <v>211</v>
      </c>
      <c r="G364" t="s">
        <v>541</v>
      </c>
      <c r="H364" t="s">
        <v>212</v>
      </c>
      <c r="I364" s="77">
        <v>2.96</v>
      </c>
      <c r="J364" t="s">
        <v>1277</v>
      </c>
      <c r="K364" t="s">
        <v>106</v>
      </c>
      <c r="L364" s="78">
        <v>7.6399999999999996E-2</v>
      </c>
      <c r="M364" s="78">
        <v>7.4200000000000002E-2</v>
      </c>
      <c r="N364" s="77">
        <v>132542.84</v>
      </c>
      <c r="O364" s="77">
        <v>101.57</v>
      </c>
      <c r="P364" s="77">
        <v>482.76081264056802</v>
      </c>
      <c r="Q364" s="78">
        <v>1.17E-2</v>
      </c>
      <c r="R364" s="78">
        <v>1.1999999999999999E-3</v>
      </c>
    </row>
    <row r="365" spans="2:18">
      <c r="B365" t="s">
        <v>3748</v>
      </c>
      <c r="C365" t="s">
        <v>3538</v>
      </c>
      <c r="D365" t="s">
        <v>3749</v>
      </c>
      <c r="E365"/>
      <c r="F365" t="s">
        <v>211</v>
      </c>
      <c r="G365" t="s">
        <v>3750</v>
      </c>
      <c r="H365" t="s">
        <v>212</v>
      </c>
      <c r="I365" s="77">
        <v>2.0499999999999998</v>
      </c>
      <c r="J365" t="s">
        <v>1173</v>
      </c>
      <c r="K365" t="s">
        <v>120</v>
      </c>
      <c r="L365" s="78">
        <v>0.04</v>
      </c>
      <c r="M365" s="78">
        <v>7.4800000000000005E-2</v>
      </c>
      <c r="N365" s="77">
        <v>312775.61</v>
      </c>
      <c r="O365" s="77">
        <v>101.50999999999993</v>
      </c>
      <c r="P365" s="77">
        <v>762.47269988896596</v>
      </c>
      <c r="Q365" s="78">
        <v>1.8499999999999999E-2</v>
      </c>
      <c r="R365" s="78">
        <v>1.9E-3</v>
      </c>
    </row>
    <row r="366" spans="2:18">
      <c r="B366" t="s">
        <v>3748</v>
      </c>
      <c r="C366" t="s">
        <v>3538</v>
      </c>
      <c r="D366" t="s">
        <v>3751</v>
      </c>
      <c r="E366"/>
      <c r="F366" t="s">
        <v>211</v>
      </c>
      <c r="G366" t="s">
        <v>2630</v>
      </c>
      <c r="H366" t="s">
        <v>212</v>
      </c>
      <c r="I366" s="77">
        <v>2.0499999999999998</v>
      </c>
      <c r="J366" t="s">
        <v>1173</v>
      </c>
      <c r="K366" t="s">
        <v>120</v>
      </c>
      <c r="L366" s="78">
        <v>0.04</v>
      </c>
      <c r="M366" s="78">
        <v>7.6200000000000004E-2</v>
      </c>
      <c r="N366" s="77">
        <v>36027.74</v>
      </c>
      <c r="O366" s="77">
        <v>101.24</v>
      </c>
      <c r="P366" s="77">
        <v>87.593473268363994</v>
      </c>
      <c r="Q366" s="78">
        <v>2.0999999999999999E-3</v>
      </c>
      <c r="R366" s="78">
        <v>2.0000000000000001E-4</v>
      </c>
    </row>
    <row r="367" spans="2:18">
      <c r="B367" t="s">
        <v>3748</v>
      </c>
      <c r="C367" t="s">
        <v>3538</v>
      </c>
      <c r="D367" t="s">
        <v>3752</v>
      </c>
      <c r="E367"/>
      <c r="F367" t="s">
        <v>211</v>
      </c>
      <c r="G367" t="s">
        <v>3753</v>
      </c>
      <c r="H367" t="s">
        <v>212</v>
      </c>
      <c r="I367" s="77">
        <v>2.0499999999999998</v>
      </c>
      <c r="J367" t="s">
        <v>1173</v>
      </c>
      <c r="K367" t="s">
        <v>120</v>
      </c>
      <c r="L367" s="78">
        <v>3.7499999999999999E-2</v>
      </c>
      <c r="M367" s="78">
        <v>7.7399999999999997E-2</v>
      </c>
      <c r="N367" s="77">
        <v>36682.49</v>
      </c>
      <c r="O367" s="77">
        <v>101.01</v>
      </c>
      <c r="P367" s="77">
        <v>88.982739032323494</v>
      </c>
      <c r="Q367" s="78">
        <v>2.2000000000000001E-3</v>
      </c>
      <c r="R367" s="78">
        <v>2.0000000000000001E-4</v>
      </c>
    </row>
    <row r="368" spans="2:18">
      <c r="B368" t="s">
        <v>3748</v>
      </c>
      <c r="C368" t="s">
        <v>3538</v>
      </c>
      <c r="D368" t="s">
        <v>3754</v>
      </c>
      <c r="E368"/>
      <c r="F368" t="s">
        <v>211</v>
      </c>
      <c r="G368" t="s">
        <v>3755</v>
      </c>
      <c r="H368" t="s">
        <v>212</v>
      </c>
      <c r="I368" s="77">
        <v>2.0499999999999998</v>
      </c>
      <c r="J368" t="s">
        <v>1173</v>
      </c>
      <c r="K368" t="s">
        <v>120</v>
      </c>
      <c r="L368" s="78">
        <v>3.7499999999999999E-2</v>
      </c>
      <c r="M368" s="78">
        <v>7.7399999999999997E-2</v>
      </c>
      <c r="N368" s="77">
        <v>5437.63</v>
      </c>
      <c r="O368" s="77">
        <v>101.01</v>
      </c>
      <c r="P368" s="77">
        <v>13.190358976294499</v>
      </c>
      <c r="Q368" s="78">
        <v>2.9999999999999997E-4</v>
      </c>
      <c r="R368" s="78">
        <v>0</v>
      </c>
    </row>
    <row r="369" spans="2:18">
      <c r="B369" t="s">
        <v>3748</v>
      </c>
      <c r="C369" t="s">
        <v>3538</v>
      </c>
      <c r="D369" t="s">
        <v>3756</v>
      </c>
      <c r="E369"/>
      <c r="F369" t="s">
        <v>211</v>
      </c>
      <c r="G369" t="s">
        <v>3757</v>
      </c>
      <c r="H369" t="s">
        <v>212</v>
      </c>
      <c r="I369" s="77">
        <v>2.0499999999999998</v>
      </c>
      <c r="J369" t="s">
        <v>1173</v>
      </c>
      <c r="K369" t="s">
        <v>120</v>
      </c>
      <c r="L369" s="78">
        <v>3.7499999999999999E-2</v>
      </c>
      <c r="M369" s="78">
        <v>7.7399999999999997E-2</v>
      </c>
      <c r="N369" s="77">
        <v>48622.57</v>
      </c>
      <c r="O369" s="77">
        <v>101.01000000000043</v>
      </c>
      <c r="P369" s="77">
        <v>117.946449583736</v>
      </c>
      <c r="Q369" s="78">
        <v>2.8999999999999998E-3</v>
      </c>
      <c r="R369" s="78">
        <v>2.9999999999999997E-4</v>
      </c>
    </row>
    <row r="370" spans="2:18">
      <c r="B370" t="s">
        <v>3748</v>
      </c>
      <c r="C370" t="s">
        <v>3538</v>
      </c>
      <c r="D370" t="s">
        <v>3758</v>
      </c>
      <c r="E370"/>
      <c r="F370" t="s">
        <v>211</v>
      </c>
      <c r="G370" t="s">
        <v>634</v>
      </c>
      <c r="H370" t="s">
        <v>212</v>
      </c>
      <c r="I370" s="77">
        <v>2.0499999999999998</v>
      </c>
      <c r="J370" t="s">
        <v>1224</v>
      </c>
      <c r="K370" t="s">
        <v>120</v>
      </c>
      <c r="L370" s="78">
        <v>3.7499999999999999E-2</v>
      </c>
      <c r="M370" s="78">
        <v>7.8200000000000006E-2</v>
      </c>
      <c r="N370" s="77">
        <v>36057.19</v>
      </c>
      <c r="O370" s="77">
        <v>101.01</v>
      </c>
      <c r="P370" s="77">
        <v>87.465914337028494</v>
      </c>
      <c r="Q370" s="78">
        <v>2.0999999999999999E-3</v>
      </c>
      <c r="R370" s="78">
        <v>2.0000000000000001E-4</v>
      </c>
    </row>
    <row r="371" spans="2:18">
      <c r="B371" t="s">
        <v>3748</v>
      </c>
      <c r="C371" t="s">
        <v>3538</v>
      </c>
      <c r="D371" t="s">
        <v>3759</v>
      </c>
      <c r="E371"/>
      <c r="F371" t="s">
        <v>211</v>
      </c>
      <c r="G371" t="s">
        <v>268</v>
      </c>
      <c r="H371" t="s">
        <v>212</v>
      </c>
      <c r="I371" s="77">
        <v>2.0499999999999998</v>
      </c>
      <c r="J371" t="s">
        <v>1224</v>
      </c>
      <c r="K371" t="s">
        <v>120</v>
      </c>
      <c r="L371" s="78">
        <v>3.7499999999999999E-2</v>
      </c>
      <c r="M371" s="78">
        <v>7.6200000000000004E-2</v>
      </c>
      <c r="N371" s="77">
        <v>15843.31</v>
      </c>
      <c r="O371" s="77">
        <v>101.01</v>
      </c>
      <c r="P371" s="77">
        <v>38.431990825546499</v>
      </c>
      <c r="Q371" s="78">
        <v>8.9999999999999998E-4</v>
      </c>
      <c r="R371" s="78">
        <v>1E-4</v>
      </c>
    </row>
    <row r="372" spans="2:18">
      <c r="B372" t="s">
        <v>3748</v>
      </c>
      <c r="C372" t="s">
        <v>3538</v>
      </c>
      <c r="D372" t="s">
        <v>3760</v>
      </c>
      <c r="E372"/>
      <c r="F372" t="s">
        <v>211</v>
      </c>
      <c r="G372" t="s">
        <v>285</v>
      </c>
      <c r="H372" t="s">
        <v>212</v>
      </c>
      <c r="I372" s="77">
        <v>2.0499999999999998</v>
      </c>
      <c r="J372" t="s">
        <v>1224</v>
      </c>
      <c r="K372" t="s">
        <v>120</v>
      </c>
      <c r="L372" s="78">
        <v>3.7499999999999999E-2</v>
      </c>
      <c r="M372" s="78">
        <v>7.4999999999999997E-2</v>
      </c>
      <c r="N372" s="77">
        <v>10926.42</v>
      </c>
      <c r="O372" s="77">
        <v>101.01</v>
      </c>
      <c r="P372" s="77">
        <v>26.504819586063</v>
      </c>
      <c r="Q372" s="78">
        <v>5.9999999999999995E-4</v>
      </c>
      <c r="R372" s="78">
        <v>1E-4</v>
      </c>
    </row>
    <row r="373" spans="2:18">
      <c r="B373" t="s">
        <v>3637</v>
      </c>
      <c r="C373" t="s">
        <v>3268</v>
      </c>
      <c r="D373" t="s">
        <v>3761</v>
      </c>
      <c r="E373"/>
      <c r="F373" t="s">
        <v>211</v>
      </c>
      <c r="G373" t="s">
        <v>557</v>
      </c>
      <c r="H373" t="s">
        <v>212</v>
      </c>
      <c r="I373" s="77">
        <v>2.79</v>
      </c>
      <c r="J373" t="s">
        <v>1224</v>
      </c>
      <c r="K373" t="s">
        <v>110</v>
      </c>
      <c r="L373" s="78">
        <v>2.5000000000000001E-2</v>
      </c>
      <c r="M373" s="78">
        <v>6.6000000000000003E-2</v>
      </c>
      <c r="N373" s="77">
        <v>1492.21</v>
      </c>
      <c r="O373" s="77">
        <v>100.22</v>
      </c>
      <c r="P373" s="77">
        <v>5.8267392889243999</v>
      </c>
      <c r="Q373" s="78">
        <v>1E-4</v>
      </c>
      <c r="R373" s="78">
        <v>0</v>
      </c>
    </row>
    <row r="374" spans="2:18">
      <c r="B374" t="s">
        <v>3637</v>
      </c>
      <c r="C374" t="s">
        <v>3268</v>
      </c>
      <c r="D374" t="s">
        <v>3762</v>
      </c>
      <c r="E374"/>
      <c r="F374" t="s">
        <v>211</v>
      </c>
      <c r="G374" t="s">
        <v>557</v>
      </c>
      <c r="H374" t="s">
        <v>212</v>
      </c>
      <c r="I374" s="77">
        <v>2.8</v>
      </c>
      <c r="J374" t="s">
        <v>1224</v>
      </c>
      <c r="K374" t="s">
        <v>110</v>
      </c>
      <c r="L374" s="78">
        <v>2.5000000000000001E-2</v>
      </c>
      <c r="M374" s="78">
        <v>6.4799999999999996E-2</v>
      </c>
      <c r="N374" s="77">
        <v>6963.63</v>
      </c>
      <c r="O374" s="77">
        <v>100.52</v>
      </c>
      <c r="P374" s="77">
        <v>27.272780021071199</v>
      </c>
      <c r="Q374" s="78">
        <v>6.9999999999999999E-4</v>
      </c>
      <c r="R374" s="78">
        <v>1E-4</v>
      </c>
    </row>
    <row r="375" spans="2:18">
      <c r="B375" t="s">
        <v>3637</v>
      </c>
      <c r="C375" t="s">
        <v>3268</v>
      </c>
      <c r="D375" t="s">
        <v>3763</v>
      </c>
      <c r="E375"/>
      <c r="F375" t="s">
        <v>211</v>
      </c>
      <c r="G375" t="s">
        <v>342</v>
      </c>
      <c r="H375" t="s">
        <v>212</v>
      </c>
      <c r="I375" s="77">
        <v>2.81</v>
      </c>
      <c r="J375" t="s">
        <v>1224</v>
      </c>
      <c r="K375" t="s">
        <v>110</v>
      </c>
      <c r="L375" s="78">
        <v>7.3899999999999993E-2</v>
      </c>
      <c r="M375" s="78">
        <v>6.3500000000000001E-2</v>
      </c>
      <c r="N375" s="77">
        <v>1699.46</v>
      </c>
      <c r="O375" s="77">
        <v>100.6576320833333</v>
      </c>
      <c r="P375" s="77">
        <v>6.6649807398553502</v>
      </c>
      <c r="Q375" s="78">
        <v>2.0000000000000001E-4</v>
      </c>
      <c r="R375" s="78">
        <v>0</v>
      </c>
    </row>
    <row r="376" spans="2:18">
      <c r="B376" t="s">
        <v>3637</v>
      </c>
      <c r="C376" t="s">
        <v>3268</v>
      </c>
      <c r="D376" t="s">
        <v>3764</v>
      </c>
      <c r="E376"/>
      <c r="F376" t="s">
        <v>211</v>
      </c>
      <c r="G376" t="s">
        <v>276</v>
      </c>
      <c r="H376" t="s">
        <v>212</v>
      </c>
      <c r="I376" s="77">
        <v>2.83</v>
      </c>
      <c r="J376" t="s">
        <v>1224</v>
      </c>
      <c r="K376" t="s">
        <v>110</v>
      </c>
      <c r="L376" s="78">
        <v>7.3899999999999993E-2</v>
      </c>
      <c r="M376" s="78">
        <v>6.6600000000000006E-2</v>
      </c>
      <c r="N376" s="77">
        <v>2652.81</v>
      </c>
      <c r="O376" s="77">
        <v>98.68</v>
      </c>
      <c r="P376" s="77">
        <v>10.199444728149601</v>
      </c>
      <c r="Q376" s="78">
        <v>2.0000000000000001E-4</v>
      </c>
      <c r="R376" s="78">
        <v>0</v>
      </c>
    </row>
    <row r="377" spans="2:18">
      <c r="B377" t="s">
        <v>3765</v>
      </c>
      <c r="C377" t="s">
        <v>3268</v>
      </c>
      <c r="D377" t="s">
        <v>3766</v>
      </c>
      <c r="E377"/>
      <c r="F377" t="s">
        <v>211</v>
      </c>
      <c r="G377" t="s">
        <v>806</v>
      </c>
      <c r="H377" t="s">
        <v>212</v>
      </c>
      <c r="I377" s="77">
        <v>3.21</v>
      </c>
      <c r="J377" t="s">
        <v>1224</v>
      </c>
      <c r="K377" t="s">
        <v>203</v>
      </c>
      <c r="L377" s="78">
        <v>6.8099999999999994E-2</v>
      </c>
      <c r="M377" s="78">
        <v>9.8299999999999998E-2</v>
      </c>
      <c r="N377" s="77">
        <v>229574.97</v>
      </c>
      <c r="O377" s="77">
        <v>101.07</v>
      </c>
      <c r="P377" s="77">
        <v>79.7724029451402</v>
      </c>
      <c r="Q377" s="78">
        <v>1.9E-3</v>
      </c>
      <c r="R377" s="78">
        <v>2.0000000000000001E-4</v>
      </c>
    </row>
    <row r="378" spans="2:18">
      <c r="B378" t="s">
        <v>3765</v>
      </c>
      <c r="C378" t="s">
        <v>3268</v>
      </c>
      <c r="D378" t="s">
        <v>3767</v>
      </c>
      <c r="E378"/>
      <c r="F378" t="s">
        <v>211</v>
      </c>
      <c r="G378" t="s">
        <v>806</v>
      </c>
      <c r="H378" t="s">
        <v>212</v>
      </c>
      <c r="I378" s="77">
        <v>3.43</v>
      </c>
      <c r="J378" t="s">
        <v>1224</v>
      </c>
      <c r="K378" t="s">
        <v>203</v>
      </c>
      <c r="L378" s="78">
        <v>2.9899999999999999E-2</v>
      </c>
      <c r="M378" s="78">
        <v>6.3899999999999998E-2</v>
      </c>
      <c r="N378" s="77">
        <v>737011.92</v>
      </c>
      <c r="O378" s="77">
        <v>99.8</v>
      </c>
      <c r="P378" s="77">
        <v>252.877928699808</v>
      </c>
      <c r="Q378" s="78">
        <v>6.1000000000000004E-3</v>
      </c>
      <c r="R378" s="78">
        <v>5.9999999999999995E-4</v>
      </c>
    </row>
    <row r="379" spans="2:18">
      <c r="B379" t="s">
        <v>3765</v>
      </c>
      <c r="C379" t="s">
        <v>3268</v>
      </c>
      <c r="D379" t="s">
        <v>3768</v>
      </c>
      <c r="E379"/>
      <c r="F379" t="s">
        <v>211</v>
      </c>
      <c r="G379" t="s">
        <v>282</v>
      </c>
      <c r="H379" t="s">
        <v>212</v>
      </c>
      <c r="I379" s="77">
        <v>3.36</v>
      </c>
      <c r="J379" t="s">
        <v>1224</v>
      </c>
      <c r="K379" t="s">
        <v>203</v>
      </c>
      <c r="L379" s="78">
        <v>2.9899999999999999E-2</v>
      </c>
      <c r="M379" s="78">
        <v>7.6399999999999996E-2</v>
      </c>
      <c r="N379" s="77">
        <v>37283.17</v>
      </c>
      <c r="O379" s="77">
        <v>99.8</v>
      </c>
      <c r="P379" s="77">
        <v>12.792317938308001</v>
      </c>
      <c r="Q379" s="78">
        <v>2.9999999999999997E-4</v>
      </c>
      <c r="R379" s="78">
        <v>0</v>
      </c>
    </row>
    <row r="380" spans="2:18">
      <c r="B380" t="s">
        <v>3765</v>
      </c>
      <c r="C380" t="s">
        <v>3268</v>
      </c>
      <c r="D380" t="s">
        <v>3769</v>
      </c>
      <c r="E380"/>
      <c r="F380" t="s">
        <v>211</v>
      </c>
      <c r="G380" t="s">
        <v>634</v>
      </c>
      <c r="H380" t="s">
        <v>212</v>
      </c>
      <c r="I380" s="77">
        <v>3.39</v>
      </c>
      <c r="J380" t="s">
        <v>1224</v>
      </c>
      <c r="K380" t="s">
        <v>203</v>
      </c>
      <c r="L380" s="78">
        <v>2.9899999999999999E-2</v>
      </c>
      <c r="M380" s="78">
        <v>7.2900000000000006E-2</v>
      </c>
      <c r="N380" s="77">
        <v>55171.75</v>
      </c>
      <c r="O380" s="77">
        <v>99.8</v>
      </c>
      <c r="P380" s="77">
        <v>18.930111554700002</v>
      </c>
      <c r="Q380" s="78">
        <v>5.0000000000000001E-4</v>
      </c>
      <c r="R380" s="78">
        <v>0</v>
      </c>
    </row>
    <row r="381" spans="2:18">
      <c r="B381" t="s">
        <v>3770</v>
      </c>
      <c r="C381" t="s">
        <v>3268</v>
      </c>
      <c r="D381" t="s">
        <v>3771</v>
      </c>
      <c r="E381"/>
      <c r="F381" t="s">
        <v>211</v>
      </c>
      <c r="G381" t="s">
        <v>806</v>
      </c>
      <c r="H381" t="s">
        <v>212</v>
      </c>
      <c r="I381" s="77">
        <v>4.3099999999999996</v>
      </c>
      <c r="J381" t="s">
        <v>1224</v>
      </c>
      <c r="K381" t="s">
        <v>110</v>
      </c>
      <c r="L381" s="78">
        <v>3.2500000000000001E-2</v>
      </c>
      <c r="M381" s="78">
        <v>6.7400000000000002E-2</v>
      </c>
      <c r="N381" s="77">
        <v>136785.65</v>
      </c>
      <c r="O381" s="77">
        <v>102.23</v>
      </c>
      <c r="P381" s="77">
        <v>544.82890629451902</v>
      </c>
      <c r="Q381" s="78">
        <v>1.32E-2</v>
      </c>
      <c r="R381" s="78">
        <v>1.4E-3</v>
      </c>
    </row>
    <row r="382" spans="2:18">
      <c r="B382" t="s">
        <v>3772</v>
      </c>
      <c r="C382" t="s">
        <v>3268</v>
      </c>
      <c r="D382" t="s">
        <v>3773</v>
      </c>
      <c r="E382"/>
      <c r="F382" t="s">
        <v>211</v>
      </c>
      <c r="G382" t="s">
        <v>429</v>
      </c>
      <c r="H382" t="s">
        <v>212</v>
      </c>
      <c r="I382" s="77">
        <v>3.56</v>
      </c>
      <c r="J382" t="s">
        <v>1138</v>
      </c>
      <c r="K382" t="s">
        <v>110</v>
      </c>
      <c r="L382" s="78">
        <v>3.5000000000000003E-2</v>
      </c>
      <c r="M382" s="78">
        <v>6.6199999999999995E-2</v>
      </c>
      <c r="N382" s="77">
        <v>81918.98</v>
      </c>
      <c r="O382" s="77">
        <v>103.33999999999988</v>
      </c>
      <c r="P382" s="77">
        <v>329.83309905385801</v>
      </c>
      <c r="Q382" s="78">
        <v>8.0000000000000002E-3</v>
      </c>
      <c r="R382" s="78">
        <v>8.0000000000000004E-4</v>
      </c>
    </row>
    <row r="383" spans="2:18">
      <c r="B383" t="s">
        <v>3772</v>
      </c>
      <c r="C383" t="s">
        <v>3268</v>
      </c>
      <c r="D383" t="s">
        <v>3774</v>
      </c>
      <c r="E383"/>
      <c r="F383" t="s">
        <v>211</v>
      </c>
      <c r="G383" t="s">
        <v>429</v>
      </c>
      <c r="H383" t="s">
        <v>212</v>
      </c>
      <c r="I383" s="77">
        <v>3.36</v>
      </c>
      <c r="J383" t="s">
        <v>1138</v>
      </c>
      <c r="K383" t="s">
        <v>106</v>
      </c>
      <c r="L383" s="78">
        <v>3.7499999999999999E-2</v>
      </c>
      <c r="M383" s="78">
        <v>0.1042</v>
      </c>
      <c r="N383" s="77">
        <v>225578.62</v>
      </c>
      <c r="O383" s="77">
        <v>102.14</v>
      </c>
      <c r="P383" s="77">
        <v>826.23592485024801</v>
      </c>
      <c r="Q383" s="78">
        <v>2.01E-2</v>
      </c>
      <c r="R383" s="78">
        <v>2.0999999999999999E-3</v>
      </c>
    </row>
    <row r="384" spans="2:18">
      <c r="B384" t="s">
        <v>3665</v>
      </c>
      <c r="C384" t="s">
        <v>3268</v>
      </c>
      <c r="D384" t="s">
        <v>3775</v>
      </c>
      <c r="E384"/>
      <c r="F384" t="s">
        <v>211</v>
      </c>
      <c r="G384" t="s">
        <v>370</v>
      </c>
      <c r="H384" t="s">
        <v>212</v>
      </c>
      <c r="I384" s="77">
        <v>2.0299999999999998</v>
      </c>
      <c r="J384" t="s">
        <v>123</v>
      </c>
      <c r="K384" t="s">
        <v>106</v>
      </c>
      <c r="L384" s="78">
        <v>5.7799999999999997E-2</v>
      </c>
      <c r="M384" s="78">
        <v>6.9199999999999998E-2</v>
      </c>
      <c r="N384" s="77">
        <v>21103.57</v>
      </c>
      <c r="O384" s="77">
        <v>98.27</v>
      </c>
      <c r="P384" s="77">
        <v>74.368182965054004</v>
      </c>
      <c r="Q384" s="78">
        <v>1.8E-3</v>
      </c>
      <c r="R384" s="78">
        <v>2.0000000000000001E-4</v>
      </c>
    </row>
    <row r="385" spans="2:18">
      <c r="B385" s="79" t="s">
        <v>3652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211</v>
      </c>
      <c r="D386" t="s">
        <v>211</v>
      </c>
      <c r="F386" t="s">
        <v>211</v>
      </c>
      <c r="I386" s="77">
        <v>0</v>
      </c>
      <c r="J386" t="s">
        <v>211</v>
      </c>
      <c r="K386" t="s">
        <v>211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t="s">
        <v>227</v>
      </c>
    </row>
    <row r="388" spans="2:18">
      <c r="B388" t="s">
        <v>353</v>
      </c>
    </row>
    <row r="389" spans="2:18">
      <c r="B389" t="s">
        <v>354</v>
      </c>
    </row>
    <row r="390" spans="2:18">
      <c r="B390" t="s">
        <v>355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3818</v>
      </c>
    </row>
    <row r="3" spans="2:64" s="1" customFormat="1">
      <c r="B3" s="2" t="s">
        <v>2</v>
      </c>
      <c r="C3" s="83" t="s">
        <v>3819</v>
      </c>
    </row>
    <row r="4" spans="2:64" s="1" customFormat="1">
      <c r="B4" s="2" t="s">
        <v>3</v>
      </c>
      <c r="C4" s="84" t="s">
        <v>197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2298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2299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3776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3777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1078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353</v>
      </c>
    </row>
    <row r="27" spans="2:15">
      <c r="B27" t="s">
        <v>354</v>
      </c>
    </row>
    <row r="28" spans="2:15">
      <c r="B28" t="s">
        <v>355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2"/>
  <sheetViews>
    <sheetView rightToLeft="1" workbookViewId="0">
      <selection activeCell="I11" sqref="I11:I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3818</v>
      </c>
    </row>
    <row r="3" spans="2:55" s="1" customFormat="1">
      <c r="B3" s="2" t="s">
        <v>2</v>
      </c>
      <c r="C3" s="83" t="s">
        <v>3819</v>
      </c>
    </row>
    <row r="4" spans="2:55" s="1" customFormat="1">
      <c r="B4" s="2" t="s">
        <v>3</v>
      </c>
      <c r="C4" s="84" t="s">
        <v>197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8.5950786080226452E-3</v>
      </c>
      <c r="F11" s="7"/>
      <c r="G11" s="75">
        <v>4198.6423699999996</v>
      </c>
      <c r="H11" s="76">
        <f>G11/$G$11</f>
        <v>1</v>
      </c>
      <c r="I11" s="76">
        <f>G11/'סכום נכסי הקרן'!$C$42</f>
        <v>1.0423788544068717E-2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8.5950786080226452E-3</v>
      </c>
      <c r="F12" s="19"/>
      <c r="G12" s="81">
        <v>4198.6423699999996</v>
      </c>
      <c r="H12" s="80">
        <f t="shared" ref="H12:H27" si="0">G12/$G$11</f>
        <v>1</v>
      </c>
      <c r="I12" s="80">
        <f>G12/'סכום נכסי הקרן'!$C$42</f>
        <v>1.0423788544068717E-2</v>
      </c>
    </row>
    <row r="13" spans="2:55">
      <c r="B13" s="79" t="s">
        <v>3778</v>
      </c>
      <c r="E13" s="80">
        <f>(E14*G14+E15*G15+E16*G16)/G13</f>
        <v>2.9539114050498506E-2</v>
      </c>
      <c r="F13" s="19"/>
      <c r="G13" s="81">
        <v>1221.6907100000001</v>
      </c>
      <c r="H13" s="80">
        <f t="shared" si="0"/>
        <v>0.29097279604692794</v>
      </c>
      <c r="I13" s="80">
        <f>G13/'סכום נכסי הקרן'!$C$42</f>
        <v>3.0330388980696109E-3</v>
      </c>
    </row>
    <row r="14" spans="2:55">
      <c r="B14" t="s">
        <v>3930</v>
      </c>
      <c r="C14" s="86">
        <v>44926</v>
      </c>
      <c r="D14" t="s">
        <v>3931</v>
      </c>
      <c r="E14" s="89">
        <v>9.790538088134515E-3</v>
      </c>
      <c r="F14" t="s">
        <v>102</v>
      </c>
      <c r="G14" s="90">
        <v>137.11171000000002</v>
      </c>
      <c r="H14" s="89">
        <f t="shared" si="0"/>
        <v>3.2656201199627304E-2</v>
      </c>
      <c r="I14" s="89">
        <f>G14/'סכום נכסי הקרן'!$C$42</f>
        <v>3.404013359574782E-4</v>
      </c>
      <c r="J14" t="s">
        <v>3932</v>
      </c>
    </row>
    <row r="15" spans="2:55">
      <c r="B15" t="s">
        <v>3933</v>
      </c>
      <c r="C15" s="86">
        <v>44926</v>
      </c>
      <c r="D15" t="s">
        <v>3931</v>
      </c>
      <c r="E15" s="89">
        <v>4.6690036914221064E-2</v>
      </c>
      <c r="F15" t="s">
        <v>102</v>
      </c>
      <c r="G15" s="90">
        <v>737.19899999999996</v>
      </c>
      <c r="H15" s="89">
        <f t="shared" si="0"/>
        <v>0.17558032693315578</v>
      </c>
      <c r="I15" s="89">
        <f>G15/'סכום נכסי הקרן'!$C$42</f>
        <v>1.8302122004496693E-3</v>
      </c>
      <c r="J15" t="s">
        <v>3934</v>
      </c>
    </row>
    <row r="16" spans="2:55">
      <c r="B16" t="s">
        <v>3935</v>
      </c>
      <c r="C16" s="86">
        <v>44834</v>
      </c>
      <c r="D16" t="s">
        <v>3931</v>
      </c>
      <c r="E16" s="89">
        <v>9.3677032331564787E-4</v>
      </c>
      <c r="F16" t="s">
        <v>102</v>
      </c>
      <c r="G16" s="90">
        <v>347.38</v>
      </c>
      <c r="H16" s="89">
        <f t="shared" si="0"/>
        <v>8.2736267914144832E-2</v>
      </c>
      <c r="I16" s="89">
        <f>G16/'סכום נכסי הקרן'!$C$42</f>
        <v>8.6242536166246321E-4</v>
      </c>
      <c r="J16" t="s">
        <v>3936</v>
      </c>
    </row>
    <row r="17" spans="2:10">
      <c r="B17" s="79" t="s">
        <v>3779</v>
      </c>
      <c r="C17" s="91"/>
      <c r="E17" s="80">
        <v>0</v>
      </c>
      <c r="F17" s="19"/>
      <c r="G17" s="81">
        <v>2976.9516600000002</v>
      </c>
      <c r="H17" s="80">
        <f t="shared" si="0"/>
        <v>0.70902720395307217</v>
      </c>
      <c r="I17" s="80">
        <f>G17/'סכום נכסי הקרן'!$C$42</f>
        <v>7.3907496459991086E-3</v>
      </c>
    </row>
    <row r="18" spans="2:10">
      <c r="B18" t="s">
        <v>3937</v>
      </c>
      <c r="C18" s="86">
        <v>44834</v>
      </c>
      <c r="D18" t="s">
        <v>123</v>
      </c>
      <c r="E18" s="89">
        <v>0</v>
      </c>
      <c r="F18" t="s">
        <v>102</v>
      </c>
      <c r="G18" s="90">
        <v>1763.1742099999999</v>
      </c>
      <c r="H18" s="89">
        <f t="shared" si="0"/>
        <v>0.41993912665631489</v>
      </c>
      <c r="I18" s="89">
        <f>G18/'סכום נכסי הקרן'!$C$42</f>
        <v>4.3773566576463174E-3</v>
      </c>
      <c r="J18" t="s">
        <v>3938</v>
      </c>
    </row>
    <row r="19" spans="2:10">
      <c r="B19" t="s">
        <v>3939</v>
      </c>
      <c r="C19" s="86">
        <v>44377</v>
      </c>
      <c r="D19" t="s">
        <v>123</v>
      </c>
      <c r="E19" s="89">
        <v>0</v>
      </c>
      <c r="F19" t="s">
        <v>102</v>
      </c>
      <c r="G19" s="90">
        <v>48.680730000000004</v>
      </c>
      <c r="H19" s="89">
        <f t="shared" si="0"/>
        <v>1.1594397833888388E-2</v>
      </c>
      <c r="I19" s="89">
        <f>G19/'סכום נכסי הקרן'!$C$42</f>
        <v>1.2085755131626094E-4</v>
      </c>
      <c r="J19" t="s">
        <v>3940</v>
      </c>
    </row>
    <row r="20" spans="2:10">
      <c r="B20" t="s">
        <v>3941</v>
      </c>
      <c r="C20" s="86">
        <v>44377</v>
      </c>
      <c r="D20" t="s">
        <v>123</v>
      </c>
      <c r="E20" s="89">
        <v>0</v>
      </c>
      <c r="F20" t="s">
        <v>102</v>
      </c>
      <c r="G20" s="90">
        <v>66.96472</v>
      </c>
      <c r="H20" s="89">
        <f t="shared" si="0"/>
        <v>1.5949136434785228E-2</v>
      </c>
      <c r="I20" s="89">
        <f>G20/'סכום נכסי הקרן'!$C$42</f>
        <v>1.6625042565670327E-4</v>
      </c>
      <c r="J20" t="s">
        <v>3940</v>
      </c>
    </row>
    <row r="21" spans="2:10">
      <c r="B21" t="s">
        <v>3942</v>
      </c>
      <c r="C21" s="86">
        <v>44834</v>
      </c>
      <c r="D21" t="s">
        <v>123</v>
      </c>
      <c r="E21" s="89">
        <v>0</v>
      </c>
      <c r="F21" t="s">
        <v>102</v>
      </c>
      <c r="G21" s="90">
        <v>78.819000000000003</v>
      </c>
      <c r="H21" s="89">
        <f t="shared" si="0"/>
        <v>1.8772496691591291E-2</v>
      </c>
      <c r="I21" s="89">
        <f>G21/'סכום נכסי הקרן'!$C$42</f>
        <v>1.9568053595737719E-4</v>
      </c>
      <c r="J21" t="s">
        <v>3943</v>
      </c>
    </row>
    <row r="22" spans="2:10">
      <c r="B22" t="s">
        <v>3944</v>
      </c>
      <c r="C22" s="86">
        <v>44977</v>
      </c>
      <c r="D22" t="s">
        <v>123</v>
      </c>
      <c r="E22" s="89">
        <v>0</v>
      </c>
      <c r="F22" t="s">
        <v>102</v>
      </c>
      <c r="G22" s="90">
        <v>1019.312</v>
      </c>
      <c r="H22" s="89">
        <f t="shared" si="0"/>
        <v>0.24277180816426622</v>
      </c>
      <c r="I22" s="89">
        <f>G22/'סכום נכסי הקרן'!$C$42</f>
        <v>2.5306019927655268E-3</v>
      </c>
      <c r="J22" t="s">
        <v>3945</v>
      </c>
    </row>
    <row r="23" spans="2:10">
      <c r="B23" s="79" t="s">
        <v>225</v>
      </c>
      <c r="E23" s="80">
        <v>0</v>
      </c>
      <c r="F23" s="19"/>
      <c r="G23" s="81">
        <v>0</v>
      </c>
      <c r="H23" s="80">
        <f t="shared" si="0"/>
        <v>0</v>
      </c>
      <c r="I23" s="80">
        <f>G23/'סכום נכסי הקרן'!$C$42</f>
        <v>0</v>
      </c>
    </row>
    <row r="24" spans="2:10">
      <c r="B24" s="79" t="s">
        <v>3778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t="s">
        <v>211</v>
      </c>
      <c r="E25" s="89">
        <v>0</v>
      </c>
      <c r="F25" t="s">
        <v>211</v>
      </c>
      <c r="G25" s="90">
        <v>0</v>
      </c>
      <c r="H25" s="89">
        <f t="shared" si="0"/>
        <v>0</v>
      </c>
      <c r="I25" s="89">
        <f>G25/'סכום נכסי הקרן'!$C$42</f>
        <v>0</v>
      </c>
    </row>
    <row r="26" spans="2:10">
      <c r="B26" s="79" t="s">
        <v>3779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t="s">
        <v>211</v>
      </c>
      <c r="E27" s="89">
        <v>0</v>
      </c>
      <c r="F27" t="s">
        <v>211</v>
      </c>
      <c r="G27" s="90">
        <v>0</v>
      </c>
      <c r="H27" s="89">
        <f t="shared" si="0"/>
        <v>0</v>
      </c>
      <c r="I27" s="89">
        <f>G27/'סכום נכסי הקרן'!$C$42</f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</sheetData>
  <mergeCells count="1">
    <mergeCell ref="B7:J7"/>
  </mergeCells>
  <dataValidations count="1">
    <dataValidation allowBlank="1" showInputMessage="1" showErrorMessage="1" sqref="C1:C4 A5:XFD1048576" xr:uid="{5F14B95F-EA13-4F4D-8D3D-65B485DDFBA9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3818</v>
      </c>
    </row>
    <row r="3" spans="2:60" s="1" customFormat="1">
      <c r="B3" s="2" t="s">
        <v>2</v>
      </c>
      <c r="C3" s="83" t="s">
        <v>3819</v>
      </c>
    </row>
    <row r="4" spans="2:60" s="1" customFormat="1">
      <c r="B4" s="2" t="s">
        <v>3</v>
      </c>
      <c r="C4" s="84" t="s">
        <v>197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3818</v>
      </c>
    </row>
    <row r="3" spans="2:60" s="1" customFormat="1">
      <c r="B3" s="2" t="s">
        <v>2</v>
      </c>
      <c r="C3" s="83" t="s">
        <v>3819</v>
      </c>
    </row>
    <row r="4" spans="2:60" s="1" customFormat="1">
      <c r="B4" s="2" t="s">
        <v>3</v>
      </c>
      <c r="C4" s="84" t="s">
        <v>197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-5.0000000000000001E-4</v>
      </c>
      <c r="I11" s="75">
        <v>3789.7042389540002</v>
      </c>
      <c r="J11" s="76">
        <v>1</v>
      </c>
      <c r="K11" s="76">
        <v>9.4000000000000004E-3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-5.0000000000000001E-4</v>
      </c>
      <c r="I12" s="81">
        <v>3789.7042389540002</v>
      </c>
      <c r="J12" s="80">
        <v>1</v>
      </c>
      <c r="K12" s="80">
        <v>9.4000000000000004E-3</v>
      </c>
    </row>
    <row r="13" spans="2:60">
      <c r="B13" t="s">
        <v>3780</v>
      </c>
      <c r="C13" t="s">
        <v>3781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18.310759999999998</v>
      </c>
      <c r="J13" s="78">
        <v>4.7999999999999996E-3</v>
      </c>
      <c r="K13" s="78">
        <v>0</v>
      </c>
    </row>
    <row r="14" spans="2:60">
      <c r="B14" t="s">
        <v>3782</v>
      </c>
      <c r="C14" t="s">
        <v>3783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-169.66551999999999</v>
      </c>
      <c r="J14" s="78">
        <v>-4.48E-2</v>
      </c>
      <c r="K14" s="78">
        <v>-4.0000000000000002E-4</v>
      </c>
    </row>
    <row r="15" spans="2:60">
      <c r="B15" t="s">
        <v>3784</v>
      </c>
      <c r="C15" t="s">
        <v>3785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-22.0321</v>
      </c>
      <c r="J15" s="78">
        <v>-5.7999999999999996E-3</v>
      </c>
      <c r="K15" s="78">
        <v>-1E-4</v>
      </c>
    </row>
    <row r="16" spans="2:60">
      <c r="B16" t="s">
        <v>3786</v>
      </c>
      <c r="C16" t="s">
        <v>3787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422.93380000000002</v>
      </c>
      <c r="J16" s="78">
        <v>0.1116</v>
      </c>
      <c r="K16" s="78">
        <v>1E-3</v>
      </c>
    </row>
    <row r="17" spans="2:11">
      <c r="B17" t="s">
        <v>3788</v>
      </c>
      <c r="C17" t="s">
        <v>3789</v>
      </c>
      <c r="D17" t="s">
        <v>211</v>
      </c>
      <c r="E17" t="s">
        <v>212</v>
      </c>
      <c r="F17" s="78">
        <v>0</v>
      </c>
      <c r="G17" t="s">
        <v>106</v>
      </c>
      <c r="H17" s="78">
        <v>0</v>
      </c>
      <c r="I17" s="77">
        <v>6.38028292</v>
      </c>
      <c r="J17" s="78">
        <v>1.6999999999999999E-3</v>
      </c>
      <c r="K17" s="78">
        <v>0</v>
      </c>
    </row>
    <row r="18" spans="2:11">
      <c r="B18" t="s">
        <v>3790</v>
      </c>
      <c r="C18" t="s">
        <v>3791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2.2749999999999999E-2</v>
      </c>
      <c r="J18" s="78">
        <v>0</v>
      </c>
      <c r="K18" s="78">
        <v>0</v>
      </c>
    </row>
    <row r="19" spans="2:11">
      <c r="B19" t="s">
        <v>3792</v>
      </c>
      <c r="C19" t="s">
        <v>3793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-8.5510199999999994</v>
      </c>
      <c r="J19" s="78">
        <v>-2.3E-3</v>
      </c>
      <c r="K19" s="78">
        <v>0</v>
      </c>
    </row>
    <row r="20" spans="2:11">
      <c r="B20" t="s">
        <v>3794</v>
      </c>
      <c r="C20" t="s">
        <v>3795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-7.0435800000000004</v>
      </c>
      <c r="J20" s="78">
        <v>-1.9E-3</v>
      </c>
      <c r="K20" s="78">
        <v>0</v>
      </c>
    </row>
    <row r="21" spans="2:11">
      <c r="B21" t="s">
        <v>3796</v>
      </c>
      <c r="C21" t="s">
        <v>3797</v>
      </c>
      <c r="D21" t="s">
        <v>211</v>
      </c>
      <c r="E21" t="s">
        <v>212</v>
      </c>
      <c r="F21" s="78">
        <v>0</v>
      </c>
      <c r="G21" t="s">
        <v>106</v>
      </c>
      <c r="H21" s="78">
        <v>0</v>
      </c>
      <c r="I21" s="77">
        <v>2.8559262599999999</v>
      </c>
      <c r="J21" s="78">
        <v>8.0000000000000004E-4</v>
      </c>
      <c r="K21" s="78">
        <v>0</v>
      </c>
    </row>
    <row r="22" spans="2:11">
      <c r="B22" t="s">
        <v>3798</v>
      </c>
      <c r="C22" t="s">
        <v>3799</v>
      </c>
      <c r="D22" t="s">
        <v>211</v>
      </c>
      <c r="E22" t="s">
        <v>212</v>
      </c>
      <c r="F22" s="78">
        <v>0</v>
      </c>
      <c r="G22" t="s">
        <v>120</v>
      </c>
      <c r="H22" s="78">
        <v>0</v>
      </c>
      <c r="I22" s="77">
        <v>-0.25604792999999998</v>
      </c>
      <c r="J22" s="78">
        <v>-1E-4</v>
      </c>
      <c r="K22" s="78">
        <v>0</v>
      </c>
    </row>
    <row r="23" spans="2:11">
      <c r="B23" t="s">
        <v>3800</v>
      </c>
      <c r="C23" t="s">
        <v>3801</v>
      </c>
      <c r="D23" t="s">
        <v>211</v>
      </c>
      <c r="E23" t="s">
        <v>212</v>
      </c>
      <c r="F23" s="78">
        <v>0</v>
      </c>
      <c r="G23" t="s">
        <v>110</v>
      </c>
      <c r="H23" s="78">
        <v>0</v>
      </c>
      <c r="I23" s="77">
        <v>0.25839598400000002</v>
      </c>
      <c r="J23" s="78">
        <v>1E-4</v>
      </c>
      <c r="K23" s="78">
        <v>0</v>
      </c>
    </row>
    <row r="24" spans="2:11">
      <c r="B24" t="s">
        <v>3802</v>
      </c>
      <c r="C24" t="s">
        <v>3803</v>
      </c>
      <c r="D24" t="s">
        <v>211</v>
      </c>
      <c r="E24" t="s">
        <v>212</v>
      </c>
      <c r="F24" s="78">
        <v>0</v>
      </c>
      <c r="G24" t="s">
        <v>203</v>
      </c>
      <c r="H24" s="78">
        <v>0</v>
      </c>
      <c r="I24" s="77">
        <v>-1.706155632</v>
      </c>
      <c r="J24" s="78">
        <v>-5.0000000000000001E-4</v>
      </c>
      <c r="K24" s="78">
        <v>0</v>
      </c>
    </row>
    <row r="25" spans="2:11">
      <c r="B25" t="s">
        <v>3804</v>
      </c>
      <c r="C25" t="s">
        <v>3805</v>
      </c>
      <c r="D25" t="s">
        <v>211</v>
      </c>
      <c r="E25" t="s">
        <v>212</v>
      </c>
      <c r="F25" s="78">
        <v>0</v>
      </c>
      <c r="G25" t="s">
        <v>113</v>
      </c>
      <c r="H25" s="78">
        <v>0</v>
      </c>
      <c r="I25" s="77">
        <v>-0.74156554799999996</v>
      </c>
      <c r="J25" s="78">
        <v>-2.0000000000000001E-4</v>
      </c>
      <c r="K25" s="78">
        <v>0</v>
      </c>
    </row>
    <row r="26" spans="2:11">
      <c r="B26" t="s">
        <v>3806</v>
      </c>
      <c r="C26" t="s">
        <v>3807</v>
      </c>
      <c r="D26" t="s">
        <v>211</v>
      </c>
      <c r="E26" t="s">
        <v>212</v>
      </c>
      <c r="F26" s="78">
        <v>0</v>
      </c>
      <c r="G26" t="s">
        <v>106</v>
      </c>
      <c r="H26" s="78">
        <v>0</v>
      </c>
      <c r="I26" s="77">
        <v>2228.0271628999999</v>
      </c>
      <c r="J26" s="78">
        <v>0.58789999999999998</v>
      </c>
      <c r="K26" s="78">
        <v>5.4999999999999997E-3</v>
      </c>
    </row>
    <row r="27" spans="2:11">
      <c r="B27" t="s">
        <v>3808</v>
      </c>
      <c r="C27" t="s">
        <v>3809</v>
      </c>
      <c r="D27" t="s">
        <v>211</v>
      </c>
      <c r="E27" t="s">
        <v>212</v>
      </c>
      <c r="F27" s="78">
        <v>0</v>
      </c>
      <c r="G27" t="s">
        <v>102</v>
      </c>
      <c r="H27" s="78">
        <v>0</v>
      </c>
      <c r="I27" s="77">
        <v>-168.02241000000001</v>
      </c>
      <c r="J27" s="78">
        <v>-4.4299999999999999E-2</v>
      </c>
      <c r="K27" s="78">
        <v>-4.0000000000000002E-4</v>
      </c>
    </row>
    <row r="28" spans="2:11">
      <c r="B28" t="s">
        <v>3810</v>
      </c>
      <c r="C28" t="s">
        <v>3811</v>
      </c>
      <c r="D28" t="s">
        <v>211</v>
      </c>
      <c r="E28" t="s">
        <v>212</v>
      </c>
      <c r="F28" s="78">
        <v>5.1499999999999997E-2</v>
      </c>
      <c r="G28" t="s">
        <v>102</v>
      </c>
      <c r="H28" s="78">
        <v>3.6299999999999999E-2</v>
      </c>
      <c r="I28" s="77">
        <v>-49.196599999999997</v>
      </c>
      <c r="J28" s="78">
        <v>-1.2999999999999999E-2</v>
      </c>
      <c r="K28" s="78">
        <v>-1E-4</v>
      </c>
    </row>
    <row r="29" spans="2:11">
      <c r="B29" t="s">
        <v>3812</v>
      </c>
      <c r="C29" t="s">
        <v>3813</v>
      </c>
      <c r="D29" t="s">
        <v>211</v>
      </c>
      <c r="E29" t="s">
        <v>212</v>
      </c>
      <c r="F29" s="78">
        <v>0</v>
      </c>
      <c r="G29" t="s">
        <v>102</v>
      </c>
      <c r="H29" s="78">
        <v>0</v>
      </c>
      <c r="I29" s="77">
        <v>614.25360000000001</v>
      </c>
      <c r="J29" s="78">
        <v>0.16209999999999999</v>
      </c>
      <c r="K29" s="78">
        <v>1.5E-3</v>
      </c>
    </row>
    <row r="30" spans="2:11">
      <c r="B30" t="s">
        <v>3814</v>
      </c>
      <c r="C30" t="s">
        <v>3815</v>
      </c>
      <c r="D30" t="s">
        <v>208</v>
      </c>
      <c r="E30" t="s">
        <v>209</v>
      </c>
      <c r="F30" s="78">
        <v>0</v>
      </c>
      <c r="G30" t="s">
        <v>106</v>
      </c>
      <c r="H30" s="78">
        <v>0</v>
      </c>
      <c r="I30" s="77">
        <v>717.2</v>
      </c>
      <c r="J30" s="78">
        <v>0.18920000000000001</v>
      </c>
      <c r="K30" s="78">
        <v>1.8E-3</v>
      </c>
    </row>
    <row r="31" spans="2:11">
      <c r="B31" t="s">
        <v>3816</v>
      </c>
      <c r="C31" t="s">
        <v>3817</v>
      </c>
      <c r="D31" t="s">
        <v>208</v>
      </c>
      <c r="E31" t="s">
        <v>209</v>
      </c>
      <c r="F31" s="78">
        <v>0</v>
      </c>
      <c r="G31" t="s">
        <v>102</v>
      </c>
      <c r="H31" s="78">
        <v>0</v>
      </c>
      <c r="I31" s="77">
        <v>206.67655999999999</v>
      </c>
      <c r="J31" s="78">
        <v>5.45E-2</v>
      </c>
      <c r="K31" s="78">
        <v>5.0000000000000001E-4</v>
      </c>
    </row>
    <row r="32" spans="2:11">
      <c r="B32" s="79" t="s">
        <v>225</v>
      </c>
      <c r="D32" s="19"/>
      <c r="E32" s="19"/>
      <c r="F32" s="19"/>
      <c r="G32" s="19"/>
      <c r="H32" s="80">
        <v>0</v>
      </c>
      <c r="I32" s="81">
        <v>0</v>
      </c>
      <c r="J32" s="80">
        <v>0</v>
      </c>
      <c r="K32" s="80">
        <v>0</v>
      </c>
    </row>
    <row r="33" spans="2:11">
      <c r="B33" t="s">
        <v>211</v>
      </c>
      <c r="C33" t="s">
        <v>211</v>
      </c>
      <c r="D33" t="s">
        <v>211</v>
      </c>
      <c r="E33" s="19"/>
      <c r="F33" s="78">
        <v>0</v>
      </c>
      <c r="G33" t="s">
        <v>211</v>
      </c>
      <c r="H33" s="78">
        <v>0</v>
      </c>
      <c r="I33" s="77">
        <v>0</v>
      </c>
      <c r="J33" s="78">
        <v>0</v>
      </c>
      <c r="K33" s="78">
        <v>0</v>
      </c>
    </row>
    <row r="34" spans="2:11">
      <c r="D34" s="19"/>
      <c r="E34" s="19"/>
      <c r="F34" s="19"/>
      <c r="G34" s="19"/>
      <c r="H34" s="19"/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6"/>
  <sheetViews>
    <sheetView rightToLeft="1" topLeftCell="A38" workbookViewId="0">
      <selection activeCell="C154" sqref="B154:C15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3818</v>
      </c>
    </row>
    <row r="3" spans="2:17" s="1" customFormat="1">
      <c r="B3" s="2" t="s">
        <v>2</v>
      </c>
      <c r="C3" s="83" t="s">
        <v>3819</v>
      </c>
    </row>
    <row r="4" spans="2:17" s="1" customFormat="1">
      <c r="B4" s="2" t="s">
        <v>3</v>
      </c>
      <c r="C4" s="84" t="s">
        <v>197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C12+C48</f>
        <v>36211.977898804034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SUM(C13:C47)</f>
        <v>8701.0827148876197</v>
      </c>
    </row>
    <row r="13" spans="2:17">
      <c r="B13" t="s">
        <v>3571</v>
      </c>
      <c r="C13" s="85">
        <v>29.789780322331048</v>
      </c>
      <c r="D13" s="86">
        <v>45094</v>
      </c>
    </row>
    <row r="14" spans="2:17">
      <c r="B14" s="88" t="s">
        <v>3454</v>
      </c>
      <c r="C14" s="85">
        <v>19.931180208156391</v>
      </c>
      <c r="D14" s="86">
        <v>45340</v>
      </c>
    </row>
    <row r="15" spans="2:17">
      <c r="B15" t="s">
        <v>3822</v>
      </c>
      <c r="C15" s="85">
        <v>213.33555000000001</v>
      </c>
      <c r="D15" s="86">
        <v>45363</v>
      </c>
    </row>
    <row r="16" spans="2:17">
      <c r="B16" s="88" t="s">
        <v>3562</v>
      </c>
      <c r="C16" s="85">
        <v>1321.4387860479151</v>
      </c>
      <c r="D16" s="86">
        <v>45935</v>
      </c>
    </row>
    <row r="17" spans="2:4">
      <c r="B17" t="s">
        <v>3559</v>
      </c>
      <c r="C17" s="85">
        <v>501.20026000000001</v>
      </c>
      <c r="D17" s="86">
        <v>46022</v>
      </c>
    </row>
    <row r="18" spans="2:4">
      <c r="B18" s="88" t="s">
        <v>3320</v>
      </c>
      <c r="C18" s="85">
        <v>728.14560829849768</v>
      </c>
      <c r="D18" s="86">
        <v>46022</v>
      </c>
    </row>
    <row r="19" spans="2:4">
      <c r="B19" s="88" t="s">
        <v>3477</v>
      </c>
      <c r="C19" s="85">
        <v>160.39671832394538</v>
      </c>
      <c r="D19" s="86">
        <v>46253</v>
      </c>
    </row>
    <row r="20" spans="2:4">
      <c r="B20" t="s">
        <v>3823</v>
      </c>
      <c r="C20" s="85">
        <v>175.00935000000001</v>
      </c>
      <c r="D20" s="86">
        <v>46661</v>
      </c>
    </row>
    <row r="21" spans="2:4">
      <c r="B21" t="s">
        <v>3827</v>
      </c>
      <c r="C21" s="85">
        <v>172.14760000000001</v>
      </c>
      <c r="D21" s="86">
        <v>46661</v>
      </c>
    </row>
    <row r="22" spans="2:4">
      <c r="B22" t="s">
        <v>3820</v>
      </c>
      <c r="C22" s="85">
        <v>370.74213408690468</v>
      </c>
      <c r="D22" s="86">
        <v>46698</v>
      </c>
    </row>
    <row r="23" spans="2:4">
      <c r="B23" t="s">
        <v>3824</v>
      </c>
      <c r="C23" s="85">
        <v>83.819137491000006</v>
      </c>
      <c r="D23" s="86">
        <v>46772</v>
      </c>
    </row>
    <row r="24" spans="2:4">
      <c r="B24" t="s">
        <v>3601</v>
      </c>
      <c r="C24" s="85">
        <v>904.77655746245637</v>
      </c>
      <c r="D24" s="86">
        <v>46871</v>
      </c>
    </row>
    <row r="25" spans="2:4">
      <c r="B25" t="s">
        <v>3828</v>
      </c>
      <c r="C25" s="85">
        <v>77.777640000000005</v>
      </c>
      <c r="D25" s="86">
        <v>47118</v>
      </c>
    </row>
    <row r="26" spans="2:4">
      <c r="B26" t="s">
        <v>3825</v>
      </c>
      <c r="C26" s="85">
        <v>15.736095000000001</v>
      </c>
      <c r="D26" s="86">
        <v>47209</v>
      </c>
    </row>
    <row r="27" spans="2:4">
      <c r="B27" t="s">
        <v>3832</v>
      </c>
      <c r="C27" s="85">
        <v>1.4706543000000001</v>
      </c>
      <c r="D27" s="86">
        <v>47566</v>
      </c>
    </row>
    <row r="28" spans="2:4">
      <c r="B28" t="s">
        <v>3829</v>
      </c>
      <c r="C28" s="85">
        <v>38.922705000000001</v>
      </c>
      <c r="D28" s="86">
        <v>47848</v>
      </c>
    </row>
    <row r="29" spans="2:4">
      <c r="B29" t="s">
        <v>3834</v>
      </c>
      <c r="C29" s="85">
        <v>1.4623398000000001</v>
      </c>
      <c r="D29" s="86">
        <v>47848</v>
      </c>
    </row>
    <row r="30" spans="2:4">
      <c r="B30" t="s">
        <v>3830</v>
      </c>
      <c r="C30" s="85">
        <v>0.81590549999999995</v>
      </c>
      <c r="D30" s="86">
        <v>47907</v>
      </c>
    </row>
    <row r="31" spans="2:4">
      <c r="B31" t="s">
        <v>3841</v>
      </c>
      <c r="C31" s="85">
        <v>1465.12958</v>
      </c>
      <c r="D31" s="86">
        <v>47938</v>
      </c>
    </row>
    <row r="32" spans="2:4">
      <c r="B32" t="s">
        <v>3833</v>
      </c>
      <c r="C32" s="85">
        <v>123.9934155</v>
      </c>
      <c r="D32" s="86">
        <v>47969</v>
      </c>
    </row>
    <row r="33" spans="2:4">
      <c r="B33" t="s">
        <v>3842</v>
      </c>
      <c r="C33" s="85">
        <v>429.15359999999998</v>
      </c>
      <c r="D33" s="86">
        <v>47969</v>
      </c>
    </row>
    <row r="34" spans="2:4">
      <c r="B34" t="s">
        <v>3836</v>
      </c>
      <c r="C34" s="85">
        <v>86.719649456040614</v>
      </c>
      <c r="D34" s="86">
        <v>48212</v>
      </c>
    </row>
    <row r="35" spans="2:4">
      <c r="B35" t="s">
        <v>3837</v>
      </c>
      <c r="C35" s="85">
        <v>108.99401385053788</v>
      </c>
      <c r="D35" s="86">
        <v>48212</v>
      </c>
    </row>
    <row r="36" spans="2:4">
      <c r="B36" t="s">
        <v>3838</v>
      </c>
      <c r="C36" s="85">
        <v>351.90211171714134</v>
      </c>
      <c r="D36" s="86">
        <v>48233</v>
      </c>
    </row>
    <row r="37" spans="2:4">
      <c r="B37" t="s">
        <v>3835</v>
      </c>
      <c r="C37" s="85">
        <v>167.17270536038109</v>
      </c>
      <c r="D37" s="86">
        <v>48274</v>
      </c>
    </row>
    <row r="38" spans="2:4">
      <c r="B38" t="s">
        <v>2657</v>
      </c>
      <c r="C38" s="85">
        <v>97.592656329787275</v>
      </c>
      <c r="D38" s="86">
        <v>48274</v>
      </c>
    </row>
    <row r="39" spans="2:4">
      <c r="B39" t="s">
        <v>3839</v>
      </c>
      <c r="C39" s="85">
        <v>1.0240571999999999</v>
      </c>
      <c r="D39" s="86">
        <v>48297</v>
      </c>
    </row>
    <row r="40" spans="2:4">
      <c r="B40" t="s">
        <v>3840</v>
      </c>
      <c r="C40" s="85">
        <v>489.48563666456562</v>
      </c>
      <c r="D40" s="86">
        <v>48297</v>
      </c>
    </row>
    <row r="41" spans="2:4">
      <c r="B41" s="87" t="s">
        <v>3426</v>
      </c>
      <c r="C41" s="85">
        <v>28.055464659227944</v>
      </c>
      <c r="D41" s="86">
        <v>48482</v>
      </c>
    </row>
    <row r="42" spans="2:4">
      <c r="B42" t="s">
        <v>3831</v>
      </c>
      <c r="C42" s="85">
        <v>223.5849</v>
      </c>
      <c r="D42" s="86">
        <v>48700</v>
      </c>
    </row>
    <row r="43" spans="2:4">
      <c r="B43" s="88" t="s">
        <v>3415</v>
      </c>
      <c r="C43" s="85">
        <v>10.450118182131</v>
      </c>
      <c r="D43" s="86">
        <v>48844</v>
      </c>
    </row>
    <row r="44" spans="2:4">
      <c r="B44" t="s">
        <v>3826</v>
      </c>
      <c r="C44" s="85">
        <v>156.60442</v>
      </c>
      <c r="D44" s="86">
        <v>50256</v>
      </c>
    </row>
    <row r="45" spans="2:4">
      <c r="B45" s="88" t="s">
        <v>3368</v>
      </c>
      <c r="C45" s="85">
        <v>102.64275003835402</v>
      </c>
      <c r="D45" s="86">
        <v>51774</v>
      </c>
    </row>
    <row r="46" spans="2:4">
      <c r="B46" t="s">
        <v>3821</v>
      </c>
      <c r="C46" s="85">
        <v>41.659634088248822</v>
      </c>
      <c r="D46" s="86">
        <v>52047</v>
      </c>
    </row>
    <row r="47" spans="2:4">
      <c r="B47"/>
      <c r="C47" s="77"/>
    </row>
    <row r="48" spans="2:4">
      <c r="B48" s="79" t="s">
        <v>225</v>
      </c>
      <c r="C48" s="81">
        <f>SUM(C49:C154)</f>
        <v>27510.895183916418</v>
      </c>
    </row>
    <row r="49" spans="2:4">
      <c r="B49" t="s">
        <v>3844</v>
      </c>
      <c r="C49" s="85">
        <v>65.942171297529512</v>
      </c>
      <c r="D49" s="86">
        <v>45025</v>
      </c>
    </row>
    <row r="50" spans="2:4">
      <c r="B50" t="s">
        <v>3723</v>
      </c>
      <c r="C50" s="85">
        <v>54.127747453288571</v>
      </c>
      <c r="D50" s="86">
        <v>45031</v>
      </c>
    </row>
    <row r="51" spans="2:4">
      <c r="B51" t="s">
        <v>3867</v>
      </c>
      <c r="C51" s="85">
        <v>86.753493000000006</v>
      </c>
      <c r="D51" s="86">
        <v>45107</v>
      </c>
    </row>
    <row r="52" spans="2:4">
      <c r="B52" t="s">
        <v>3654</v>
      </c>
      <c r="C52" s="85">
        <v>1.8430777523725999</v>
      </c>
      <c r="D52" s="86">
        <v>45126</v>
      </c>
    </row>
    <row r="53" spans="2:4">
      <c r="B53" t="s">
        <v>3715</v>
      </c>
      <c r="C53" s="85">
        <v>75.716121908454326</v>
      </c>
      <c r="D53" s="86">
        <v>45187</v>
      </c>
    </row>
    <row r="54" spans="2:4">
      <c r="B54" t="s">
        <v>3681</v>
      </c>
      <c r="C54" s="85">
        <v>9.0070328109277593</v>
      </c>
      <c r="D54" s="86">
        <v>45371</v>
      </c>
    </row>
    <row r="55" spans="2:4">
      <c r="B55" t="s">
        <v>3843</v>
      </c>
      <c r="C55" s="85">
        <v>52.176282010283948</v>
      </c>
      <c r="D55" s="86">
        <v>45515</v>
      </c>
    </row>
    <row r="56" spans="2:4">
      <c r="B56" t="s">
        <v>3843</v>
      </c>
      <c r="C56" s="85">
        <v>42.573726499807869</v>
      </c>
      <c r="D56" s="86">
        <v>45515</v>
      </c>
    </row>
    <row r="57" spans="2:4">
      <c r="B57" t="s">
        <v>3739</v>
      </c>
      <c r="C57" s="85">
        <v>111.85113097543555</v>
      </c>
      <c r="D57" s="86">
        <v>45602</v>
      </c>
    </row>
    <row r="58" spans="2:4">
      <c r="B58" t="s">
        <v>3690</v>
      </c>
      <c r="C58" s="85">
        <v>85.443240000000003</v>
      </c>
      <c r="D58" s="86">
        <v>45615</v>
      </c>
    </row>
    <row r="59" spans="2:4">
      <c r="B59" t="s">
        <v>3748</v>
      </c>
      <c r="C59" s="85">
        <v>51.474425018924272</v>
      </c>
      <c r="D59" s="86">
        <v>45830</v>
      </c>
    </row>
    <row r="60" spans="2:4">
      <c r="B60" t="s">
        <v>3878</v>
      </c>
      <c r="C60" s="85">
        <v>174.746232064</v>
      </c>
      <c r="D60" s="86">
        <v>45930</v>
      </c>
    </row>
    <row r="61" spans="2:4">
      <c r="B61" t="s">
        <v>3637</v>
      </c>
      <c r="C61" s="85">
        <v>27.545388391023426</v>
      </c>
      <c r="D61" s="86">
        <v>46014</v>
      </c>
    </row>
    <row r="62" spans="2:4">
      <c r="B62" t="s">
        <v>3872</v>
      </c>
      <c r="C62" s="85">
        <v>0.4883865</v>
      </c>
      <c r="D62" s="86">
        <v>46082</v>
      </c>
    </row>
    <row r="63" spans="2:4">
      <c r="B63" t="s">
        <v>3873</v>
      </c>
      <c r="C63" s="85">
        <v>142.91146965000002</v>
      </c>
      <c r="D63" s="86">
        <v>46112</v>
      </c>
    </row>
    <row r="64" spans="2:4">
      <c r="B64" t="s">
        <v>3887</v>
      </c>
      <c r="C64" s="85">
        <v>417.36498343050005</v>
      </c>
      <c r="D64" s="86">
        <v>46149</v>
      </c>
    </row>
    <row r="65" spans="2:4">
      <c r="B65" t="s">
        <v>3856</v>
      </c>
      <c r="C65" s="85">
        <v>186.96702661800001</v>
      </c>
      <c r="D65" s="86">
        <v>46417</v>
      </c>
    </row>
    <row r="66" spans="2:4">
      <c r="B66" t="s">
        <v>3765</v>
      </c>
      <c r="C66" s="85">
        <v>229.27417572307303</v>
      </c>
      <c r="D66" s="86">
        <v>46418</v>
      </c>
    </row>
    <row r="67" spans="2:4">
      <c r="B67" t="s">
        <v>3857</v>
      </c>
      <c r="C67" s="85">
        <v>209.32610564799998</v>
      </c>
      <c r="D67" s="86">
        <v>46465</v>
      </c>
    </row>
    <row r="68" spans="2:4">
      <c r="B68" t="s">
        <v>3845</v>
      </c>
      <c r="C68" s="85">
        <v>50.783379950000004</v>
      </c>
      <c r="D68" s="86">
        <v>46524</v>
      </c>
    </row>
    <row r="69" spans="2:4">
      <c r="B69" t="s">
        <v>3850</v>
      </c>
      <c r="C69" s="85">
        <v>69.062070000000006</v>
      </c>
      <c r="D69" s="86">
        <v>46572</v>
      </c>
    </row>
    <row r="70" spans="2:4">
      <c r="B70" t="s">
        <v>3848</v>
      </c>
      <c r="C70" s="85">
        <v>284.27454544400001</v>
      </c>
      <c r="D70" s="86">
        <v>46573</v>
      </c>
    </row>
    <row r="71" spans="2:4">
      <c r="B71" t="s">
        <v>3893</v>
      </c>
      <c r="C71" s="85">
        <v>370.33077152549998</v>
      </c>
      <c r="D71" s="86">
        <v>46660</v>
      </c>
    </row>
    <row r="72" spans="2:4">
      <c r="B72" t="s">
        <v>3908</v>
      </c>
      <c r="C72" s="85">
        <v>904.62321517950011</v>
      </c>
      <c r="D72" s="86">
        <v>46722</v>
      </c>
    </row>
    <row r="73" spans="2:4">
      <c r="B73" t="s">
        <v>3923</v>
      </c>
      <c r="C73" s="85">
        <v>67.631516700000006</v>
      </c>
      <c r="D73" s="86">
        <v>46722</v>
      </c>
    </row>
    <row r="74" spans="2:4">
      <c r="B74" t="s">
        <v>3886</v>
      </c>
      <c r="C74" s="85">
        <v>272.44092145500008</v>
      </c>
      <c r="D74" s="86">
        <v>46742</v>
      </c>
    </row>
    <row r="75" spans="2:4">
      <c r="B75" t="s">
        <v>3900</v>
      </c>
      <c r="C75" s="85">
        <v>570.61976518800009</v>
      </c>
      <c r="D75" s="86">
        <v>46752</v>
      </c>
    </row>
    <row r="76" spans="2:4">
      <c r="B76" t="s">
        <v>3902</v>
      </c>
      <c r="C76" s="85">
        <v>252.61934997810368</v>
      </c>
      <c r="D76" s="86">
        <v>46753</v>
      </c>
    </row>
    <row r="77" spans="2:4">
      <c r="B77" t="s">
        <v>3849</v>
      </c>
      <c r="C77" s="85">
        <v>35.143251059999997</v>
      </c>
      <c r="D77" s="86">
        <v>46794</v>
      </c>
    </row>
    <row r="78" spans="2:4">
      <c r="B78" t="s">
        <v>3865</v>
      </c>
      <c r="C78" s="85">
        <v>130.8032331368</v>
      </c>
      <c r="D78" s="86">
        <v>46997</v>
      </c>
    </row>
    <row r="79" spans="2:4">
      <c r="B79" t="s">
        <v>3898</v>
      </c>
      <c r="C79" s="85">
        <v>187.97344175040001</v>
      </c>
      <c r="D79" s="86">
        <v>46997</v>
      </c>
    </row>
    <row r="80" spans="2:4">
      <c r="B80" t="s">
        <v>3868</v>
      </c>
      <c r="C80" s="85">
        <v>147.42873750000001</v>
      </c>
      <c r="D80" s="86">
        <v>47082</v>
      </c>
    </row>
    <row r="81" spans="2:4">
      <c r="B81" t="s">
        <v>3861</v>
      </c>
      <c r="C81" s="85">
        <v>163.22238330000002</v>
      </c>
      <c r="D81" s="86">
        <v>47201</v>
      </c>
    </row>
    <row r="82" spans="2:4">
      <c r="B82" t="s">
        <v>3852</v>
      </c>
      <c r="C82" s="85">
        <v>93.14407409399999</v>
      </c>
      <c r="D82" s="86">
        <v>47209</v>
      </c>
    </row>
    <row r="83" spans="2:4">
      <c r="B83" t="s">
        <v>3921</v>
      </c>
      <c r="C83" s="85">
        <v>10.552092456</v>
      </c>
      <c r="D83" s="86">
        <v>47209</v>
      </c>
    </row>
    <row r="84" spans="2:4">
      <c r="B84" t="s">
        <v>3875</v>
      </c>
      <c r="C84" s="85">
        <v>160.46572890000002</v>
      </c>
      <c r="D84" s="86">
        <v>47236</v>
      </c>
    </row>
    <row r="85" spans="2:4">
      <c r="B85" t="s">
        <v>3846</v>
      </c>
      <c r="C85" s="85">
        <v>7.0896386339999999</v>
      </c>
      <c r="D85" s="86">
        <v>47255</v>
      </c>
    </row>
    <row r="86" spans="2:4">
      <c r="B86" t="s">
        <v>3881</v>
      </c>
      <c r="C86" s="85">
        <v>113.96674305000001</v>
      </c>
      <c r="D86" s="86">
        <v>47301</v>
      </c>
    </row>
    <row r="87" spans="2:4">
      <c r="B87" t="s">
        <v>3884</v>
      </c>
      <c r="C87" s="85">
        <v>551.36754586050006</v>
      </c>
      <c r="D87" s="86">
        <v>47301</v>
      </c>
    </row>
    <row r="88" spans="2:4">
      <c r="B88" t="s">
        <v>3894</v>
      </c>
      <c r="C88" s="85">
        <v>236.82526545000002</v>
      </c>
      <c r="D88" s="86">
        <v>47301</v>
      </c>
    </row>
    <row r="89" spans="2:4">
      <c r="B89" t="s">
        <v>3851</v>
      </c>
      <c r="C89" s="85">
        <v>134.41629195000002</v>
      </c>
      <c r="D89" s="86">
        <v>47392</v>
      </c>
    </row>
    <row r="90" spans="2:4">
      <c r="B90" t="s">
        <v>3899</v>
      </c>
      <c r="C90" s="85">
        <v>535.25457735000009</v>
      </c>
      <c r="D90" s="86">
        <v>47398</v>
      </c>
    </row>
    <row r="91" spans="2:4">
      <c r="B91" t="s">
        <v>3853</v>
      </c>
      <c r="C91" s="85">
        <v>53.411465819999997</v>
      </c>
      <c r="D91" s="86">
        <v>47407</v>
      </c>
    </row>
    <row r="92" spans="2:4">
      <c r="B92" t="s">
        <v>3858</v>
      </c>
      <c r="C92" s="85">
        <v>6.4792368000000007</v>
      </c>
      <c r="D92" s="86">
        <v>47447</v>
      </c>
    </row>
    <row r="93" spans="2:4">
      <c r="B93" t="s">
        <v>3876</v>
      </c>
      <c r="C93" s="85">
        <v>0.81547170000000002</v>
      </c>
      <c r="D93" s="86">
        <v>47453</v>
      </c>
    </row>
    <row r="94" spans="2:4">
      <c r="B94" t="s">
        <v>3889</v>
      </c>
      <c r="C94" s="85">
        <v>83.055928569000017</v>
      </c>
      <c r="D94" s="86">
        <v>47463</v>
      </c>
    </row>
    <row r="95" spans="2:4">
      <c r="B95" t="s">
        <v>3897</v>
      </c>
      <c r="C95" s="85">
        <v>78.541570608835229</v>
      </c>
      <c r="D95" s="86">
        <v>47467</v>
      </c>
    </row>
    <row r="96" spans="2:4">
      <c r="B96" t="s">
        <v>2653</v>
      </c>
      <c r="C96" s="85">
        <v>60.548412307457767</v>
      </c>
      <c r="D96" s="86">
        <v>47467</v>
      </c>
    </row>
    <row r="97" spans="2:4">
      <c r="B97" t="s">
        <v>3925</v>
      </c>
      <c r="C97" s="85">
        <v>882.74057363700001</v>
      </c>
      <c r="D97" s="86">
        <v>47528</v>
      </c>
    </row>
    <row r="98" spans="2:4">
      <c r="B98" t="s">
        <v>3859</v>
      </c>
      <c r="C98" s="85">
        <v>154.05722583599999</v>
      </c>
      <c r="D98" s="86">
        <v>47574</v>
      </c>
    </row>
    <row r="99" spans="2:4">
      <c r="B99" t="s">
        <v>3919</v>
      </c>
      <c r="C99" s="85">
        <v>237.49078694999997</v>
      </c>
      <c r="D99" s="86">
        <v>47599</v>
      </c>
    </row>
    <row r="100" spans="2:4">
      <c r="B100" t="s">
        <v>3910</v>
      </c>
      <c r="C100" s="85">
        <v>1985.4033772315952</v>
      </c>
      <c r="D100" s="86">
        <v>47665</v>
      </c>
    </row>
    <row r="101" spans="2:4">
      <c r="B101" t="s">
        <v>3918</v>
      </c>
      <c r="C101" s="85">
        <v>792.52977166180688</v>
      </c>
      <c r="D101" s="86">
        <v>47665</v>
      </c>
    </row>
    <row r="102" spans="2:4">
      <c r="B102" t="s">
        <v>3855</v>
      </c>
      <c r="C102" s="85">
        <v>239.30392635000001</v>
      </c>
      <c r="D102" s="86">
        <v>47715</v>
      </c>
    </row>
    <row r="103" spans="2:4">
      <c r="B103" t="s">
        <v>3862</v>
      </c>
      <c r="C103" s="85">
        <v>405.23058270000001</v>
      </c>
      <c r="D103" s="86">
        <v>47715</v>
      </c>
    </row>
    <row r="104" spans="2:4">
      <c r="B104" t="s">
        <v>3912</v>
      </c>
      <c r="C104" s="85">
        <v>34.868029178999997</v>
      </c>
      <c r="D104" s="86">
        <v>47715</v>
      </c>
    </row>
    <row r="105" spans="2:4">
      <c r="B105" t="s">
        <v>2659</v>
      </c>
      <c r="C105" s="85">
        <v>11.779534251999999</v>
      </c>
      <c r="D105" s="86">
        <v>47715</v>
      </c>
    </row>
    <row r="106" spans="2:4">
      <c r="B106" t="s">
        <v>3877</v>
      </c>
      <c r="C106" s="85">
        <v>633.77818500000001</v>
      </c>
      <c r="D106" s="86">
        <v>47735</v>
      </c>
    </row>
    <row r="107" spans="2:4">
      <c r="B107" t="s">
        <v>3866</v>
      </c>
      <c r="C107" s="85">
        <v>0.83940300000000001</v>
      </c>
      <c r="D107" s="86">
        <v>47741</v>
      </c>
    </row>
    <row r="108" spans="2:4">
      <c r="B108" t="s">
        <v>3869</v>
      </c>
      <c r="C108" s="85">
        <v>73.675471350000009</v>
      </c>
      <c r="D108" s="86">
        <v>47756</v>
      </c>
    </row>
    <row r="109" spans="2:4">
      <c r="B109" t="s">
        <v>3920</v>
      </c>
      <c r="C109" s="85">
        <v>833.24924327164069</v>
      </c>
      <c r="D109" s="86">
        <v>47832</v>
      </c>
    </row>
    <row r="110" spans="2:4">
      <c r="B110" t="s">
        <v>3882</v>
      </c>
      <c r="C110" s="85">
        <v>60.834476369999997</v>
      </c>
      <c r="D110" s="86">
        <v>47848</v>
      </c>
    </row>
    <row r="111" spans="2:4">
      <c r="B111" t="s">
        <v>3896</v>
      </c>
      <c r="C111" s="85">
        <v>314.97079529306927</v>
      </c>
      <c r="D111" s="86">
        <v>47848</v>
      </c>
    </row>
    <row r="112" spans="2:4">
      <c r="B112" t="s">
        <v>2604</v>
      </c>
      <c r="C112" s="85">
        <v>144.39157602647936</v>
      </c>
      <c r="D112" s="86">
        <v>47848</v>
      </c>
    </row>
    <row r="113" spans="2:4">
      <c r="B113" t="s">
        <v>3863</v>
      </c>
      <c r="C113" s="85">
        <v>174.64083831522001</v>
      </c>
      <c r="D113" s="86">
        <v>47849</v>
      </c>
    </row>
    <row r="114" spans="2:4">
      <c r="B114" t="s">
        <v>3870</v>
      </c>
      <c r="C114" s="85">
        <v>0.36541934600000003</v>
      </c>
      <c r="D114" s="86">
        <v>47879</v>
      </c>
    </row>
    <row r="115" spans="2:4">
      <c r="B115" t="s">
        <v>3927</v>
      </c>
      <c r="C115" s="85">
        <v>1286.0514142019999</v>
      </c>
      <c r="D115" s="86">
        <v>47927</v>
      </c>
    </row>
    <row r="116" spans="2:4">
      <c r="B116" t="s">
        <v>3929</v>
      </c>
      <c r="C116" s="85">
        <v>1429.888533515156</v>
      </c>
      <c r="D116" s="86">
        <v>47937</v>
      </c>
    </row>
    <row r="117" spans="2:4">
      <c r="B117" t="s">
        <v>3879</v>
      </c>
      <c r="C117" s="85">
        <v>263.29805577300004</v>
      </c>
      <c r="D117" s="86">
        <v>47987</v>
      </c>
    </row>
    <row r="118" spans="2:4">
      <c r="B118" t="s">
        <v>3847</v>
      </c>
      <c r="C118" s="85">
        <v>93.700800000000001</v>
      </c>
      <c r="D118" s="86">
        <v>48004</v>
      </c>
    </row>
    <row r="119" spans="2:4">
      <c r="B119" t="s">
        <v>3885</v>
      </c>
      <c r="C119" s="85">
        <v>68.49443932589999</v>
      </c>
      <c r="D119" s="86">
        <v>48029</v>
      </c>
    </row>
    <row r="120" spans="2:4">
      <c r="B120" t="s">
        <v>3883</v>
      </c>
      <c r="C120" s="85">
        <v>1.5361841280000001</v>
      </c>
      <c r="D120" s="86">
        <v>48030</v>
      </c>
    </row>
    <row r="121" spans="2:4">
      <c r="B121" t="s">
        <v>2779</v>
      </c>
      <c r="C121" s="85">
        <v>302.78333220000002</v>
      </c>
      <c r="D121" s="86">
        <v>48054</v>
      </c>
    </row>
    <row r="122" spans="2:4">
      <c r="B122" t="s">
        <v>3903</v>
      </c>
      <c r="C122" s="85">
        <v>564.90219725576173</v>
      </c>
      <c r="D122" s="86">
        <v>48121</v>
      </c>
    </row>
    <row r="123" spans="2:4">
      <c r="B123" t="s">
        <v>3904</v>
      </c>
      <c r="C123" s="85">
        <v>146.16844015392101</v>
      </c>
      <c r="D123" s="86">
        <v>48121</v>
      </c>
    </row>
    <row r="124" spans="2:4">
      <c r="B124" t="s">
        <v>3895</v>
      </c>
      <c r="C124" s="85">
        <v>1.2653449120952416</v>
      </c>
      <c r="D124" s="86">
        <v>48122</v>
      </c>
    </row>
    <row r="125" spans="2:4">
      <c r="B125" t="s">
        <v>3892</v>
      </c>
      <c r="C125" s="85">
        <v>21.393523366500002</v>
      </c>
      <c r="D125" s="86">
        <v>48151</v>
      </c>
    </row>
    <row r="126" spans="2:4">
      <c r="B126" t="s">
        <v>3890</v>
      </c>
      <c r="C126" s="85">
        <v>379.85981175149999</v>
      </c>
      <c r="D126" s="86">
        <v>48176</v>
      </c>
    </row>
    <row r="127" spans="2:4">
      <c r="B127" t="s">
        <v>2670</v>
      </c>
      <c r="C127" s="85">
        <v>342.88324865895197</v>
      </c>
      <c r="D127" s="86">
        <v>48180</v>
      </c>
    </row>
    <row r="128" spans="2:4">
      <c r="B128" t="s">
        <v>3871</v>
      </c>
      <c r="C128" s="85">
        <v>10.216142914500001</v>
      </c>
      <c r="D128" s="86">
        <v>48213</v>
      </c>
    </row>
    <row r="129" spans="2:4">
      <c r="B129" t="s">
        <v>3909</v>
      </c>
      <c r="C129" s="85">
        <v>437.82754527399999</v>
      </c>
      <c r="D129" s="86">
        <v>48234</v>
      </c>
    </row>
    <row r="130" spans="2:4">
      <c r="B130" t="s">
        <v>3864</v>
      </c>
      <c r="C130" s="85">
        <v>60.519438000000008</v>
      </c>
      <c r="D130" s="86">
        <v>48268</v>
      </c>
    </row>
    <row r="131" spans="2:4">
      <c r="B131" t="s">
        <v>3901</v>
      </c>
      <c r="C131" s="85">
        <v>79.284180000000006</v>
      </c>
      <c r="D131" s="86">
        <v>48294</v>
      </c>
    </row>
    <row r="132" spans="2:4">
      <c r="B132" t="s">
        <v>3905</v>
      </c>
      <c r="C132" s="85">
        <v>17.2485245204</v>
      </c>
      <c r="D132" s="86">
        <v>48319</v>
      </c>
    </row>
    <row r="133" spans="2:4">
      <c r="B133" t="s">
        <v>3907</v>
      </c>
      <c r="C133" s="85">
        <v>594.55085783283494</v>
      </c>
      <c r="D133" s="86">
        <v>48332</v>
      </c>
    </row>
    <row r="134" spans="2:4">
      <c r="B134" t="s">
        <v>3913</v>
      </c>
      <c r="C134" s="85">
        <v>657.70742445000008</v>
      </c>
      <c r="D134" s="86">
        <v>48365</v>
      </c>
    </row>
    <row r="135" spans="2:4">
      <c r="B135" t="s">
        <v>2647</v>
      </c>
      <c r="C135" s="85">
        <v>460.91675520000001</v>
      </c>
      <c r="D135" s="86">
        <v>48366</v>
      </c>
    </row>
    <row r="136" spans="2:4">
      <c r="B136" t="s">
        <v>3914</v>
      </c>
      <c r="C136" s="85">
        <v>407.9048152771025</v>
      </c>
      <c r="D136" s="86">
        <v>48395</v>
      </c>
    </row>
    <row r="137" spans="2:4">
      <c r="B137" t="s">
        <v>3915</v>
      </c>
      <c r="C137" s="85">
        <v>203.95236336731455</v>
      </c>
      <c r="D137" s="86">
        <v>48395</v>
      </c>
    </row>
    <row r="138" spans="2:4">
      <c r="B138" t="s">
        <v>3854</v>
      </c>
      <c r="C138" s="85">
        <v>160.27955639999999</v>
      </c>
      <c r="D138" s="86">
        <v>48446</v>
      </c>
    </row>
    <row r="139" spans="2:4">
      <c r="B139" t="s">
        <v>3860</v>
      </c>
      <c r="C139" s="85">
        <v>1.4886570000000001</v>
      </c>
      <c r="D139" s="86">
        <v>48446</v>
      </c>
    </row>
    <row r="140" spans="2:4">
      <c r="B140" t="s">
        <v>2665</v>
      </c>
      <c r="C140" s="85">
        <v>40.665134999999999</v>
      </c>
      <c r="D140" s="86">
        <v>48466</v>
      </c>
    </row>
    <row r="141" spans="2:4">
      <c r="B141" t="s">
        <v>3916</v>
      </c>
      <c r="C141" s="85">
        <v>55.164833800000004</v>
      </c>
      <c r="D141" s="86">
        <v>48466</v>
      </c>
    </row>
    <row r="142" spans="2:4">
      <c r="B142" t="s">
        <v>3924</v>
      </c>
      <c r="C142" s="85">
        <v>840.78342030603335</v>
      </c>
      <c r="D142" s="86">
        <v>48669</v>
      </c>
    </row>
    <row r="143" spans="2:4">
      <c r="B143" t="s">
        <v>3922</v>
      </c>
      <c r="C143" s="85">
        <v>721.28226343983397</v>
      </c>
      <c r="D143" s="86">
        <v>48757</v>
      </c>
    </row>
    <row r="144" spans="2:4">
      <c r="B144" t="s">
        <v>3917</v>
      </c>
      <c r="C144" s="85">
        <v>383.41640745000007</v>
      </c>
      <c r="D144" s="86">
        <v>48914</v>
      </c>
    </row>
    <row r="145" spans="2:4">
      <c r="B145" t="s">
        <v>3880</v>
      </c>
      <c r="C145" s="85">
        <v>212.48331084900002</v>
      </c>
      <c r="D145" s="86">
        <v>48942</v>
      </c>
    </row>
    <row r="146" spans="2:4">
      <c r="B146" t="s">
        <v>3891</v>
      </c>
      <c r="C146" s="85">
        <v>148.22185657049999</v>
      </c>
      <c r="D146" s="86">
        <v>48942</v>
      </c>
    </row>
    <row r="147" spans="2:4">
      <c r="B147" t="s">
        <v>2524</v>
      </c>
      <c r="C147" s="85">
        <v>704.3445756000001</v>
      </c>
      <c r="D147" s="86">
        <v>49405</v>
      </c>
    </row>
    <row r="148" spans="2:4">
      <c r="B148" t="s">
        <v>3906</v>
      </c>
      <c r="C148" s="85">
        <v>510.39586373200001</v>
      </c>
      <c r="D148" s="86">
        <v>49427</v>
      </c>
    </row>
    <row r="149" spans="2:4">
      <c r="B149" t="s">
        <v>3874</v>
      </c>
      <c r="C149" s="85">
        <v>378.93809231199998</v>
      </c>
      <c r="D149" s="86">
        <v>50495</v>
      </c>
    </row>
    <row r="150" spans="2:4">
      <c r="B150" t="s">
        <v>3888</v>
      </c>
      <c r="C150" s="85">
        <v>0.14460000000000003</v>
      </c>
      <c r="D150" s="86">
        <v>50495</v>
      </c>
    </row>
    <row r="151" spans="2:4">
      <c r="B151" t="s">
        <v>3911</v>
      </c>
      <c r="C151" s="85">
        <v>163.62480941699326</v>
      </c>
      <c r="D151" s="86">
        <v>50495</v>
      </c>
    </row>
    <row r="152" spans="2:4">
      <c r="B152" t="s">
        <v>3926</v>
      </c>
      <c r="C152" s="85">
        <v>361.74104820000002</v>
      </c>
      <c r="D152" s="86">
        <v>50495</v>
      </c>
    </row>
    <row r="153" spans="2:4">
      <c r="B153" t="s">
        <v>3928</v>
      </c>
      <c r="C153" s="85">
        <v>356.99532352258746</v>
      </c>
      <c r="D153" s="86">
        <v>50495</v>
      </c>
    </row>
    <row r="154" spans="2:4">
      <c r="B154"/>
      <c r="C154" s="77"/>
    </row>
    <row r="155" spans="2:4">
      <c r="B155"/>
      <c r="C155" s="85"/>
      <c r="D155"/>
    </row>
    <row r="156" spans="2:4">
      <c r="B156"/>
      <c r="C156" s="85"/>
      <c r="D156"/>
    </row>
  </sheetData>
  <sortState xmlns:xlrd2="http://schemas.microsoft.com/office/spreadsheetml/2017/richdata2" ref="A49:BI182">
    <sortCondition ref="D49:D182"/>
  </sortState>
  <mergeCells count="1">
    <mergeCell ref="B7:D7"/>
  </mergeCells>
  <dataValidations count="1">
    <dataValidation allowBlank="1" showInputMessage="1" showErrorMessage="1" sqref="C1:C4 B157:D1048576 E50:XFD1048576 A5:XFD49 A5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3818</v>
      </c>
    </row>
    <row r="3" spans="2:18" s="1" customFormat="1">
      <c r="B3" s="2" t="s">
        <v>2</v>
      </c>
      <c r="C3" s="83" t="s">
        <v>3819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3818</v>
      </c>
    </row>
    <row r="3" spans="2:18" s="1" customFormat="1">
      <c r="B3" s="2" t="s">
        <v>2</v>
      </c>
      <c r="C3" s="83" t="s">
        <v>3819</v>
      </c>
    </row>
    <row r="4" spans="2:18" s="1" customFormat="1">
      <c r="B4" s="2" t="s">
        <v>3</v>
      </c>
      <c r="C4" s="84" t="s">
        <v>197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2298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2299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3818</v>
      </c>
    </row>
    <row r="3" spans="2:53" s="1" customFormat="1">
      <c r="B3" s="2" t="s">
        <v>2</v>
      </c>
      <c r="C3" s="83" t="s">
        <v>3819</v>
      </c>
    </row>
    <row r="4" spans="2:53" s="1" customFormat="1">
      <c r="B4" s="2" t="s">
        <v>3</v>
      </c>
      <c r="C4" s="84" t="s">
        <v>197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6.24</v>
      </c>
      <c r="I11" s="7"/>
      <c r="J11" s="7"/>
      <c r="K11" s="76">
        <v>3.1399999999999997E-2</v>
      </c>
      <c r="L11" s="75">
        <v>79219259.760000005</v>
      </c>
      <c r="M11" s="7"/>
      <c r="N11" s="75">
        <v>183.09371999999999</v>
      </c>
      <c r="O11" s="75">
        <v>74579.548541646742</v>
      </c>
      <c r="P11" s="7"/>
      <c r="Q11" s="76">
        <v>1</v>
      </c>
      <c r="R11" s="76">
        <v>0.1852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6.23</v>
      </c>
      <c r="K12" s="80">
        <v>3.1399999999999997E-2</v>
      </c>
      <c r="L12" s="81">
        <v>79199172.469999999</v>
      </c>
      <c r="N12" s="81">
        <v>183.09371999999999</v>
      </c>
      <c r="O12" s="81">
        <v>74517.823317001006</v>
      </c>
      <c r="Q12" s="80">
        <v>0.99919999999999998</v>
      </c>
      <c r="R12" s="80">
        <v>0.185</v>
      </c>
    </row>
    <row r="13" spans="2:53">
      <c r="B13" s="79" t="s">
        <v>228</v>
      </c>
      <c r="C13" s="16"/>
      <c r="D13" s="16"/>
      <c r="H13" s="81">
        <v>5.26</v>
      </c>
      <c r="K13" s="80">
        <v>1.0200000000000001E-2</v>
      </c>
      <c r="L13" s="81">
        <v>21874530.02</v>
      </c>
      <c r="N13" s="81">
        <v>0</v>
      </c>
      <c r="O13" s="81">
        <v>24128.874377731001</v>
      </c>
      <c r="Q13" s="80">
        <v>0.32350000000000001</v>
      </c>
      <c r="R13" s="80">
        <v>5.9900000000000002E-2</v>
      </c>
    </row>
    <row r="14" spans="2:53">
      <c r="B14" s="79" t="s">
        <v>229</v>
      </c>
      <c r="C14" s="16"/>
      <c r="D14" s="16"/>
      <c r="H14" s="81">
        <v>5.26</v>
      </c>
      <c r="K14" s="80">
        <v>1.0200000000000001E-2</v>
      </c>
      <c r="L14" s="81">
        <v>21874530.02</v>
      </c>
      <c r="N14" s="81">
        <v>0</v>
      </c>
      <c r="O14" s="81">
        <v>24128.874377731001</v>
      </c>
      <c r="Q14" s="80">
        <v>0.32350000000000001</v>
      </c>
      <c r="R14" s="80">
        <v>5.9900000000000002E-2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7">
        <v>1.3</v>
      </c>
      <c r="I15" t="s">
        <v>102</v>
      </c>
      <c r="J15" s="78">
        <v>0.04</v>
      </c>
      <c r="K15" s="78">
        <v>1.09E-2</v>
      </c>
      <c r="L15" s="77">
        <v>1938245.96</v>
      </c>
      <c r="M15" s="77">
        <v>143.41999999999999</v>
      </c>
      <c r="N15" s="77">
        <v>0</v>
      </c>
      <c r="O15" s="77">
        <v>2779.8323558319998</v>
      </c>
      <c r="P15" s="78">
        <v>1E-4</v>
      </c>
      <c r="Q15" s="78">
        <v>3.73E-2</v>
      </c>
      <c r="R15" s="78">
        <v>6.8999999999999999E-3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1483527.96</v>
      </c>
      <c r="M16" s="77">
        <v>109.89</v>
      </c>
      <c r="N16" s="77">
        <v>0</v>
      </c>
      <c r="O16" s="77">
        <v>1630.2488752439999</v>
      </c>
      <c r="P16" s="78">
        <v>1E-4</v>
      </c>
      <c r="Q16" s="78">
        <v>2.1899999999999999E-2</v>
      </c>
      <c r="R16" s="78">
        <v>4.0000000000000001E-3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170661.49</v>
      </c>
      <c r="M17" s="77">
        <v>108.82</v>
      </c>
      <c r="N17" s="77">
        <v>0</v>
      </c>
      <c r="O17" s="77">
        <v>185.71383341800001</v>
      </c>
      <c r="P17" s="78">
        <v>0</v>
      </c>
      <c r="Q17" s="78">
        <v>2.5000000000000001E-3</v>
      </c>
      <c r="R17" s="78">
        <v>5.0000000000000001E-4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189662.12</v>
      </c>
      <c r="M18" s="77">
        <v>112.65</v>
      </c>
      <c r="N18" s="77">
        <v>0</v>
      </c>
      <c r="O18" s="77">
        <v>213.65437818000001</v>
      </c>
      <c r="P18" s="78">
        <v>0</v>
      </c>
      <c r="Q18" s="78">
        <v>2.8999999999999998E-3</v>
      </c>
      <c r="R18" s="78">
        <v>5.0000000000000001E-4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3701125.24</v>
      </c>
      <c r="M19" s="77">
        <v>108.91</v>
      </c>
      <c r="N19" s="77">
        <v>0</v>
      </c>
      <c r="O19" s="77">
        <v>4030.8954988840001</v>
      </c>
      <c r="P19" s="78">
        <v>2.0000000000000001E-4</v>
      </c>
      <c r="Q19" s="78">
        <v>5.3999999999999999E-2</v>
      </c>
      <c r="R19" s="78">
        <v>0.01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3949520.53</v>
      </c>
      <c r="M20" s="77">
        <v>101.05</v>
      </c>
      <c r="N20" s="77">
        <v>0</v>
      </c>
      <c r="O20" s="77">
        <v>3990.9904955649999</v>
      </c>
      <c r="P20" s="78">
        <v>2.0000000000000001E-4</v>
      </c>
      <c r="Q20" s="78">
        <v>5.3499999999999999E-2</v>
      </c>
      <c r="R20" s="78">
        <v>9.9000000000000008E-3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579821.68000000005</v>
      </c>
      <c r="M21" s="77">
        <v>92.07</v>
      </c>
      <c r="N21" s="77">
        <v>0</v>
      </c>
      <c r="O21" s="77">
        <v>533.84182077599996</v>
      </c>
      <c r="P21" s="78">
        <v>1E-4</v>
      </c>
      <c r="Q21" s="78">
        <v>7.1999999999999998E-3</v>
      </c>
      <c r="R21" s="78">
        <v>1.2999999999999999E-3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305535.35999999999</v>
      </c>
      <c r="M22" s="77">
        <v>151.12</v>
      </c>
      <c r="N22" s="77">
        <v>0</v>
      </c>
      <c r="O22" s="77">
        <v>461.72503603199999</v>
      </c>
      <c r="P22" s="78">
        <v>0</v>
      </c>
      <c r="Q22" s="78">
        <v>6.1999999999999998E-3</v>
      </c>
      <c r="R22" s="78">
        <v>1.1000000000000001E-3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7">
        <v>10.67</v>
      </c>
      <c r="I23" t="s">
        <v>102</v>
      </c>
      <c r="J23" s="78">
        <v>0.04</v>
      </c>
      <c r="K23" s="78">
        <v>1.04E-2</v>
      </c>
      <c r="L23" s="77">
        <v>205118.26</v>
      </c>
      <c r="M23" s="77">
        <v>181.01</v>
      </c>
      <c r="N23" s="77">
        <v>0</v>
      </c>
      <c r="O23" s="77">
        <v>371.28456242599998</v>
      </c>
      <c r="P23" s="78">
        <v>0</v>
      </c>
      <c r="Q23" s="78">
        <v>5.0000000000000001E-3</v>
      </c>
      <c r="R23" s="78">
        <v>8.9999999999999998E-4</v>
      </c>
    </row>
    <row r="24" spans="2:18">
      <c r="B24" t="s">
        <v>258</v>
      </c>
      <c r="C24" t="s">
        <v>259</v>
      </c>
      <c r="D24" t="s">
        <v>100</v>
      </c>
      <c r="E24" t="s">
        <v>232</v>
      </c>
      <c r="G24" t="s">
        <v>260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3357207.32</v>
      </c>
      <c r="M24" s="77">
        <v>106.67</v>
      </c>
      <c r="N24" s="77">
        <v>0</v>
      </c>
      <c r="O24" s="77">
        <v>3581.1330482439998</v>
      </c>
      <c r="P24" s="78">
        <v>2.0000000000000001E-4</v>
      </c>
      <c r="Q24" s="78">
        <v>4.8000000000000001E-2</v>
      </c>
      <c r="R24" s="78">
        <v>8.8999999999999999E-3</v>
      </c>
    </row>
    <row r="25" spans="2:18">
      <c r="B25" t="s">
        <v>261</v>
      </c>
      <c r="C25" t="s">
        <v>262</v>
      </c>
      <c r="D25" t="s">
        <v>100</v>
      </c>
      <c r="E25" t="s">
        <v>232</v>
      </c>
      <c r="G25" t="s">
        <v>263</v>
      </c>
      <c r="H25" s="77">
        <v>3.33</v>
      </c>
      <c r="I25" t="s">
        <v>102</v>
      </c>
      <c r="J25" s="78">
        <v>1E-3</v>
      </c>
      <c r="K25" s="78">
        <v>1.01E-2</v>
      </c>
      <c r="L25" s="77">
        <v>5994104.0999999996</v>
      </c>
      <c r="M25" s="77">
        <v>105.93</v>
      </c>
      <c r="N25" s="77">
        <v>0</v>
      </c>
      <c r="O25" s="77">
        <v>6349.5544731299997</v>
      </c>
      <c r="P25" s="78">
        <v>4.0000000000000002E-4</v>
      </c>
      <c r="Q25" s="78">
        <v>8.5099999999999995E-2</v>
      </c>
      <c r="R25" s="78">
        <v>1.5800000000000002E-2</v>
      </c>
    </row>
    <row r="26" spans="2:18">
      <c r="B26" s="79" t="s">
        <v>264</v>
      </c>
      <c r="C26" s="16"/>
      <c r="D26" s="16"/>
      <c r="H26" s="81">
        <v>6.69</v>
      </c>
      <c r="K26" s="80">
        <v>4.1599999999999998E-2</v>
      </c>
      <c r="L26" s="81">
        <v>57324642.450000003</v>
      </c>
      <c r="N26" s="81">
        <v>183.09371999999999</v>
      </c>
      <c r="O26" s="81">
        <v>50388.948939269998</v>
      </c>
      <c r="Q26" s="80">
        <v>0.67559999999999998</v>
      </c>
      <c r="R26" s="80">
        <v>0.12509999999999999</v>
      </c>
    </row>
    <row r="27" spans="2:18">
      <c r="B27" s="79" t="s">
        <v>265</v>
      </c>
      <c r="C27" s="16"/>
      <c r="D27" s="16"/>
      <c r="H27" s="81">
        <v>0.76</v>
      </c>
      <c r="K27" s="80">
        <v>4.5699999999999998E-2</v>
      </c>
      <c r="L27" s="81">
        <v>15645750.029999999</v>
      </c>
      <c r="N27" s="81">
        <v>0</v>
      </c>
      <c r="O27" s="81">
        <v>15124.862522804</v>
      </c>
      <c r="Q27" s="80">
        <v>0.20280000000000001</v>
      </c>
      <c r="R27" s="80">
        <v>3.7499999999999999E-2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796969.38</v>
      </c>
      <c r="M28" s="77">
        <v>97.67</v>
      </c>
      <c r="N28" s="77">
        <v>0</v>
      </c>
      <c r="O28" s="77">
        <v>778.39999344600005</v>
      </c>
      <c r="P28" s="78">
        <v>1E-4</v>
      </c>
      <c r="Q28" s="78">
        <v>1.04E-2</v>
      </c>
      <c r="R28" s="78">
        <v>1.9E-3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268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1920031.46</v>
      </c>
      <c r="M29" s="77">
        <v>97.31</v>
      </c>
      <c r="N29" s="77">
        <v>0</v>
      </c>
      <c r="O29" s="77">
        <v>1868.382613726</v>
      </c>
      <c r="P29" s="78">
        <v>1E-4</v>
      </c>
      <c r="Q29" s="78">
        <v>2.5100000000000001E-2</v>
      </c>
      <c r="R29" s="78">
        <v>4.5999999999999999E-3</v>
      </c>
    </row>
    <row r="30" spans="2:18">
      <c r="B30" t="s">
        <v>271</v>
      </c>
      <c r="C30" t="s">
        <v>272</v>
      </c>
      <c r="D30" t="s">
        <v>100</v>
      </c>
      <c r="E30" t="s">
        <v>232</v>
      </c>
      <c r="G30" t="s">
        <v>273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4329310.71</v>
      </c>
      <c r="M30" s="77">
        <v>96.66</v>
      </c>
      <c r="N30" s="77">
        <v>0</v>
      </c>
      <c r="O30" s="77">
        <v>4184.7117322860004</v>
      </c>
      <c r="P30" s="78">
        <v>1E-4</v>
      </c>
      <c r="Q30" s="78">
        <v>5.6099999999999997E-2</v>
      </c>
      <c r="R30" s="78">
        <v>1.04E-2</v>
      </c>
    </row>
    <row r="31" spans="2:18">
      <c r="B31" t="s">
        <v>274</v>
      </c>
      <c r="C31" t="s">
        <v>275</v>
      </c>
      <c r="D31" t="s">
        <v>100</v>
      </c>
      <c r="E31" t="s">
        <v>232</v>
      </c>
      <c r="G31" t="s">
        <v>276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2299560.79</v>
      </c>
      <c r="M31" s="77">
        <v>96.25</v>
      </c>
      <c r="N31" s="77">
        <v>0</v>
      </c>
      <c r="O31" s="77">
        <v>2213.3272603750002</v>
      </c>
      <c r="P31" s="78">
        <v>1E-4</v>
      </c>
      <c r="Q31" s="78">
        <v>2.9700000000000001E-2</v>
      </c>
      <c r="R31" s="78">
        <v>5.4999999999999997E-3</v>
      </c>
    </row>
    <row r="32" spans="2:18">
      <c r="B32" t="s">
        <v>277</v>
      </c>
      <c r="C32" t="s">
        <v>278</v>
      </c>
      <c r="D32" t="s">
        <v>100</v>
      </c>
      <c r="E32" t="s">
        <v>232</v>
      </c>
      <c r="G32" t="s">
        <v>279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3313791.55</v>
      </c>
      <c r="M32" s="77">
        <v>95.93</v>
      </c>
      <c r="N32" s="77">
        <v>0</v>
      </c>
      <c r="O32" s="77">
        <v>3178.9202339150002</v>
      </c>
      <c r="P32" s="78">
        <v>1E-4</v>
      </c>
      <c r="Q32" s="78">
        <v>4.2599999999999999E-2</v>
      </c>
      <c r="R32" s="78">
        <v>7.9000000000000008E-3</v>
      </c>
    </row>
    <row r="33" spans="2:18">
      <c r="B33" t="s">
        <v>280</v>
      </c>
      <c r="C33" t="s">
        <v>281</v>
      </c>
      <c r="D33" t="s">
        <v>100</v>
      </c>
      <c r="E33" t="s">
        <v>232</v>
      </c>
      <c r="G33" t="s">
        <v>282</v>
      </c>
      <c r="H33" s="77">
        <v>0.09</v>
      </c>
      <c r="I33" t="s">
        <v>102</v>
      </c>
      <c r="J33" s="78">
        <v>0</v>
      </c>
      <c r="K33" s="78">
        <v>4.07E-2</v>
      </c>
      <c r="L33" s="77">
        <v>2624</v>
      </c>
      <c r="M33" s="77">
        <v>99.64</v>
      </c>
      <c r="N33" s="77">
        <v>0</v>
      </c>
      <c r="O33" s="77">
        <v>2.6145535999999998</v>
      </c>
      <c r="P33" s="78">
        <v>0</v>
      </c>
      <c r="Q33" s="78">
        <v>0</v>
      </c>
      <c r="R33" s="78">
        <v>0</v>
      </c>
    </row>
    <row r="34" spans="2:18">
      <c r="B34" t="s">
        <v>283</v>
      </c>
      <c r="C34" t="s">
        <v>284</v>
      </c>
      <c r="D34" t="s">
        <v>100</v>
      </c>
      <c r="E34" t="s">
        <v>232</v>
      </c>
      <c r="G34" t="s">
        <v>285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2503279.2799999998</v>
      </c>
      <c r="M34" s="77">
        <v>96.97</v>
      </c>
      <c r="N34" s="77">
        <v>0</v>
      </c>
      <c r="O34" s="77">
        <v>2427.4299178159999</v>
      </c>
      <c r="P34" s="78">
        <v>1E-4</v>
      </c>
      <c r="Q34" s="78">
        <v>3.2500000000000001E-2</v>
      </c>
      <c r="R34" s="78">
        <v>6.0000000000000001E-3</v>
      </c>
    </row>
    <row r="35" spans="2:18">
      <c r="B35" t="s">
        <v>286</v>
      </c>
      <c r="C35" t="s">
        <v>287</v>
      </c>
      <c r="D35" t="s">
        <v>100</v>
      </c>
      <c r="E35" t="s">
        <v>232</v>
      </c>
      <c r="G35" t="s">
        <v>268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3825.45</v>
      </c>
      <c r="M35" s="77">
        <v>98.54</v>
      </c>
      <c r="N35" s="77">
        <v>0</v>
      </c>
      <c r="O35" s="77">
        <v>3.7695984299999998</v>
      </c>
      <c r="P35" s="78">
        <v>0</v>
      </c>
      <c r="Q35" s="78">
        <v>1E-4</v>
      </c>
      <c r="R35" s="78">
        <v>0</v>
      </c>
    </row>
    <row r="36" spans="2:18">
      <c r="B36" t="s">
        <v>288</v>
      </c>
      <c r="C36" t="s">
        <v>289</v>
      </c>
      <c r="D36" t="s">
        <v>100</v>
      </c>
      <c r="E36" t="s">
        <v>232</v>
      </c>
      <c r="G36" t="s">
        <v>268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476357.41</v>
      </c>
      <c r="M36" s="77">
        <v>98.1</v>
      </c>
      <c r="N36" s="77">
        <v>0</v>
      </c>
      <c r="O36" s="77">
        <v>467.30661921000001</v>
      </c>
      <c r="P36" s="78">
        <v>0</v>
      </c>
      <c r="Q36" s="78">
        <v>6.3E-3</v>
      </c>
      <c r="R36" s="78">
        <v>1.1999999999999999E-3</v>
      </c>
    </row>
    <row r="37" spans="2:18">
      <c r="B37" s="79" t="s">
        <v>290</v>
      </c>
      <c r="C37" s="16"/>
      <c r="D37" s="16"/>
      <c r="H37" s="81">
        <v>9.26</v>
      </c>
      <c r="K37" s="80">
        <v>3.9800000000000002E-2</v>
      </c>
      <c r="L37" s="81">
        <v>41520671.439999998</v>
      </c>
      <c r="N37" s="81">
        <v>183.09371999999999</v>
      </c>
      <c r="O37" s="81">
        <v>35106.339968182998</v>
      </c>
      <c r="Q37" s="80">
        <v>0.47070000000000001</v>
      </c>
      <c r="R37" s="80">
        <v>8.72E-2</v>
      </c>
    </row>
    <row r="38" spans="2:18">
      <c r="B38" t="s">
        <v>291</v>
      </c>
      <c r="C38" t="s">
        <v>292</v>
      </c>
      <c r="D38" t="s">
        <v>100</v>
      </c>
      <c r="E38" t="s">
        <v>232</v>
      </c>
      <c r="G38" t="s">
        <v>293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5552540.4900000002</v>
      </c>
      <c r="M38" s="77">
        <v>93.8</v>
      </c>
      <c r="N38" s="77">
        <v>0</v>
      </c>
      <c r="O38" s="77">
        <v>5208.2829796200003</v>
      </c>
      <c r="P38" s="78">
        <v>2.0000000000000001E-4</v>
      </c>
      <c r="Q38" s="78">
        <v>6.9800000000000001E-2</v>
      </c>
      <c r="R38" s="78">
        <v>1.29E-2</v>
      </c>
    </row>
    <row r="39" spans="2:18">
      <c r="B39" t="s">
        <v>294</v>
      </c>
      <c r="C39" t="s">
        <v>295</v>
      </c>
      <c r="D39" t="s">
        <v>100</v>
      </c>
      <c r="E39" t="s">
        <v>232</v>
      </c>
      <c r="G39" t="s">
        <v>248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190853.38</v>
      </c>
      <c r="M39" s="77">
        <v>90.72</v>
      </c>
      <c r="N39" s="77">
        <v>0</v>
      </c>
      <c r="O39" s="77">
        <v>173.14218633600001</v>
      </c>
      <c r="P39" s="78">
        <v>0</v>
      </c>
      <c r="Q39" s="78">
        <v>2.3E-3</v>
      </c>
      <c r="R39" s="78">
        <v>4.0000000000000002E-4</v>
      </c>
    </row>
    <row r="40" spans="2:18">
      <c r="B40" t="s">
        <v>296</v>
      </c>
      <c r="C40" t="s">
        <v>297</v>
      </c>
      <c r="D40" t="s">
        <v>100</v>
      </c>
      <c r="E40" t="s">
        <v>232</v>
      </c>
      <c r="G40" t="s">
        <v>298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487107.69</v>
      </c>
      <c r="M40" s="77">
        <v>93.4</v>
      </c>
      <c r="N40" s="77">
        <v>9.7421500000000005</v>
      </c>
      <c r="O40" s="77">
        <v>464.70073245999998</v>
      </c>
      <c r="P40" s="78">
        <v>0</v>
      </c>
      <c r="Q40" s="78">
        <v>6.1999999999999998E-3</v>
      </c>
      <c r="R40" s="78">
        <v>1.1999999999999999E-3</v>
      </c>
    </row>
    <row r="41" spans="2:18">
      <c r="B41" t="s">
        <v>299</v>
      </c>
      <c r="C41" t="s">
        <v>300</v>
      </c>
      <c r="D41" t="s">
        <v>100</v>
      </c>
      <c r="E41" t="s">
        <v>232</v>
      </c>
      <c r="G41" t="s">
        <v>301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2448334.0099999998</v>
      </c>
      <c r="M41" s="77">
        <v>95.77</v>
      </c>
      <c r="N41" s="77">
        <v>85.835260000000005</v>
      </c>
      <c r="O41" s="77">
        <v>2430.6047413770002</v>
      </c>
      <c r="P41" s="78">
        <v>1E-4</v>
      </c>
      <c r="Q41" s="78">
        <v>3.2599999999999997E-2</v>
      </c>
      <c r="R41" s="78">
        <v>6.0000000000000001E-3</v>
      </c>
    </row>
    <row r="42" spans="2:18">
      <c r="B42" t="s">
        <v>302</v>
      </c>
      <c r="C42" t="s">
        <v>303</v>
      </c>
      <c r="D42" t="s">
        <v>100</v>
      </c>
      <c r="E42" t="s">
        <v>232</v>
      </c>
      <c r="G42" t="s">
        <v>304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173273.59</v>
      </c>
      <c r="M42" s="77">
        <v>98.72</v>
      </c>
      <c r="N42" s="77">
        <v>0</v>
      </c>
      <c r="O42" s="77">
        <v>171.05568804800001</v>
      </c>
      <c r="P42" s="78">
        <v>0</v>
      </c>
      <c r="Q42" s="78">
        <v>2.3E-3</v>
      </c>
      <c r="R42" s="78">
        <v>4.0000000000000002E-4</v>
      </c>
    </row>
    <row r="43" spans="2:18">
      <c r="B43" t="s">
        <v>305</v>
      </c>
      <c r="C43" t="s">
        <v>306</v>
      </c>
      <c r="D43" t="s">
        <v>100</v>
      </c>
      <c r="E43" t="s">
        <v>232</v>
      </c>
      <c r="G43" t="s">
        <v>307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104241.51</v>
      </c>
      <c r="M43" s="77">
        <v>95.89</v>
      </c>
      <c r="N43" s="77">
        <v>0</v>
      </c>
      <c r="O43" s="77">
        <v>99.957183939000004</v>
      </c>
      <c r="P43" s="78">
        <v>0</v>
      </c>
      <c r="Q43" s="78">
        <v>1.2999999999999999E-3</v>
      </c>
      <c r="R43" s="78">
        <v>2.0000000000000001E-4</v>
      </c>
    </row>
    <row r="44" spans="2:18">
      <c r="B44" t="s">
        <v>308</v>
      </c>
      <c r="C44" t="s">
        <v>309</v>
      </c>
      <c r="D44" t="s">
        <v>100</v>
      </c>
      <c r="E44" t="s">
        <v>232</v>
      </c>
      <c r="G44" t="s">
        <v>310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3345641.68</v>
      </c>
      <c r="M44" s="77">
        <v>79</v>
      </c>
      <c r="N44" s="77">
        <v>0</v>
      </c>
      <c r="O44" s="77">
        <v>2643.0569271999998</v>
      </c>
      <c r="P44" s="78">
        <v>5.9999999999999995E-4</v>
      </c>
      <c r="Q44" s="78">
        <v>3.5400000000000001E-2</v>
      </c>
      <c r="R44" s="78">
        <v>6.6E-3</v>
      </c>
    </row>
    <row r="45" spans="2:18">
      <c r="B45" t="s">
        <v>311</v>
      </c>
      <c r="C45" t="s">
        <v>312</v>
      </c>
      <c r="D45" t="s">
        <v>100</v>
      </c>
      <c r="E45" t="s">
        <v>232</v>
      </c>
      <c r="G45" t="s">
        <v>313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60151.48</v>
      </c>
      <c r="M45" s="77">
        <v>104.08</v>
      </c>
      <c r="N45" s="77">
        <v>0</v>
      </c>
      <c r="O45" s="77">
        <v>62.605660383999997</v>
      </c>
      <c r="P45" s="78">
        <v>0</v>
      </c>
      <c r="Q45" s="78">
        <v>8.0000000000000004E-4</v>
      </c>
      <c r="R45" s="78">
        <v>2.0000000000000001E-4</v>
      </c>
    </row>
    <row r="46" spans="2:18">
      <c r="B46" t="s">
        <v>314</v>
      </c>
      <c r="C46" t="s">
        <v>315</v>
      </c>
      <c r="D46" t="s">
        <v>100</v>
      </c>
      <c r="E46" t="s">
        <v>232</v>
      </c>
      <c r="G46" t="s">
        <v>316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0.01</v>
      </c>
      <c r="M46" s="77">
        <v>110.48</v>
      </c>
      <c r="N46" s="77">
        <v>0</v>
      </c>
      <c r="O46" s="77">
        <v>1.1048E-5</v>
      </c>
      <c r="P46" s="78">
        <v>0</v>
      </c>
      <c r="Q46" s="78">
        <v>0</v>
      </c>
      <c r="R46" s="78">
        <v>0</v>
      </c>
    </row>
    <row r="47" spans="2:18">
      <c r="B47" t="s">
        <v>317</v>
      </c>
      <c r="C47" t="s">
        <v>318</v>
      </c>
      <c r="D47" t="s">
        <v>100</v>
      </c>
      <c r="E47" t="s">
        <v>232</v>
      </c>
      <c r="G47" t="s">
        <v>319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204520.57</v>
      </c>
      <c r="M47" s="77">
        <v>99.5</v>
      </c>
      <c r="N47" s="77">
        <v>19.62406</v>
      </c>
      <c r="O47" s="77">
        <v>223.12202715000001</v>
      </c>
      <c r="P47" s="78">
        <v>0</v>
      </c>
      <c r="Q47" s="78">
        <v>3.0000000000000001E-3</v>
      </c>
      <c r="R47" s="78">
        <v>5.9999999999999995E-4</v>
      </c>
    </row>
    <row r="48" spans="2:18">
      <c r="B48" t="s">
        <v>320</v>
      </c>
      <c r="C48" t="s">
        <v>321</v>
      </c>
      <c r="D48" t="s">
        <v>100</v>
      </c>
      <c r="E48" t="s">
        <v>232</v>
      </c>
      <c r="G48" t="s">
        <v>322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19764.84</v>
      </c>
      <c r="M48" s="77">
        <v>120.91</v>
      </c>
      <c r="N48" s="77">
        <v>0</v>
      </c>
      <c r="O48" s="77">
        <v>23.897668044</v>
      </c>
      <c r="P48" s="78">
        <v>0</v>
      </c>
      <c r="Q48" s="78">
        <v>2.9999999999999997E-4</v>
      </c>
      <c r="R48" s="78">
        <v>1E-4</v>
      </c>
    </row>
    <row r="49" spans="2:18">
      <c r="B49" t="s">
        <v>323</v>
      </c>
      <c r="C49" t="s">
        <v>324</v>
      </c>
      <c r="D49" t="s">
        <v>100</v>
      </c>
      <c r="E49" t="s">
        <v>232</v>
      </c>
      <c r="G49" t="s">
        <v>248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541510.97</v>
      </c>
      <c r="M49" s="77">
        <v>94.4</v>
      </c>
      <c r="N49" s="77">
        <v>0</v>
      </c>
      <c r="O49" s="77">
        <v>511.18635568000002</v>
      </c>
      <c r="P49" s="78">
        <v>0</v>
      </c>
      <c r="Q49" s="78">
        <v>6.8999999999999999E-3</v>
      </c>
      <c r="R49" s="78">
        <v>1.2999999999999999E-3</v>
      </c>
    </row>
    <row r="50" spans="2:18">
      <c r="B50" t="s">
        <v>325</v>
      </c>
      <c r="C50" t="s">
        <v>326</v>
      </c>
      <c r="D50" t="s">
        <v>100</v>
      </c>
      <c r="E50" t="s">
        <v>232</v>
      </c>
      <c r="G50" t="s">
        <v>248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230225.54</v>
      </c>
      <c r="M50" s="77">
        <v>93.45</v>
      </c>
      <c r="N50" s="77">
        <v>0</v>
      </c>
      <c r="O50" s="77">
        <v>215.14576713</v>
      </c>
      <c r="P50" s="78">
        <v>0</v>
      </c>
      <c r="Q50" s="78">
        <v>2.8999999999999998E-3</v>
      </c>
      <c r="R50" s="78">
        <v>5.0000000000000001E-4</v>
      </c>
    </row>
    <row r="51" spans="2:18">
      <c r="B51" t="s">
        <v>327</v>
      </c>
      <c r="C51" t="s">
        <v>328</v>
      </c>
      <c r="D51" t="s">
        <v>100</v>
      </c>
      <c r="E51" t="s">
        <v>232</v>
      </c>
      <c r="G51" t="s">
        <v>329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6789220.6200000001</v>
      </c>
      <c r="M51" s="77">
        <v>83.41</v>
      </c>
      <c r="N51" s="77">
        <v>67.892250000000004</v>
      </c>
      <c r="O51" s="77">
        <v>5730.7811691420002</v>
      </c>
      <c r="P51" s="78">
        <v>2.9999999999999997E-4</v>
      </c>
      <c r="Q51" s="78">
        <v>7.6799999999999993E-2</v>
      </c>
      <c r="R51" s="78">
        <v>1.4200000000000001E-2</v>
      </c>
    </row>
    <row r="52" spans="2:18">
      <c r="B52" t="s">
        <v>330</v>
      </c>
      <c r="C52" t="s">
        <v>331</v>
      </c>
      <c r="D52" t="s">
        <v>100</v>
      </c>
      <c r="E52" t="s">
        <v>232</v>
      </c>
      <c r="G52" t="s">
        <v>332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14002122.970000001</v>
      </c>
      <c r="M52" s="77">
        <v>82.62</v>
      </c>
      <c r="N52" s="77">
        <v>0</v>
      </c>
      <c r="O52" s="77">
        <v>11568.553997814</v>
      </c>
      <c r="P52" s="78">
        <v>1.1999999999999999E-3</v>
      </c>
      <c r="Q52" s="78">
        <v>0.15509999999999999</v>
      </c>
      <c r="R52" s="78">
        <v>2.87E-2</v>
      </c>
    </row>
    <row r="53" spans="2:18">
      <c r="B53" t="s">
        <v>333</v>
      </c>
      <c r="C53" t="s">
        <v>334</v>
      </c>
      <c r="D53" t="s">
        <v>100</v>
      </c>
      <c r="E53" t="s">
        <v>232</v>
      </c>
      <c r="G53" t="s">
        <v>335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96221.13</v>
      </c>
      <c r="M53" s="77">
        <v>98.67</v>
      </c>
      <c r="N53" s="77">
        <v>0</v>
      </c>
      <c r="O53" s="77">
        <v>94.941388970999995</v>
      </c>
      <c r="P53" s="78">
        <v>0</v>
      </c>
      <c r="Q53" s="78">
        <v>1.2999999999999999E-3</v>
      </c>
      <c r="R53" s="78">
        <v>2.0000000000000001E-4</v>
      </c>
    </row>
    <row r="54" spans="2:18">
      <c r="B54" t="s">
        <v>336</v>
      </c>
      <c r="C54" t="s">
        <v>337</v>
      </c>
      <c r="D54" t="s">
        <v>100</v>
      </c>
      <c r="E54" t="s">
        <v>232</v>
      </c>
      <c r="G54" t="s">
        <v>338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7274940.96</v>
      </c>
      <c r="M54" s="77">
        <v>75.400000000000006</v>
      </c>
      <c r="N54" s="77">
        <v>0</v>
      </c>
      <c r="O54" s="77">
        <v>5485.3054838400003</v>
      </c>
      <c r="P54" s="78">
        <v>4.0000000000000002E-4</v>
      </c>
      <c r="Q54" s="78">
        <v>7.3499999999999996E-2</v>
      </c>
      <c r="R54" s="78">
        <v>1.3599999999999999E-2</v>
      </c>
    </row>
    <row r="55" spans="2:18">
      <c r="B55" s="79" t="s">
        <v>339</v>
      </c>
      <c r="C55" s="16"/>
      <c r="D55" s="16"/>
      <c r="H55" s="81">
        <v>3.08</v>
      </c>
      <c r="K55" s="80">
        <v>4.8899999999999999E-2</v>
      </c>
      <c r="L55" s="81">
        <v>158220.98000000001</v>
      </c>
      <c r="N55" s="81">
        <v>0</v>
      </c>
      <c r="O55" s="81">
        <v>157.74644828300001</v>
      </c>
      <c r="Q55" s="80">
        <v>2.0999999999999999E-3</v>
      </c>
      <c r="R55" s="80">
        <v>4.0000000000000002E-4</v>
      </c>
    </row>
    <row r="56" spans="2:18">
      <c r="B56" t="s">
        <v>340</v>
      </c>
      <c r="C56" t="s">
        <v>341</v>
      </c>
      <c r="D56" t="s">
        <v>100</v>
      </c>
      <c r="E56" t="s">
        <v>232</v>
      </c>
      <c r="G56" t="s">
        <v>342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5589.13</v>
      </c>
      <c r="M56" s="77">
        <v>98.61</v>
      </c>
      <c r="N56" s="77">
        <v>0</v>
      </c>
      <c r="O56" s="77">
        <v>5.5114410930000002</v>
      </c>
      <c r="P56" s="78">
        <v>0</v>
      </c>
      <c r="Q56" s="78">
        <v>1E-4</v>
      </c>
      <c r="R56" s="78">
        <v>0</v>
      </c>
    </row>
    <row r="57" spans="2:18">
      <c r="B57" t="s">
        <v>343</v>
      </c>
      <c r="C57" t="s">
        <v>344</v>
      </c>
      <c r="D57" t="s">
        <v>100</v>
      </c>
      <c r="E57" t="s">
        <v>232</v>
      </c>
      <c r="G57" t="s">
        <v>268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152631.85</v>
      </c>
      <c r="M57" s="77">
        <v>99.74</v>
      </c>
      <c r="N57" s="77">
        <v>0</v>
      </c>
      <c r="O57" s="77">
        <v>152.23500719</v>
      </c>
      <c r="P57" s="78">
        <v>0</v>
      </c>
      <c r="Q57" s="78">
        <v>2E-3</v>
      </c>
      <c r="R57" s="78">
        <v>4.0000000000000002E-4</v>
      </c>
    </row>
    <row r="58" spans="2:18">
      <c r="B58" s="79" t="s">
        <v>345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211</v>
      </c>
      <c r="C59" t="s">
        <v>211</v>
      </c>
      <c r="D59" s="16"/>
      <c r="E59" t="s">
        <v>211</v>
      </c>
      <c r="H59" s="77">
        <v>0</v>
      </c>
      <c r="I59" t="s">
        <v>211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225</v>
      </c>
      <c r="C60" s="16"/>
      <c r="D60" s="16"/>
      <c r="H60" s="81">
        <v>19.149999999999999</v>
      </c>
      <c r="K60" s="80">
        <v>5.3499999999999999E-2</v>
      </c>
      <c r="L60" s="81">
        <v>20087.29</v>
      </c>
      <c r="N60" s="81">
        <v>0</v>
      </c>
      <c r="O60" s="81">
        <v>61.725224645737399</v>
      </c>
      <c r="Q60" s="80">
        <v>8.0000000000000004E-4</v>
      </c>
      <c r="R60" s="80">
        <v>2.0000000000000001E-4</v>
      </c>
    </row>
    <row r="61" spans="2:18">
      <c r="B61" s="79" t="s">
        <v>346</v>
      </c>
      <c r="C61" s="16"/>
      <c r="D61" s="16"/>
      <c r="H61" s="81">
        <v>19.149999999999999</v>
      </c>
      <c r="K61" s="80">
        <v>5.3499999999999999E-2</v>
      </c>
      <c r="L61" s="81">
        <v>20087.29</v>
      </c>
      <c r="N61" s="81">
        <v>0</v>
      </c>
      <c r="O61" s="81">
        <v>61.725224645737399</v>
      </c>
      <c r="Q61" s="80">
        <v>8.0000000000000004E-4</v>
      </c>
      <c r="R61" s="80">
        <v>2.0000000000000001E-4</v>
      </c>
    </row>
    <row r="62" spans="2:18">
      <c r="B62" t="s">
        <v>347</v>
      </c>
      <c r="C62" t="s">
        <v>348</v>
      </c>
      <c r="D62" t="s">
        <v>123</v>
      </c>
      <c r="E62" t="s">
        <v>349</v>
      </c>
      <c r="F62" t="s">
        <v>350</v>
      </c>
      <c r="G62" t="s">
        <v>351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20087.29</v>
      </c>
      <c r="M62" s="77">
        <v>85.690177898063894</v>
      </c>
      <c r="N62" s="77">
        <v>0</v>
      </c>
      <c r="O62" s="77">
        <v>61.725224645737399</v>
      </c>
      <c r="P62" s="78">
        <v>0</v>
      </c>
      <c r="Q62" s="78">
        <v>8.0000000000000004E-4</v>
      </c>
      <c r="R62" s="78">
        <v>2.0000000000000001E-4</v>
      </c>
    </row>
    <row r="63" spans="2:18">
      <c r="B63" s="79" t="s">
        <v>352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211</v>
      </c>
      <c r="C64" t="s">
        <v>211</v>
      </c>
      <c r="D64" s="16"/>
      <c r="E64" t="s">
        <v>211</v>
      </c>
      <c r="H64" s="77">
        <v>0</v>
      </c>
      <c r="I64" t="s">
        <v>211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353</v>
      </c>
      <c r="C65" s="16"/>
      <c r="D65" s="16"/>
    </row>
    <row r="66" spans="2:4">
      <c r="B66" t="s">
        <v>354</v>
      </c>
      <c r="C66" s="16"/>
      <c r="D66" s="16"/>
    </row>
    <row r="67" spans="2:4">
      <c r="B67" t="s">
        <v>355</v>
      </c>
      <c r="C67" s="16"/>
      <c r="D67" s="16"/>
    </row>
    <row r="68" spans="2:4">
      <c r="B68" t="s">
        <v>356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3818</v>
      </c>
    </row>
    <row r="3" spans="2:23" s="1" customFormat="1">
      <c r="B3" s="2" t="s">
        <v>2</v>
      </c>
      <c r="C3" s="83" t="s">
        <v>3819</v>
      </c>
    </row>
    <row r="4" spans="2:23" s="1" customFormat="1">
      <c r="B4" s="2" t="s">
        <v>3</v>
      </c>
      <c r="C4" s="84" t="s">
        <v>197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2298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2299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1078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353</v>
      </c>
      <c r="D27" s="16"/>
    </row>
    <row r="28" spans="2:23">
      <c r="B28" t="s">
        <v>354</v>
      </c>
      <c r="D28" s="16"/>
    </row>
    <row r="29" spans="2:23">
      <c r="B29" t="s">
        <v>355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3818</v>
      </c>
    </row>
    <row r="3" spans="2:68" s="1" customFormat="1">
      <c r="B3" s="2" t="s">
        <v>2</v>
      </c>
      <c r="C3" s="83" t="s">
        <v>3819</v>
      </c>
    </row>
    <row r="4" spans="2:68" s="1" customFormat="1">
      <c r="B4" s="2" t="s">
        <v>3</v>
      </c>
      <c r="C4" s="84" t="s">
        <v>197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353</v>
      </c>
      <c r="C25" s="16"/>
      <c r="D25" s="16"/>
      <c r="E25" s="16"/>
      <c r="F25" s="16"/>
      <c r="G25" s="16"/>
    </row>
    <row r="26" spans="2:21">
      <c r="B26" t="s">
        <v>354</v>
      </c>
      <c r="C26" s="16"/>
      <c r="D26" s="16"/>
      <c r="E26" s="16"/>
      <c r="F26" s="16"/>
      <c r="G26" s="16"/>
    </row>
    <row r="27" spans="2:21">
      <c r="B27" t="s">
        <v>355</v>
      </c>
      <c r="C27" s="16"/>
      <c r="D27" s="16"/>
      <c r="E27" s="16"/>
      <c r="F27" s="16"/>
      <c r="G27" s="16"/>
    </row>
    <row r="28" spans="2:21">
      <c r="B28" t="s">
        <v>356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3818</v>
      </c>
    </row>
    <row r="3" spans="2:66" s="1" customFormat="1">
      <c r="B3" s="2" t="s">
        <v>2</v>
      </c>
      <c r="C3" s="83" t="s">
        <v>3819</v>
      </c>
    </row>
    <row r="4" spans="2:66" s="1" customFormat="1">
      <c r="B4" s="2" t="s">
        <v>3</v>
      </c>
      <c r="C4" s="84" t="s">
        <v>197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4.5999999999999996</v>
      </c>
      <c r="L11" s="7"/>
      <c r="M11" s="7"/>
      <c r="N11" s="76">
        <v>4.3900000000000002E-2</v>
      </c>
      <c r="O11" s="75">
        <v>79601255.129999995</v>
      </c>
      <c r="P11" s="33"/>
      <c r="Q11" s="75">
        <v>299.97748000000001</v>
      </c>
      <c r="R11" s="75">
        <v>99861.005906160965</v>
      </c>
      <c r="S11" s="7"/>
      <c r="T11" s="76">
        <v>1</v>
      </c>
      <c r="U11" s="76">
        <v>0.24790000000000001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4.47</v>
      </c>
      <c r="N12" s="80">
        <v>3.8399999999999997E-2</v>
      </c>
      <c r="O12" s="81">
        <v>74529952.230000004</v>
      </c>
      <c r="Q12" s="81">
        <v>299.97748000000001</v>
      </c>
      <c r="R12" s="81">
        <v>82734.849709504328</v>
      </c>
      <c r="T12" s="80">
        <v>0.82850000000000001</v>
      </c>
      <c r="U12" s="80">
        <v>0.2054</v>
      </c>
    </row>
    <row r="13" spans="2:66">
      <c r="B13" s="79" t="s">
        <v>357</v>
      </c>
      <c r="C13" s="16"/>
      <c r="D13" s="16"/>
      <c r="E13" s="16"/>
      <c r="F13" s="16"/>
      <c r="K13" s="81">
        <v>4.5599999999999996</v>
      </c>
      <c r="N13" s="80">
        <v>3.1899999999999998E-2</v>
      </c>
      <c r="O13" s="81">
        <v>57242879.82</v>
      </c>
      <c r="Q13" s="81">
        <v>273.26168000000001</v>
      </c>
      <c r="R13" s="81">
        <v>67132.056141424328</v>
      </c>
      <c r="T13" s="80">
        <v>0.67230000000000001</v>
      </c>
      <c r="U13" s="80">
        <v>0.16669999999999999</v>
      </c>
    </row>
    <row r="14" spans="2:66">
      <c r="B14" t="s">
        <v>361</v>
      </c>
      <c r="C14" t="s">
        <v>362</v>
      </c>
      <c r="D14" t="s">
        <v>100</v>
      </c>
      <c r="E14" t="s">
        <v>123</v>
      </c>
      <c r="F14" t="s">
        <v>363</v>
      </c>
      <c r="G14" t="s">
        <v>364</v>
      </c>
      <c r="H14" t="s">
        <v>365</v>
      </c>
      <c r="I14" t="s">
        <v>150</v>
      </c>
      <c r="J14" t="s">
        <v>366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425729.77</v>
      </c>
      <c r="P14" s="77">
        <v>104.24</v>
      </c>
      <c r="Q14" s="77">
        <v>0</v>
      </c>
      <c r="R14" s="77">
        <v>443.78071224799999</v>
      </c>
      <c r="S14" s="78">
        <v>2.9999999999999997E-4</v>
      </c>
      <c r="T14" s="78">
        <v>4.4000000000000003E-3</v>
      </c>
      <c r="U14" s="78">
        <v>1.1000000000000001E-3</v>
      </c>
    </row>
    <row r="15" spans="2:66">
      <c r="B15" t="s">
        <v>367</v>
      </c>
      <c r="C15" t="s">
        <v>368</v>
      </c>
      <c r="D15" t="s">
        <v>100</v>
      </c>
      <c r="E15" t="s">
        <v>123</v>
      </c>
      <c r="F15" t="s">
        <v>369</v>
      </c>
      <c r="G15" t="s">
        <v>364</v>
      </c>
      <c r="H15" t="s">
        <v>208</v>
      </c>
      <c r="I15" t="s">
        <v>209</v>
      </c>
      <c r="J15" t="s">
        <v>370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43192.23</v>
      </c>
      <c r="P15" s="77">
        <v>98.29</v>
      </c>
      <c r="Q15" s="77">
        <v>0</v>
      </c>
      <c r="R15" s="77">
        <v>42.453642866999999</v>
      </c>
      <c r="S15" s="78">
        <v>0</v>
      </c>
      <c r="T15" s="78">
        <v>4.0000000000000002E-4</v>
      </c>
      <c r="U15" s="78">
        <v>1E-4</v>
      </c>
    </row>
    <row r="16" spans="2:66">
      <c r="B16" t="s">
        <v>371</v>
      </c>
      <c r="C16" t="s">
        <v>372</v>
      </c>
      <c r="D16" t="s">
        <v>100</v>
      </c>
      <c r="E16" t="s">
        <v>123</v>
      </c>
      <c r="F16" t="s">
        <v>373</v>
      </c>
      <c r="G16" t="s">
        <v>364</v>
      </c>
      <c r="H16" t="s">
        <v>208</v>
      </c>
      <c r="I16" t="s">
        <v>209</v>
      </c>
      <c r="J16" t="s">
        <v>374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0.01</v>
      </c>
      <c r="P16" s="77">
        <v>107.19</v>
      </c>
      <c r="Q16" s="77">
        <v>0</v>
      </c>
      <c r="R16" s="77">
        <v>1.0719E-5</v>
      </c>
      <c r="S16" s="78">
        <v>0</v>
      </c>
      <c r="T16" s="78">
        <v>0</v>
      </c>
      <c r="U16" s="78">
        <v>0</v>
      </c>
    </row>
    <row r="17" spans="2:21">
      <c r="B17" t="s">
        <v>375</v>
      </c>
      <c r="C17" t="s">
        <v>376</v>
      </c>
      <c r="D17" t="s">
        <v>100</v>
      </c>
      <c r="E17" t="s">
        <v>123</v>
      </c>
      <c r="F17" t="s">
        <v>377</v>
      </c>
      <c r="G17" t="s">
        <v>364</v>
      </c>
      <c r="H17" t="s">
        <v>208</v>
      </c>
      <c r="I17" t="s">
        <v>209</v>
      </c>
      <c r="J17" t="s">
        <v>378</v>
      </c>
      <c r="K17" s="77">
        <v>7.2</v>
      </c>
      <c r="L17" t="s">
        <v>102</v>
      </c>
      <c r="M17" s="78">
        <v>2E-3</v>
      </c>
      <c r="N17" s="78">
        <v>2.06E-2</v>
      </c>
      <c r="O17" s="77">
        <v>295715.26</v>
      </c>
      <c r="P17" s="77">
        <v>95.71</v>
      </c>
      <c r="Q17" s="77">
        <v>0</v>
      </c>
      <c r="R17" s="77">
        <v>283.02907534600001</v>
      </c>
      <c r="S17" s="78">
        <v>2.9999999999999997E-4</v>
      </c>
      <c r="T17" s="78">
        <v>2.8E-3</v>
      </c>
      <c r="U17" s="78">
        <v>6.9999999999999999E-4</v>
      </c>
    </row>
    <row r="18" spans="2:21">
      <c r="B18" t="s">
        <v>379</v>
      </c>
      <c r="C18" t="s">
        <v>380</v>
      </c>
      <c r="D18" t="s">
        <v>100</v>
      </c>
      <c r="E18" t="s">
        <v>123</v>
      </c>
      <c r="F18" t="s">
        <v>377</v>
      </c>
      <c r="G18" t="s">
        <v>364</v>
      </c>
      <c r="H18" t="s">
        <v>208</v>
      </c>
      <c r="I18" t="s">
        <v>209</v>
      </c>
      <c r="J18" t="s">
        <v>381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809990.32</v>
      </c>
      <c r="P18" s="77">
        <v>109.2</v>
      </c>
      <c r="Q18" s="77">
        <v>0</v>
      </c>
      <c r="R18" s="77">
        <v>884.50942943999996</v>
      </c>
      <c r="S18" s="78">
        <v>2.9999999999999997E-4</v>
      </c>
      <c r="T18" s="78">
        <v>8.8999999999999999E-3</v>
      </c>
      <c r="U18" s="78">
        <v>2.2000000000000001E-3</v>
      </c>
    </row>
    <row r="19" spans="2:21">
      <c r="B19" t="s">
        <v>382</v>
      </c>
      <c r="C19" t="s">
        <v>383</v>
      </c>
      <c r="D19" t="s">
        <v>100</v>
      </c>
      <c r="E19" t="s">
        <v>123</v>
      </c>
      <c r="F19" t="s">
        <v>377</v>
      </c>
      <c r="G19" t="s">
        <v>364</v>
      </c>
      <c r="H19" t="s">
        <v>208</v>
      </c>
      <c r="I19" t="s">
        <v>209</v>
      </c>
      <c r="J19" t="s">
        <v>384</v>
      </c>
      <c r="K19" s="77">
        <v>3.21</v>
      </c>
      <c r="L19" t="s">
        <v>102</v>
      </c>
      <c r="M19" s="78">
        <v>3.8E-3</v>
      </c>
      <c r="N19" s="78">
        <v>1.84E-2</v>
      </c>
      <c r="O19" s="77">
        <v>1477895.56</v>
      </c>
      <c r="P19" s="77">
        <v>102.81</v>
      </c>
      <c r="Q19" s="77">
        <v>0</v>
      </c>
      <c r="R19" s="77">
        <v>1519.4244252359999</v>
      </c>
      <c r="S19" s="78">
        <v>5.0000000000000001E-4</v>
      </c>
      <c r="T19" s="78">
        <v>1.52E-2</v>
      </c>
      <c r="U19" s="78">
        <v>3.8E-3</v>
      </c>
    </row>
    <row r="20" spans="2:21">
      <c r="B20" t="s">
        <v>385</v>
      </c>
      <c r="C20" t="s">
        <v>386</v>
      </c>
      <c r="D20" t="s">
        <v>100</v>
      </c>
      <c r="E20" t="s">
        <v>123</v>
      </c>
      <c r="F20" t="s">
        <v>387</v>
      </c>
      <c r="G20" t="s">
        <v>127</v>
      </c>
      <c r="H20" t="s">
        <v>208</v>
      </c>
      <c r="I20" t="s">
        <v>209</v>
      </c>
      <c r="J20" t="s">
        <v>384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1304708.98</v>
      </c>
      <c r="P20" s="77">
        <v>103.05</v>
      </c>
      <c r="Q20" s="77">
        <v>0</v>
      </c>
      <c r="R20" s="77">
        <v>1344.50260389</v>
      </c>
      <c r="S20" s="78">
        <v>5.0000000000000001E-4</v>
      </c>
      <c r="T20" s="78">
        <v>1.35E-2</v>
      </c>
      <c r="U20" s="78">
        <v>3.3E-3</v>
      </c>
    </row>
    <row r="21" spans="2:21">
      <c r="B21" t="s">
        <v>388</v>
      </c>
      <c r="C21" t="s">
        <v>389</v>
      </c>
      <c r="D21" t="s">
        <v>100</v>
      </c>
      <c r="E21" t="s">
        <v>123</v>
      </c>
      <c r="F21" t="s">
        <v>390</v>
      </c>
      <c r="G21" t="s">
        <v>364</v>
      </c>
      <c r="H21" t="s">
        <v>208</v>
      </c>
      <c r="I21" t="s">
        <v>209</v>
      </c>
      <c r="J21" t="s">
        <v>251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47298.79</v>
      </c>
      <c r="P21" s="77">
        <v>121.33</v>
      </c>
      <c r="Q21" s="77">
        <v>0</v>
      </c>
      <c r="R21" s="77">
        <v>57.387621907000003</v>
      </c>
      <c r="S21" s="78">
        <v>6.9999999999999999E-4</v>
      </c>
      <c r="T21" s="78">
        <v>5.9999999999999995E-4</v>
      </c>
      <c r="U21" s="78">
        <v>1E-4</v>
      </c>
    </row>
    <row r="22" spans="2:21">
      <c r="B22" t="s">
        <v>391</v>
      </c>
      <c r="C22" t="s">
        <v>392</v>
      </c>
      <c r="D22" t="s">
        <v>100</v>
      </c>
      <c r="E22" t="s">
        <v>123</v>
      </c>
      <c r="F22" t="s">
        <v>390</v>
      </c>
      <c r="G22" t="s">
        <v>364</v>
      </c>
      <c r="H22" t="s">
        <v>208</v>
      </c>
      <c r="I22" t="s">
        <v>209</v>
      </c>
      <c r="J22" t="s">
        <v>251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0.01</v>
      </c>
      <c r="P22" s="77">
        <v>107.4</v>
      </c>
      <c r="Q22" s="77">
        <v>0</v>
      </c>
      <c r="R22" s="77">
        <v>1.0740000000000001E-5</v>
      </c>
      <c r="S22" s="78">
        <v>0</v>
      </c>
      <c r="T22" s="78">
        <v>0</v>
      </c>
      <c r="U22" s="78">
        <v>0</v>
      </c>
    </row>
    <row r="23" spans="2:21">
      <c r="B23" t="s">
        <v>393</v>
      </c>
      <c r="C23" t="s">
        <v>394</v>
      </c>
      <c r="D23" t="s">
        <v>100</v>
      </c>
      <c r="E23" t="s">
        <v>123</v>
      </c>
      <c r="F23" t="s">
        <v>395</v>
      </c>
      <c r="G23" t="s">
        <v>396</v>
      </c>
      <c r="H23" t="s">
        <v>365</v>
      </c>
      <c r="I23" t="s">
        <v>150</v>
      </c>
      <c r="J23" t="s">
        <v>397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548412.97</v>
      </c>
      <c r="P23" s="77">
        <v>105.88</v>
      </c>
      <c r="Q23" s="77">
        <v>0</v>
      </c>
      <c r="R23" s="77">
        <v>580.65965263600003</v>
      </c>
      <c r="S23" s="78">
        <v>2.9999999999999997E-4</v>
      </c>
      <c r="T23" s="78">
        <v>5.7999999999999996E-3</v>
      </c>
      <c r="U23" s="78">
        <v>1.4E-3</v>
      </c>
    </row>
    <row r="24" spans="2:21">
      <c r="B24" t="s">
        <v>398</v>
      </c>
      <c r="C24" t="s">
        <v>399</v>
      </c>
      <c r="D24" t="s">
        <v>100</v>
      </c>
      <c r="E24" t="s">
        <v>123</v>
      </c>
      <c r="F24" t="s">
        <v>395</v>
      </c>
      <c r="G24" t="s">
        <v>396</v>
      </c>
      <c r="H24" t="s">
        <v>365</v>
      </c>
      <c r="I24" t="s">
        <v>150</v>
      </c>
      <c r="J24" t="s">
        <v>397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100193.47</v>
      </c>
      <c r="P24" s="77">
        <v>107.2</v>
      </c>
      <c r="Q24" s="77">
        <v>0</v>
      </c>
      <c r="R24" s="77">
        <v>107.40739984</v>
      </c>
      <c r="S24" s="78">
        <v>1E-4</v>
      </c>
      <c r="T24" s="78">
        <v>1.1000000000000001E-3</v>
      </c>
      <c r="U24" s="78">
        <v>2.9999999999999997E-4</v>
      </c>
    </row>
    <row r="25" spans="2:21">
      <c r="B25" t="s">
        <v>400</v>
      </c>
      <c r="C25" t="s">
        <v>401</v>
      </c>
      <c r="D25" t="s">
        <v>100</v>
      </c>
      <c r="E25" t="s">
        <v>123</v>
      </c>
      <c r="F25" t="s">
        <v>402</v>
      </c>
      <c r="G25" t="s">
        <v>364</v>
      </c>
      <c r="H25" t="s">
        <v>208</v>
      </c>
      <c r="I25" t="s">
        <v>209</v>
      </c>
      <c r="J25" t="s">
        <v>378</v>
      </c>
      <c r="K25" s="77">
        <v>4.57</v>
      </c>
      <c r="L25" t="s">
        <v>102</v>
      </c>
      <c r="M25" s="78">
        <v>1E-3</v>
      </c>
      <c r="N25" s="78">
        <v>1.9E-2</v>
      </c>
      <c r="O25" s="77">
        <v>160139.93</v>
      </c>
      <c r="P25" s="77">
        <v>97.94</v>
      </c>
      <c r="Q25" s="77">
        <v>0</v>
      </c>
      <c r="R25" s="77">
        <v>156.84104744199999</v>
      </c>
      <c r="S25" s="78">
        <v>1E-4</v>
      </c>
      <c r="T25" s="78">
        <v>1.6000000000000001E-3</v>
      </c>
      <c r="U25" s="78">
        <v>4.0000000000000002E-4</v>
      </c>
    </row>
    <row r="26" spans="2:21">
      <c r="B26" t="s">
        <v>403</v>
      </c>
      <c r="C26" t="s">
        <v>404</v>
      </c>
      <c r="D26" t="s">
        <v>100</v>
      </c>
      <c r="E26" t="s">
        <v>123</v>
      </c>
      <c r="F26" t="s">
        <v>405</v>
      </c>
      <c r="G26" t="s">
        <v>364</v>
      </c>
      <c r="H26" t="s">
        <v>208</v>
      </c>
      <c r="I26" t="s">
        <v>209</v>
      </c>
      <c r="J26" t="s">
        <v>406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78818.990000000005</v>
      </c>
      <c r="P26" s="77">
        <v>108.29</v>
      </c>
      <c r="Q26" s="77">
        <v>0</v>
      </c>
      <c r="R26" s="77">
        <v>85.353084271</v>
      </c>
      <c r="S26" s="78">
        <v>0</v>
      </c>
      <c r="T26" s="78">
        <v>8.9999999999999998E-4</v>
      </c>
      <c r="U26" s="78">
        <v>2.0000000000000001E-4</v>
      </c>
    </row>
    <row r="27" spans="2:21">
      <c r="B27" t="s">
        <v>407</v>
      </c>
      <c r="C27" t="s">
        <v>408</v>
      </c>
      <c r="D27" t="s">
        <v>100</v>
      </c>
      <c r="E27" t="s">
        <v>123</v>
      </c>
      <c r="F27" t="s">
        <v>405</v>
      </c>
      <c r="G27" t="s">
        <v>364</v>
      </c>
      <c r="H27" t="s">
        <v>208</v>
      </c>
      <c r="I27" t="s">
        <v>209</v>
      </c>
      <c r="J27" t="s">
        <v>374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41903.199999999997</v>
      </c>
      <c r="P27" s="77">
        <v>107.21</v>
      </c>
      <c r="Q27" s="77">
        <v>0</v>
      </c>
      <c r="R27" s="77">
        <v>44.924420720000001</v>
      </c>
      <c r="S27" s="78">
        <v>0</v>
      </c>
      <c r="T27" s="78">
        <v>4.0000000000000002E-4</v>
      </c>
      <c r="U27" s="78">
        <v>1E-4</v>
      </c>
    </row>
    <row r="28" spans="2:21">
      <c r="B28" t="s">
        <v>409</v>
      </c>
      <c r="C28" t="s">
        <v>410</v>
      </c>
      <c r="D28" t="s">
        <v>100</v>
      </c>
      <c r="E28" t="s">
        <v>123</v>
      </c>
      <c r="F28" t="s">
        <v>405</v>
      </c>
      <c r="G28" t="s">
        <v>364</v>
      </c>
      <c r="H28" t="s">
        <v>208</v>
      </c>
      <c r="I28" t="s">
        <v>209</v>
      </c>
      <c r="J28" t="s">
        <v>411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0.02</v>
      </c>
      <c r="P28" s="77">
        <v>114.9</v>
      </c>
      <c r="Q28" s="77">
        <v>0</v>
      </c>
      <c r="R28" s="77">
        <v>2.298E-5</v>
      </c>
      <c r="S28" s="78">
        <v>0</v>
      </c>
      <c r="T28" s="78">
        <v>0</v>
      </c>
      <c r="U28" s="78">
        <v>0</v>
      </c>
    </row>
    <row r="29" spans="2:21">
      <c r="B29" t="s">
        <v>412</v>
      </c>
      <c r="C29" t="s">
        <v>413</v>
      </c>
      <c r="D29" t="s">
        <v>100</v>
      </c>
      <c r="E29" t="s">
        <v>123</v>
      </c>
      <c r="F29" t="s">
        <v>414</v>
      </c>
      <c r="G29" t="s">
        <v>415</v>
      </c>
      <c r="H29" t="s">
        <v>416</v>
      </c>
      <c r="I29" t="s">
        <v>150</v>
      </c>
      <c r="J29" t="s">
        <v>417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1148758.55</v>
      </c>
      <c r="P29" s="77">
        <v>117.6</v>
      </c>
      <c r="Q29" s="77">
        <v>0</v>
      </c>
      <c r="R29" s="77">
        <v>1350.9400548000001</v>
      </c>
      <c r="S29" s="78">
        <v>4.0000000000000002E-4</v>
      </c>
      <c r="T29" s="78">
        <v>1.35E-2</v>
      </c>
      <c r="U29" s="78">
        <v>3.3999999999999998E-3</v>
      </c>
    </row>
    <row r="30" spans="2:21">
      <c r="B30" t="s">
        <v>418</v>
      </c>
      <c r="C30" t="s">
        <v>419</v>
      </c>
      <c r="D30" t="s">
        <v>100</v>
      </c>
      <c r="E30" t="s">
        <v>123</v>
      </c>
      <c r="F30" t="s">
        <v>414</v>
      </c>
      <c r="G30" t="s">
        <v>415</v>
      </c>
      <c r="H30" t="s">
        <v>416</v>
      </c>
      <c r="I30" t="s">
        <v>150</v>
      </c>
      <c r="J30" t="s">
        <v>420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1066165.92</v>
      </c>
      <c r="P30" s="77">
        <v>120.6</v>
      </c>
      <c r="Q30" s="77">
        <v>0</v>
      </c>
      <c r="R30" s="77">
        <v>1285.7960995200001</v>
      </c>
      <c r="S30" s="78">
        <v>4.0000000000000002E-4</v>
      </c>
      <c r="T30" s="78">
        <v>1.29E-2</v>
      </c>
      <c r="U30" s="78">
        <v>3.2000000000000002E-3</v>
      </c>
    </row>
    <row r="31" spans="2:21">
      <c r="B31" t="s">
        <v>421</v>
      </c>
      <c r="C31" t="s">
        <v>422</v>
      </c>
      <c r="D31" t="s">
        <v>100</v>
      </c>
      <c r="E31" t="s">
        <v>123</v>
      </c>
      <c r="F31" t="s">
        <v>414</v>
      </c>
      <c r="G31" t="s">
        <v>415</v>
      </c>
      <c r="H31" t="s">
        <v>416</v>
      </c>
      <c r="I31" t="s">
        <v>150</v>
      </c>
      <c r="J31" t="s">
        <v>423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1504430.06</v>
      </c>
      <c r="P31" s="77">
        <v>108.57</v>
      </c>
      <c r="Q31" s="77">
        <v>0</v>
      </c>
      <c r="R31" s="77">
        <v>1633.359716142</v>
      </c>
      <c r="S31" s="78">
        <v>4.0000000000000002E-4</v>
      </c>
      <c r="T31" s="78">
        <v>1.6400000000000001E-2</v>
      </c>
      <c r="U31" s="78">
        <v>4.1000000000000003E-3</v>
      </c>
    </row>
    <row r="32" spans="2:21">
      <c r="B32" t="s">
        <v>424</v>
      </c>
      <c r="C32" t="s">
        <v>425</v>
      </c>
      <c r="D32" t="s">
        <v>100</v>
      </c>
      <c r="E32" t="s">
        <v>123</v>
      </c>
      <c r="F32" t="s">
        <v>414</v>
      </c>
      <c r="G32" t="s">
        <v>415</v>
      </c>
      <c r="H32" t="s">
        <v>416</v>
      </c>
      <c r="I32" t="s">
        <v>150</v>
      </c>
      <c r="J32" t="s">
        <v>426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247547.8</v>
      </c>
      <c r="P32" s="77">
        <v>104.1</v>
      </c>
      <c r="Q32" s="77">
        <v>0</v>
      </c>
      <c r="R32" s="77">
        <v>257.69725979999998</v>
      </c>
      <c r="S32" s="78">
        <v>2.0000000000000001E-4</v>
      </c>
      <c r="T32" s="78">
        <v>2.5999999999999999E-3</v>
      </c>
      <c r="U32" s="78">
        <v>5.9999999999999995E-4</v>
      </c>
    </row>
    <row r="33" spans="2:21">
      <c r="B33" t="s">
        <v>427</v>
      </c>
      <c r="C33" t="s">
        <v>428</v>
      </c>
      <c r="D33" t="s">
        <v>100</v>
      </c>
      <c r="E33" t="s">
        <v>123</v>
      </c>
      <c r="F33" t="s">
        <v>414</v>
      </c>
      <c r="G33" t="s">
        <v>415</v>
      </c>
      <c r="H33" t="s">
        <v>416</v>
      </c>
      <c r="I33" t="s">
        <v>150</v>
      </c>
      <c r="J33" t="s">
        <v>429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692579.83</v>
      </c>
      <c r="P33" s="77">
        <v>92.85</v>
      </c>
      <c r="Q33" s="77">
        <v>0</v>
      </c>
      <c r="R33" s="77">
        <v>643.06037215499998</v>
      </c>
      <c r="S33" s="78">
        <v>2.0000000000000001E-4</v>
      </c>
      <c r="T33" s="78">
        <v>6.4000000000000003E-3</v>
      </c>
      <c r="U33" s="78">
        <v>1.6000000000000001E-3</v>
      </c>
    </row>
    <row r="34" spans="2:21">
      <c r="B34" t="s">
        <v>430</v>
      </c>
      <c r="C34" t="s">
        <v>431</v>
      </c>
      <c r="D34" t="s">
        <v>100</v>
      </c>
      <c r="E34" t="s">
        <v>123</v>
      </c>
      <c r="F34" t="s">
        <v>432</v>
      </c>
      <c r="G34" t="s">
        <v>127</v>
      </c>
      <c r="H34" t="s">
        <v>433</v>
      </c>
      <c r="I34" t="s">
        <v>209</v>
      </c>
      <c r="J34" t="s">
        <v>434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155229.79999999999</v>
      </c>
      <c r="P34" s="77">
        <v>112.87</v>
      </c>
      <c r="Q34" s="77">
        <v>0</v>
      </c>
      <c r="R34" s="77">
        <v>175.20787526000001</v>
      </c>
      <c r="S34" s="78">
        <v>1E-4</v>
      </c>
      <c r="T34" s="78">
        <v>1.8E-3</v>
      </c>
      <c r="U34" s="78">
        <v>4.0000000000000002E-4</v>
      </c>
    </row>
    <row r="35" spans="2:21">
      <c r="B35" t="s">
        <v>435</v>
      </c>
      <c r="C35" t="s">
        <v>436</v>
      </c>
      <c r="D35" t="s">
        <v>100</v>
      </c>
      <c r="E35" t="s">
        <v>123</v>
      </c>
      <c r="F35" t="s">
        <v>437</v>
      </c>
      <c r="G35" t="s">
        <v>396</v>
      </c>
      <c r="H35" t="s">
        <v>416</v>
      </c>
      <c r="I35" t="s">
        <v>150</v>
      </c>
      <c r="J35" t="s">
        <v>438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2088526.07</v>
      </c>
      <c r="P35" s="77">
        <v>105.29</v>
      </c>
      <c r="Q35" s="77">
        <v>0</v>
      </c>
      <c r="R35" s="77">
        <v>2199.0090991030002</v>
      </c>
      <c r="S35" s="78">
        <v>5.9999999999999995E-4</v>
      </c>
      <c r="T35" s="78">
        <v>2.1999999999999999E-2</v>
      </c>
      <c r="U35" s="78">
        <v>5.4999999999999997E-3</v>
      </c>
    </row>
    <row r="36" spans="2:21">
      <c r="B36" t="s">
        <v>439</v>
      </c>
      <c r="C36" t="s">
        <v>440</v>
      </c>
      <c r="D36" t="s">
        <v>100</v>
      </c>
      <c r="E36" t="s">
        <v>123</v>
      </c>
      <c r="F36" t="s">
        <v>437</v>
      </c>
      <c r="G36" t="s">
        <v>396</v>
      </c>
      <c r="H36" t="s">
        <v>416</v>
      </c>
      <c r="I36" t="s">
        <v>150</v>
      </c>
      <c r="J36" t="s">
        <v>335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1188966.75</v>
      </c>
      <c r="P36" s="77">
        <v>105.78</v>
      </c>
      <c r="Q36" s="77">
        <v>0</v>
      </c>
      <c r="R36" s="77">
        <v>1257.68902815</v>
      </c>
      <c r="S36" s="78">
        <v>4.0000000000000002E-4</v>
      </c>
      <c r="T36" s="78">
        <v>1.26E-2</v>
      </c>
      <c r="U36" s="78">
        <v>3.0999999999999999E-3</v>
      </c>
    </row>
    <row r="37" spans="2:21">
      <c r="B37" t="s">
        <v>441</v>
      </c>
      <c r="C37" t="s">
        <v>442</v>
      </c>
      <c r="D37" t="s">
        <v>100</v>
      </c>
      <c r="E37" t="s">
        <v>123</v>
      </c>
      <c r="F37" t="s">
        <v>437</v>
      </c>
      <c r="G37" t="s">
        <v>396</v>
      </c>
      <c r="H37" t="s">
        <v>416</v>
      </c>
      <c r="I37" t="s">
        <v>150</v>
      </c>
      <c r="J37" t="s">
        <v>335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1911036.76</v>
      </c>
      <c r="P37" s="77">
        <v>106.81</v>
      </c>
      <c r="Q37" s="77">
        <v>0</v>
      </c>
      <c r="R37" s="77">
        <v>2041.1783633560001</v>
      </c>
      <c r="S37" s="78">
        <v>5.9999999999999995E-4</v>
      </c>
      <c r="T37" s="78">
        <v>2.0400000000000001E-2</v>
      </c>
      <c r="U37" s="78">
        <v>5.1000000000000004E-3</v>
      </c>
    </row>
    <row r="38" spans="2:21">
      <c r="B38" t="s">
        <v>443</v>
      </c>
      <c r="C38" t="s">
        <v>444</v>
      </c>
      <c r="D38" t="s">
        <v>100</v>
      </c>
      <c r="E38" t="s">
        <v>123</v>
      </c>
      <c r="F38" t="s">
        <v>437</v>
      </c>
      <c r="G38" t="s">
        <v>396</v>
      </c>
      <c r="H38" t="s">
        <v>433</v>
      </c>
      <c r="I38" t="s">
        <v>209</v>
      </c>
      <c r="J38" t="s">
        <v>426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954375.26</v>
      </c>
      <c r="P38" s="77">
        <v>91</v>
      </c>
      <c r="Q38" s="77">
        <v>0</v>
      </c>
      <c r="R38" s="77">
        <v>868.48148660000004</v>
      </c>
      <c r="S38" s="78">
        <v>5.0000000000000001E-4</v>
      </c>
      <c r="T38" s="78">
        <v>8.6999999999999994E-3</v>
      </c>
      <c r="U38" s="78">
        <v>2.2000000000000001E-3</v>
      </c>
    </row>
    <row r="39" spans="2:21">
      <c r="B39" t="s">
        <v>445</v>
      </c>
      <c r="C39" t="s">
        <v>446</v>
      </c>
      <c r="D39" t="s">
        <v>100</v>
      </c>
      <c r="E39" t="s">
        <v>123</v>
      </c>
      <c r="F39" t="s">
        <v>437</v>
      </c>
      <c r="G39" t="s">
        <v>396</v>
      </c>
      <c r="H39" t="s">
        <v>433</v>
      </c>
      <c r="I39" t="s">
        <v>209</v>
      </c>
      <c r="J39" t="s">
        <v>426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1111146.1499999999</v>
      </c>
      <c r="P39" s="77">
        <v>91.02</v>
      </c>
      <c r="Q39" s="77">
        <v>0</v>
      </c>
      <c r="R39" s="77">
        <v>1011.36522573</v>
      </c>
      <c r="S39" s="78">
        <v>4.0000000000000002E-4</v>
      </c>
      <c r="T39" s="78">
        <v>1.01E-2</v>
      </c>
      <c r="U39" s="78">
        <v>2.5000000000000001E-3</v>
      </c>
    </row>
    <row r="40" spans="2:21">
      <c r="B40" t="s">
        <v>447</v>
      </c>
      <c r="C40" t="s">
        <v>448</v>
      </c>
      <c r="D40" t="s">
        <v>100</v>
      </c>
      <c r="E40" t="s">
        <v>123</v>
      </c>
      <c r="F40" t="s">
        <v>437</v>
      </c>
      <c r="G40" t="s">
        <v>396</v>
      </c>
      <c r="H40" t="s">
        <v>433</v>
      </c>
      <c r="I40" t="s">
        <v>209</v>
      </c>
      <c r="J40" t="s">
        <v>449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70484.53</v>
      </c>
      <c r="P40" s="77">
        <v>107.22</v>
      </c>
      <c r="Q40" s="77">
        <v>38.775700000000001</v>
      </c>
      <c r="R40" s="77">
        <v>114.349213066</v>
      </c>
      <c r="S40" s="78">
        <v>2.0000000000000001E-4</v>
      </c>
      <c r="T40" s="78">
        <v>1.1000000000000001E-3</v>
      </c>
      <c r="U40" s="78">
        <v>2.9999999999999997E-4</v>
      </c>
    </row>
    <row r="41" spans="2:21">
      <c r="B41" t="s">
        <v>450</v>
      </c>
      <c r="C41" t="s">
        <v>451</v>
      </c>
      <c r="D41" t="s">
        <v>100</v>
      </c>
      <c r="E41" t="s">
        <v>123</v>
      </c>
      <c r="F41" t="s">
        <v>405</v>
      </c>
      <c r="G41" t="s">
        <v>364</v>
      </c>
      <c r="H41" t="s">
        <v>416</v>
      </c>
      <c r="I41" t="s">
        <v>150</v>
      </c>
      <c r="J41" t="s">
        <v>452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39152.300000000003</v>
      </c>
      <c r="P41" s="77">
        <v>115.61</v>
      </c>
      <c r="Q41" s="77">
        <v>0</v>
      </c>
      <c r="R41" s="77">
        <v>45.26397403</v>
      </c>
      <c r="S41" s="78">
        <v>1E-4</v>
      </c>
      <c r="T41" s="78">
        <v>5.0000000000000001E-4</v>
      </c>
      <c r="U41" s="78">
        <v>1E-4</v>
      </c>
    </row>
    <row r="42" spans="2:21">
      <c r="B42" t="s">
        <v>453</v>
      </c>
      <c r="C42" t="s">
        <v>454</v>
      </c>
      <c r="D42" t="s">
        <v>100</v>
      </c>
      <c r="E42" t="s">
        <v>123</v>
      </c>
      <c r="F42" t="s">
        <v>455</v>
      </c>
      <c r="G42" t="s">
        <v>396</v>
      </c>
      <c r="H42" t="s">
        <v>456</v>
      </c>
      <c r="I42" t="s">
        <v>209</v>
      </c>
      <c r="J42" t="s">
        <v>457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406792.7</v>
      </c>
      <c r="P42" s="77">
        <v>98.42</v>
      </c>
      <c r="Q42" s="77">
        <v>0</v>
      </c>
      <c r="R42" s="77">
        <v>400.36537534000001</v>
      </c>
      <c r="S42" s="78">
        <v>2.0000000000000001E-4</v>
      </c>
      <c r="T42" s="78">
        <v>4.0000000000000001E-3</v>
      </c>
      <c r="U42" s="78">
        <v>1E-3</v>
      </c>
    </row>
    <row r="43" spans="2:21">
      <c r="B43" t="s">
        <v>458</v>
      </c>
      <c r="C43" t="s">
        <v>459</v>
      </c>
      <c r="D43" t="s">
        <v>100</v>
      </c>
      <c r="E43" t="s">
        <v>123</v>
      </c>
      <c r="F43" t="s">
        <v>455</v>
      </c>
      <c r="G43" t="s">
        <v>396</v>
      </c>
      <c r="H43" t="s">
        <v>456</v>
      </c>
      <c r="I43" t="s">
        <v>209</v>
      </c>
      <c r="J43" t="s">
        <v>282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1053540.03</v>
      </c>
      <c r="P43" s="77">
        <v>89.97</v>
      </c>
      <c r="Q43" s="77">
        <v>0</v>
      </c>
      <c r="R43" s="77">
        <v>947.86996499099996</v>
      </c>
      <c r="S43" s="78">
        <v>1E-3</v>
      </c>
      <c r="T43" s="78">
        <v>9.4999999999999998E-3</v>
      </c>
      <c r="U43" s="78">
        <v>2.3999999999999998E-3</v>
      </c>
    </row>
    <row r="44" spans="2:21">
      <c r="B44" t="s">
        <v>460</v>
      </c>
      <c r="C44" t="s">
        <v>461</v>
      </c>
      <c r="D44" t="s">
        <v>100</v>
      </c>
      <c r="E44" t="s">
        <v>123</v>
      </c>
      <c r="F44" t="s">
        <v>455</v>
      </c>
      <c r="G44" t="s">
        <v>396</v>
      </c>
      <c r="H44" t="s">
        <v>456</v>
      </c>
      <c r="I44" t="s">
        <v>209</v>
      </c>
      <c r="J44" t="s">
        <v>462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278360.88</v>
      </c>
      <c r="P44" s="77">
        <v>137.91</v>
      </c>
      <c r="Q44" s="77">
        <v>134.34629000000001</v>
      </c>
      <c r="R44" s="77">
        <v>518.23377960799996</v>
      </c>
      <c r="S44" s="78">
        <v>2.9999999999999997E-4</v>
      </c>
      <c r="T44" s="78">
        <v>5.1999999999999998E-3</v>
      </c>
      <c r="U44" s="78">
        <v>1.2999999999999999E-3</v>
      </c>
    </row>
    <row r="45" spans="2:21">
      <c r="B45" t="s">
        <v>463</v>
      </c>
      <c r="C45" t="s">
        <v>464</v>
      </c>
      <c r="D45" t="s">
        <v>100</v>
      </c>
      <c r="E45" t="s">
        <v>123</v>
      </c>
      <c r="F45" t="s">
        <v>465</v>
      </c>
      <c r="G45" t="s">
        <v>396</v>
      </c>
      <c r="H45" t="s">
        <v>456</v>
      </c>
      <c r="I45" t="s">
        <v>209</v>
      </c>
      <c r="J45" t="s">
        <v>370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1789501.72</v>
      </c>
      <c r="P45" s="77">
        <v>88.59</v>
      </c>
      <c r="Q45" s="77">
        <v>3.3325999999999998</v>
      </c>
      <c r="R45" s="77">
        <v>1588.652173748</v>
      </c>
      <c r="S45" s="78">
        <v>8.0000000000000004E-4</v>
      </c>
      <c r="T45" s="78">
        <v>1.5900000000000001E-2</v>
      </c>
      <c r="U45" s="78">
        <v>3.8999999999999998E-3</v>
      </c>
    </row>
    <row r="46" spans="2:21">
      <c r="B46" t="s">
        <v>466</v>
      </c>
      <c r="C46" t="s">
        <v>467</v>
      </c>
      <c r="D46" t="s">
        <v>100</v>
      </c>
      <c r="E46" t="s">
        <v>123</v>
      </c>
      <c r="F46" t="s">
        <v>465</v>
      </c>
      <c r="G46" t="s">
        <v>396</v>
      </c>
      <c r="H46" t="s">
        <v>456</v>
      </c>
      <c r="I46" t="s">
        <v>209</v>
      </c>
      <c r="J46" t="s">
        <v>468</v>
      </c>
      <c r="K46" s="77">
        <v>3.01</v>
      </c>
      <c r="L46" t="s">
        <v>102</v>
      </c>
      <c r="M46" s="78">
        <v>2.4E-2</v>
      </c>
      <c r="N46" s="78">
        <v>2.63E-2</v>
      </c>
      <c r="O46" s="77">
        <v>75714.53</v>
      </c>
      <c r="P46" s="77">
        <v>108.91</v>
      </c>
      <c r="Q46" s="77">
        <v>0</v>
      </c>
      <c r="R46" s="77">
        <v>82.460694622999995</v>
      </c>
      <c r="S46" s="78">
        <v>1E-4</v>
      </c>
      <c r="T46" s="78">
        <v>8.0000000000000004E-4</v>
      </c>
      <c r="U46" s="78">
        <v>2.0000000000000001E-4</v>
      </c>
    </row>
    <row r="47" spans="2:21">
      <c r="B47" t="s">
        <v>469</v>
      </c>
      <c r="C47" t="s">
        <v>470</v>
      </c>
      <c r="D47" t="s">
        <v>100</v>
      </c>
      <c r="E47" t="s">
        <v>123</v>
      </c>
      <c r="F47" t="s">
        <v>465</v>
      </c>
      <c r="G47" t="s">
        <v>396</v>
      </c>
      <c r="H47" t="s">
        <v>456</v>
      </c>
      <c r="I47" t="s">
        <v>209</v>
      </c>
      <c r="J47" t="s">
        <v>468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396208.18</v>
      </c>
      <c r="P47" s="77">
        <v>109.24</v>
      </c>
      <c r="Q47" s="77">
        <v>0</v>
      </c>
      <c r="R47" s="77">
        <v>432.81781583200001</v>
      </c>
      <c r="S47" s="78">
        <v>8.0000000000000004E-4</v>
      </c>
      <c r="T47" s="78">
        <v>4.3E-3</v>
      </c>
      <c r="U47" s="78">
        <v>1.1000000000000001E-3</v>
      </c>
    </row>
    <row r="48" spans="2:21">
      <c r="B48" t="s">
        <v>471</v>
      </c>
      <c r="C48" t="s">
        <v>472</v>
      </c>
      <c r="D48" t="s">
        <v>100</v>
      </c>
      <c r="E48" t="s">
        <v>123</v>
      </c>
      <c r="F48" t="s">
        <v>465</v>
      </c>
      <c r="G48" t="s">
        <v>396</v>
      </c>
      <c r="H48" t="s">
        <v>456</v>
      </c>
      <c r="I48" t="s">
        <v>209</v>
      </c>
      <c r="J48" t="s">
        <v>473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51099.39</v>
      </c>
      <c r="P48" s="77">
        <v>111.05</v>
      </c>
      <c r="Q48" s="77">
        <v>0</v>
      </c>
      <c r="R48" s="77">
        <v>56.745872595000002</v>
      </c>
      <c r="S48" s="78">
        <v>1E-4</v>
      </c>
      <c r="T48" s="78">
        <v>5.9999999999999995E-4</v>
      </c>
      <c r="U48" s="78">
        <v>1E-4</v>
      </c>
    </row>
    <row r="49" spans="2:21">
      <c r="B49" t="s">
        <v>474</v>
      </c>
      <c r="C49" t="s">
        <v>475</v>
      </c>
      <c r="D49" t="s">
        <v>100</v>
      </c>
      <c r="E49" t="s">
        <v>123</v>
      </c>
      <c r="F49" t="s">
        <v>465</v>
      </c>
      <c r="G49" t="s">
        <v>396</v>
      </c>
      <c r="H49" t="s">
        <v>456</v>
      </c>
      <c r="I49" t="s">
        <v>209</v>
      </c>
      <c r="J49" t="s">
        <v>476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34497.29</v>
      </c>
      <c r="P49" s="77">
        <v>113.01</v>
      </c>
      <c r="Q49" s="77">
        <v>0</v>
      </c>
      <c r="R49" s="77">
        <v>38.985387428999999</v>
      </c>
      <c r="S49" s="78">
        <v>1E-4</v>
      </c>
      <c r="T49" s="78">
        <v>4.0000000000000002E-4</v>
      </c>
      <c r="U49" s="78">
        <v>1E-4</v>
      </c>
    </row>
    <row r="50" spans="2:21">
      <c r="B50" t="s">
        <v>477</v>
      </c>
      <c r="C50" t="s">
        <v>478</v>
      </c>
      <c r="D50" t="s">
        <v>100</v>
      </c>
      <c r="E50" t="s">
        <v>123</v>
      </c>
      <c r="F50" t="s">
        <v>479</v>
      </c>
      <c r="G50" t="s">
        <v>396</v>
      </c>
      <c r="H50" t="s">
        <v>456</v>
      </c>
      <c r="I50" t="s">
        <v>209</v>
      </c>
      <c r="J50" t="s">
        <v>329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353062.86</v>
      </c>
      <c r="P50" s="77">
        <v>99.21</v>
      </c>
      <c r="Q50" s="77">
        <v>0</v>
      </c>
      <c r="R50" s="77">
        <v>350.27366340600003</v>
      </c>
      <c r="S50" s="78">
        <v>6.9999999999999999E-4</v>
      </c>
      <c r="T50" s="78">
        <v>3.5000000000000001E-3</v>
      </c>
      <c r="U50" s="78">
        <v>8.9999999999999998E-4</v>
      </c>
    </row>
    <row r="51" spans="2:21">
      <c r="B51" t="s">
        <v>480</v>
      </c>
      <c r="C51" t="s">
        <v>481</v>
      </c>
      <c r="D51" t="s">
        <v>100</v>
      </c>
      <c r="E51" t="s">
        <v>123</v>
      </c>
      <c r="F51" t="s">
        <v>479</v>
      </c>
      <c r="G51" t="s">
        <v>396</v>
      </c>
      <c r="H51" t="s">
        <v>456</v>
      </c>
      <c r="I51" t="s">
        <v>209</v>
      </c>
      <c r="J51" t="s">
        <v>282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5674.53</v>
      </c>
      <c r="P51" s="77">
        <v>101.43</v>
      </c>
      <c r="Q51" s="77">
        <v>0</v>
      </c>
      <c r="R51" s="77">
        <v>5.7556757789999997</v>
      </c>
      <c r="S51" s="78">
        <v>0</v>
      </c>
      <c r="T51" s="78">
        <v>1E-4</v>
      </c>
      <c r="U51" s="78">
        <v>0</v>
      </c>
    </row>
    <row r="52" spans="2:21">
      <c r="B52" t="s">
        <v>482</v>
      </c>
      <c r="C52" t="s">
        <v>483</v>
      </c>
      <c r="D52" t="s">
        <v>100</v>
      </c>
      <c r="E52" t="s">
        <v>123</v>
      </c>
      <c r="F52" t="s">
        <v>479</v>
      </c>
      <c r="G52" t="s">
        <v>396</v>
      </c>
      <c r="H52" t="s">
        <v>456</v>
      </c>
      <c r="I52" t="s">
        <v>209</v>
      </c>
      <c r="J52" t="s">
        <v>484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0.01</v>
      </c>
      <c r="P52" s="77">
        <v>121.19</v>
      </c>
      <c r="Q52" s="77">
        <v>0</v>
      </c>
      <c r="R52" s="77">
        <v>1.2119E-5</v>
      </c>
      <c r="S52" s="78">
        <v>0</v>
      </c>
      <c r="T52" s="78">
        <v>0</v>
      </c>
      <c r="U52" s="78">
        <v>0</v>
      </c>
    </row>
    <row r="53" spans="2:21">
      <c r="B53" t="s">
        <v>485</v>
      </c>
      <c r="C53" t="s">
        <v>486</v>
      </c>
      <c r="D53" t="s">
        <v>100</v>
      </c>
      <c r="E53" t="s">
        <v>123</v>
      </c>
      <c r="F53" t="s">
        <v>479</v>
      </c>
      <c r="G53" t="s">
        <v>396</v>
      </c>
      <c r="H53" t="s">
        <v>456</v>
      </c>
      <c r="I53" t="s">
        <v>209</v>
      </c>
      <c r="J53" t="s">
        <v>335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79619</v>
      </c>
      <c r="P53" s="77">
        <v>113.88</v>
      </c>
      <c r="Q53" s="77">
        <v>2.1909800000000001</v>
      </c>
      <c r="R53" s="77">
        <v>92.861097200000003</v>
      </c>
      <c r="S53" s="78">
        <v>5.9999999999999995E-4</v>
      </c>
      <c r="T53" s="78">
        <v>8.9999999999999998E-4</v>
      </c>
      <c r="U53" s="78">
        <v>2.0000000000000001E-4</v>
      </c>
    </row>
    <row r="54" spans="2:21">
      <c r="B54" t="s">
        <v>487</v>
      </c>
      <c r="C54" t="s">
        <v>488</v>
      </c>
      <c r="D54" t="s">
        <v>100</v>
      </c>
      <c r="E54" t="s">
        <v>123</v>
      </c>
      <c r="F54" t="s">
        <v>479</v>
      </c>
      <c r="G54" t="s">
        <v>396</v>
      </c>
      <c r="H54" t="s">
        <v>456</v>
      </c>
      <c r="I54" t="s">
        <v>209</v>
      </c>
      <c r="J54" t="s">
        <v>335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627788.79</v>
      </c>
      <c r="P54" s="77">
        <v>109.65</v>
      </c>
      <c r="Q54" s="77">
        <v>0</v>
      </c>
      <c r="R54" s="77">
        <v>688.37040823500001</v>
      </c>
      <c r="S54" s="78">
        <v>5.0000000000000001E-4</v>
      </c>
      <c r="T54" s="78">
        <v>6.8999999999999999E-3</v>
      </c>
      <c r="U54" s="78">
        <v>1.6999999999999999E-3</v>
      </c>
    </row>
    <row r="55" spans="2:21">
      <c r="B55" t="s">
        <v>489</v>
      </c>
      <c r="C55" t="s">
        <v>490</v>
      </c>
      <c r="D55" t="s">
        <v>100</v>
      </c>
      <c r="E55" t="s">
        <v>123</v>
      </c>
      <c r="F55" t="s">
        <v>479</v>
      </c>
      <c r="G55" t="s">
        <v>396</v>
      </c>
      <c r="H55" t="s">
        <v>456</v>
      </c>
      <c r="I55" t="s">
        <v>209</v>
      </c>
      <c r="J55" t="s">
        <v>417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765472.08</v>
      </c>
      <c r="P55" s="77">
        <v>110.57</v>
      </c>
      <c r="Q55" s="77">
        <v>0</v>
      </c>
      <c r="R55" s="77">
        <v>846.38247885600003</v>
      </c>
      <c r="S55" s="78">
        <v>5.9999999999999995E-4</v>
      </c>
      <c r="T55" s="78">
        <v>8.5000000000000006E-3</v>
      </c>
      <c r="U55" s="78">
        <v>2.0999999999999999E-3</v>
      </c>
    </row>
    <row r="56" spans="2:21">
      <c r="B56" t="s">
        <v>491</v>
      </c>
      <c r="C56" t="s">
        <v>492</v>
      </c>
      <c r="D56" t="s">
        <v>100</v>
      </c>
      <c r="E56" t="s">
        <v>123</v>
      </c>
      <c r="F56" t="s">
        <v>479</v>
      </c>
      <c r="G56" t="s">
        <v>396</v>
      </c>
      <c r="H56" t="s">
        <v>456</v>
      </c>
      <c r="I56" t="s">
        <v>209</v>
      </c>
      <c r="J56" t="s">
        <v>493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1033602.11</v>
      </c>
      <c r="P56" s="77">
        <v>107.83</v>
      </c>
      <c r="Q56" s="77">
        <v>0</v>
      </c>
      <c r="R56" s="77">
        <v>1114.5331552130001</v>
      </c>
      <c r="S56" s="78">
        <v>1E-3</v>
      </c>
      <c r="T56" s="78">
        <v>1.12E-2</v>
      </c>
      <c r="U56" s="78">
        <v>2.8E-3</v>
      </c>
    </row>
    <row r="57" spans="2:21">
      <c r="B57" t="s">
        <v>494</v>
      </c>
      <c r="C57" t="s">
        <v>495</v>
      </c>
      <c r="D57" t="s">
        <v>100</v>
      </c>
      <c r="E57" t="s">
        <v>123</v>
      </c>
      <c r="F57" t="s">
        <v>479</v>
      </c>
      <c r="G57" t="s">
        <v>396</v>
      </c>
      <c r="H57" t="s">
        <v>456</v>
      </c>
      <c r="I57" t="s">
        <v>209</v>
      </c>
      <c r="J57" t="s">
        <v>496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837797.9</v>
      </c>
      <c r="P57" s="77">
        <v>90.61</v>
      </c>
      <c r="Q57" s="77">
        <v>0</v>
      </c>
      <c r="R57" s="77">
        <v>759.12867718999996</v>
      </c>
      <c r="S57" s="78">
        <v>5.9999999999999995E-4</v>
      </c>
      <c r="T57" s="78">
        <v>7.6E-3</v>
      </c>
      <c r="U57" s="78">
        <v>1.9E-3</v>
      </c>
    </row>
    <row r="58" spans="2:21">
      <c r="B58" t="s">
        <v>497</v>
      </c>
      <c r="C58" t="s">
        <v>498</v>
      </c>
      <c r="D58" t="s">
        <v>100</v>
      </c>
      <c r="E58" t="s">
        <v>123</v>
      </c>
      <c r="F58" t="s">
        <v>479</v>
      </c>
      <c r="G58" t="s">
        <v>396</v>
      </c>
      <c r="H58" t="s">
        <v>456</v>
      </c>
      <c r="I58" t="s">
        <v>209</v>
      </c>
      <c r="J58" t="s">
        <v>499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697403.03</v>
      </c>
      <c r="P58" s="77">
        <v>109.18</v>
      </c>
      <c r="Q58" s="77">
        <v>17.981539999999999</v>
      </c>
      <c r="R58" s="77">
        <v>779.40616815400006</v>
      </c>
      <c r="S58" s="78">
        <v>8.9999999999999998E-4</v>
      </c>
      <c r="T58" s="78">
        <v>7.7999999999999996E-3</v>
      </c>
      <c r="U58" s="78">
        <v>1.9E-3</v>
      </c>
    </row>
    <row r="59" spans="2:21">
      <c r="B59" t="s">
        <v>500</v>
      </c>
      <c r="C59" t="s">
        <v>501</v>
      </c>
      <c r="D59" t="s">
        <v>100</v>
      </c>
      <c r="E59" t="s">
        <v>123</v>
      </c>
      <c r="F59" t="s">
        <v>502</v>
      </c>
      <c r="G59" t="s">
        <v>396</v>
      </c>
      <c r="H59" t="s">
        <v>456</v>
      </c>
      <c r="I59" t="s">
        <v>209</v>
      </c>
      <c r="J59" t="s">
        <v>503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583361.94999999995</v>
      </c>
      <c r="P59" s="77">
        <v>104.19</v>
      </c>
      <c r="Q59" s="77">
        <v>0</v>
      </c>
      <c r="R59" s="77">
        <v>607.80481570500001</v>
      </c>
      <c r="S59" s="78">
        <v>5.9999999999999995E-4</v>
      </c>
      <c r="T59" s="78">
        <v>6.1000000000000004E-3</v>
      </c>
      <c r="U59" s="78">
        <v>1.5E-3</v>
      </c>
    </row>
    <row r="60" spans="2:21">
      <c r="B60" t="s">
        <v>504</v>
      </c>
      <c r="C60" t="s">
        <v>505</v>
      </c>
      <c r="D60" t="s">
        <v>100</v>
      </c>
      <c r="E60" t="s">
        <v>123</v>
      </c>
      <c r="F60" t="s">
        <v>506</v>
      </c>
      <c r="G60" t="s">
        <v>396</v>
      </c>
      <c r="H60" t="s">
        <v>456</v>
      </c>
      <c r="I60" t="s">
        <v>209</v>
      </c>
      <c r="J60" t="s">
        <v>507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19880.669999999998</v>
      </c>
      <c r="P60" s="77">
        <v>111.11</v>
      </c>
      <c r="Q60" s="77">
        <v>0</v>
      </c>
      <c r="R60" s="77">
        <v>22.089412437</v>
      </c>
      <c r="S60" s="78">
        <v>1E-4</v>
      </c>
      <c r="T60" s="78">
        <v>2.0000000000000001E-4</v>
      </c>
      <c r="U60" s="78">
        <v>1E-4</v>
      </c>
    </row>
    <row r="61" spans="2:21">
      <c r="B61" t="s">
        <v>508</v>
      </c>
      <c r="C61" t="s">
        <v>509</v>
      </c>
      <c r="D61" t="s">
        <v>100</v>
      </c>
      <c r="E61" t="s">
        <v>123</v>
      </c>
      <c r="F61" t="s">
        <v>506</v>
      </c>
      <c r="G61" t="s">
        <v>396</v>
      </c>
      <c r="H61" t="s">
        <v>456</v>
      </c>
      <c r="I61" t="s">
        <v>209</v>
      </c>
      <c r="J61" t="s">
        <v>510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231302.88</v>
      </c>
      <c r="P61" s="77">
        <v>114.59</v>
      </c>
      <c r="Q61" s="77">
        <v>0</v>
      </c>
      <c r="R61" s="77">
        <v>265.04997019199999</v>
      </c>
      <c r="S61" s="78">
        <v>2.9999999999999997E-4</v>
      </c>
      <c r="T61" s="78">
        <v>2.7000000000000001E-3</v>
      </c>
      <c r="U61" s="78">
        <v>6.9999999999999999E-4</v>
      </c>
    </row>
    <row r="62" spans="2:21">
      <c r="B62" t="s">
        <v>511</v>
      </c>
      <c r="C62" t="s">
        <v>512</v>
      </c>
      <c r="D62" t="s">
        <v>100</v>
      </c>
      <c r="E62" t="s">
        <v>123</v>
      </c>
      <c r="F62" t="s">
        <v>506</v>
      </c>
      <c r="G62" t="s">
        <v>396</v>
      </c>
      <c r="H62" t="s">
        <v>456</v>
      </c>
      <c r="I62" t="s">
        <v>209</v>
      </c>
      <c r="J62" t="s">
        <v>282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418586.86</v>
      </c>
      <c r="P62" s="77">
        <v>106.35</v>
      </c>
      <c r="Q62" s="77">
        <v>0</v>
      </c>
      <c r="R62" s="77">
        <v>445.16712561000003</v>
      </c>
      <c r="S62" s="78">
        <v>6.9999999999999999E-4</v>
      </c>
      <c r="T62" s="78">
        <v>4.4999999999999997E-3</v>
      </c>
      <c r="U62" s="78">
        <v>1.1000000000000001E-3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506</v>
      </c>
      <c r="G63" t="s">
        <v>396</v>
      </c>
      <c r="H63" t="s">
        <v>456</v>
      </c>
      <c r="I63" t="s">
        <v>209</v>
      </c>
      <c r="J63" t="s">
        <v>515</v>
      </c>
      <c r="K63" s="77">
        <v>3.3</v>
      </c>
      <c r="L63" t="s">
        <v>102</v>
      </c>
      <c r="M63" s="78">
        <v>0.04</v>
      </c>
      <c r="N63" s="78">
        <v>2.7E-2</v>
      </c>
      <c r="O63" s="77">
        <v>754076.44</v>
      </c>
      <c r="P63" s="77">
        <v>114.48</v>
      </c>
      <c r="Q63" s="77">
        <v>0</v>
      </c>
      <c r="R63" s="77">
        <v>863.26670851200004</v>
      </c>
      <c r="S63" s="78">
        <v>8.0000000000000004E-4</v>
      </c>
      <c r="T63" s="78">
        <v>8.6E-3</v>
      </c>
      <c r="U63" s="78">
        <v>2.0999999999999999E-3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518</v>
      </c>
      <c r="G64" t="s">
        <v>396</v>
      </c>
      <c r="H64" t="s">
        <v>456</v>
      </c>
      <c r="I64" t="s">
        <v>209</v>
      </c>
      <c r="J64" t="s">
        <v>519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582263.72</v>
      </c>
      <c r="P64" s="77">
        <v>107.6</v>
      </c>
      <c r="Q64" s="77">
        <v>0</v>
      </c>
      <c r="R64" s="77">
        <v>626.51576272</v>
      </c>
      <c r="S64" s="78">
        <v>2.0000000000000001E-4</v>
      </c>
      <c r="T64" s="78">
        <v>6.3E-3</v>
      </c>
      <c r="U64" s="78">
        <v>1.6000000000000001E-3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522</v>
      </c>
      <c r="G65" t="s">
        <v>396</v>
      </c>
      <c r="H65" t="s">
        <v>523</v>
      </c>
      <c r="I65" t="s">
        <v>150</v>
      </c>
      <c r="J65" t="s">
        <v>524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898591.88</v>
      </c>
      <c r="P65" s="77">
        <v>112.84</v>
      </c>
      <c r="Q65" s="77">
        <v>0</v>
      </c>
      <c r="R65" s="77">
        <v>1013.971077392</v>
      </c>
      <c r="S65" s="78">
        <v>5.0000000000000001E-4</v>
      </c>
      <c r="T65" s="78">
        <v>1.0200000000000001E-2</v>
      </c>
      <c r="U65" s="78">
        <v>2.5000000000000001E-3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522</v>
      </c>
      <c r="G66" t="s">
        <v>396</v>
      </c>
      <c r="H66" t="s">
        <v>523</v>
      </c>
      <c r="I66" t="s">
        <v>150</v>
      </c>
      <c r="J66" t="s">
        <v>527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712387.82</v>
      </c>
      <c r="P66" s="77">
        <v>99.8</v>
      </c>
      <c r="Q66" s="77">
        <v>0</v>
      </c>
      <c r="R66" s="77">
        <v>710.96304436000003</v>
      </c>
      <c r="S66" s="78">
        <v>2.9999999999999997E-4</v>
      </c>
      <c r="T66" s="78">
        <v>7.1000000000000004E-3</v>
      </c>
      <c r="U66" s="78">
        <v>1.8E-3</v>
      </c>
    </row>
    <row r="67" spans="2:21">
      <c r="B67" t="s">
        <v>528</v>
      </c>
      <c r="C67" t="s">
        <v>529</v>
      </c>
      <c r="D67" t="s">
        <v>100</v>
      </c>
      <c r="E67" t="s">
        <v>123</v>
      </c>
      <c r="F67" t="s">
        <v>522</v>
      </c>
      <c r="G67" t="s">
        <v>396</v>
      </c>
      <c r="H67" t="s">
        <v>456</v>
      </c>
      <c r="I67" t="s">
        <v>209</v>
      </c>
      <c r="J67" t="s">
        <v>530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959852.09</v>
      </c>
      <c r="P67" s="77">
        <v>94.02</v>
      </c>
      <c r="Q67" s="77">
        <v>0</v>
      </c>
      <c r="R67" s="77">
        <v>902.45293501799995</v>
      </c>
      <c r="S67" s="78">
        <v>5.0000000000000001E-4</v>
      </c>
      <c r="T67" s="78">
        <v>8.9999999999999993E-3</v>
      </c>
      <c r="U67" s="78">
        <v>2.2000000000000001E-3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518</v>
      </c>
      <c r="G68" t="s">
        <v>396</v>
      </c>
      <c r="H68" t="s">
        <v>456</v>
      </c>
      <c r="I68" t="s">
        <v>209</v>
      </c>
      <c r="J68" t="s">
        <v>533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1320591.99</v>
      </c>
      <c r="P68" s="77">
        <v>94.73</v>
      </c>
      <c r="Q68" s="77">
        <v>0</v>
      </c>
      <c r="R68" s="77">
        <v>1250.9967921269999</v>
      </c>
      <c r="S68" s="78">
        <v>5.9999999999999995E-4</v>
      </c>
      <c r="T68" s="78">
        <v>1.2500000000000001E-2</v>
      </c>
      <c r="U68" s="78">
        <v>3.0999999999999999E-3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536</v>
      </c>
      <c r="G69" t="s">
        <v>396</v>
      </c>
      <c r="H69" t="s">
        <v>537</v>
      </c>
      <c r="I69" t="s">
        <v>214</v>
      </c>
      <c r="J69" t="s">
        <v>538</v>
      </c>
      <c r="K69" s="77">
        <v>2.54</v>
      </c>
      <c r="L69" t="s">
        <v>102</v>
      </c>
      <c r="M69" s="78">
        <v>1.34E-2</v>
      </c>
      <c r="N69" s="78">
        <v>2.6800000000000001E-2</v>
      </c>
      <c r="O69" s="77">
        <v>166446.49</v>
      </c>
      <c r="P69" s="77">
        <v>107.12</v>
      </c>
      <c r="Q69" s="77">
        <v>0</v>
      </c>
      <c r="R69" s="77">
        <v>178.29748008799999</v>
      </c>
      <c r="S69" s="78">
        <v>2.9999999999999997E-4</v>
      </c>
      <c r="T69" s="78">
        <v>1.8E-3</v>
      </c>
      <c r="U69" s="78">
        <v>4.0000000000000002E-4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536</v>
      </c>
      <c r="G70" t="s">
        <v>396</v>
      </c>
      <c r="H70" t="s">
        <v>456</v>
      </c>
      <c r="I70" t="s">
        <v>209</v>
      </c>
      <c r="J70" t="s">
        <v>541</v>
      </c>
      <c r="K70" s="77">
        <v>2.52</v>
      </c>
      <c r="L70" t="s">
        <v>102</v>
      </c>
      <c r="M70" s="78">
        <v>2E-3</v>
      </c>
      <c r="N70" s="78">
        <v>2.3599999999999999E-2</v>
      </c>
      <c r="O70" s="77">
        <v>331861.61</v>
      </c>
      <c r="P70" s="77">
        <v>102.3</v>
      </c>
      <c r="Q70" s="77">
        <v>0</v>
      </c>
      <c r="R70" s="77">
        <v>339.49442703</v>
      </c>
      <c r="S70" s="78">
        <v>1E-3</v>
      </c>
      <c r="T70" s="78">
        <v>3.3999999999999998E-3</v>
      </c>
      <c r="U70" s="78">
        <v>8.0000000000000004E-4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536</v>
      </c>
      <c r="G71" t="s">
        <v>396</v>
      </c>
      <c r="H71" t="s">
        <v>456</v>
      </c>
      <c r="I71" t="s">
        <v>209</v>
      </c>
      <c r="J71" t="s">
        <v>544</v>
      </c>
      <c r="K71" s="77">
        <v>4.05</v>
      </c>
      <c r="L71" t="s">
        <v>102</v>
      </c>
      <c r="M71" s="78">
        <v>1.8200000000000001E-2</v>
      </c>
      <c r="N71" s="78">
        <v>2.75E-2</v>
      </c>
      <c r="O71" s="77">
        <v>415654.39</v>
      </c>
      <c r="P71" s="77">
        <v>105.81</v>
      </c>
      <c r="Q71" s="77">
        <v>0</v>
      </c>
      <c r="R71" s="77">
        <v>439.80391005899997</v>
      </c>
      <c r="S71" s="78">
        <v>1.1000000000000001E-3</v>
      </c>
      <c r="T71" s="78">
        <v>4.4000000000000003E-3</v>
      </c>
      <c r="U71" s="78">
        <v>1.1000000000000001E-3</v>
      </c>
    </row>
    <row r="72" spans="2:21">
      <c r="B72" t="s">
        <v>545</v>
      </c>
      <c r="C72" t="s">
        <v>546</v>
      </c>
      <c r="D72" t="s">
        <v>100</v>
      </c>
      <c r="E72" t="s">
        <v>123</v>
      </c>
      <c r="F72" t="s">
        <v>547</v>
      </c>
      <c r="G72" t="s">
        <v>396</v>
      </c>
      <c r="H72" t="s">
        <v>523</v>
      </c>
      <c r="I72" t="s">
        <v>150</v>
      </c>
      <c r="J72" t="s">
        <v>548</v>
      </c>
      <c r="K72" s="77">
        <v>3.29</v>
      </c>
      <c r="L72" t="s">
        <v>102</v>
      </c>
      <c r="M72" s="78">
        <v>1.5800000000000002E-2</v>
      </c>
      <c r="N72" s="78">
        <v>2.3900000000000001E-2</v>
      </c>
      <c r="O72" s="77">
        <v>446969.98</v>
      </c>
      <c r="P72" s="77">
        <v>107.88</v>
      </c>
      <c r="Q72" s="77">
        <v>0</v>
      </c>
      <c r="R72" s="77">
        <v>482.19121442400001</v>
      </c>
      <c r="S72" s="78">
        <v>8.9999999999999998E-4</v>
      </c>
      <c r="T72" s="78">
        <v>4.7999999999999996E-3</v>
      </c>
      <c r="U72" s="78">
        <v>1.1999999999999999E-3</v>
      </c>
    </row>
    <row r="73" spans="2:21">
      <c r="B73" t="s">
        <v>549</v>
      </c>
      <c r="C73" t="s">
        <v>550</v>
      </c>
      <c r="D73" t="s">
        <v>100</v>
      </c>
      <c r="E73" t="s">
        <v>123</v>
      </c>
      <c r="F73" t="s">
        <v>547</v>
      </c>
      <c r="G73" t="s">
        <v>396</v>
      </c>
      <c r="H73" t="s">
        <v>523</v>
      </c>
      <c r="I73" t="s">
        <v>150</v>
      </c>
      <c r="J73" t="s">
        <v>366</v>
      </c>
      <c r="K73" s="77">
        <v>5.97</v>
      </c>
      <c r="L73" t="s">
        <v>102</v>
      </c>
      <c r="M73" s="78">
        <v>8.3999999999999995E-3</v>
      </c>
      <c r="N73" s="78">
        <v>2.6800000000000001E-2</v>
      </c>
      <c r="O73" s="77">
        <v>334027.92</v>
      </c>
      <c r="P73" s="77">
        <v>97.38</v>
      </c>
      <c r="Q73" s="77">
        <v>0</v>
      </c>
      <c r="R73" s="77">
        <v>325.27638849599998</v>
      </c>
      <c r="S73" s="78">
        <v>6.9999999999999999E-4</v>
      </c>
      <c r="T73" s="78">
        <v>3.3E-3</v>
      </c>
      <c r="U73" s="78">
        <v>8.0000000000000004E-4</v>
      </c>
    </row>
    <row r="74" spans="2:21">
      <c r="B74" t="s">
        <v>551</v>
      </c>
      <c r="C74" t="s">
        <v>552</v>
      </c>
      <c r="D74" t="s">
        <v>100</v>
      </c>
      <c r="E74" t="s">
        <v>123</v>
      </c>
      <c r="F74" t="s">
        <v>373</v>
      </c>
      <c r="G74" t="s">
        <v>364</v>
      </c>
      <c r="H74" t="s">
        <v>456</v>
      </c>
      <c r="I74" t="s">
        <v>209</v>
      </c>
      <c r="J74" t="s">
        <v>335</v>
      </c>
      <c r="K74" s="77">
        <v>1.89</v>
      </c>
      <c r="L74" t="s">
        <v>102</v>
      </c>
      <c r="M74" s="78">
        <v>2.4199999999999999E-2</v>
      </c>
      <c r="N74" s="78">
        <v>3.7600000000000001E-2</v>
      </c>
      <c r="O74" s="77">
        <v>9.02</v>
      </c>
      <c r="P74" s="77">
        <v>5327000</v>
      </c>
      <c r="Q74" s="77">
        <v>0</v>
      </c>
      <c r="R74" s="77">
        <v>480.49540000000002</v>
      </c>
      <c r="S74" s="78">
        <v>0</v>
      </c>
      <c r="T74" s="78">
        <v>4.7999999999999996E-3</v>
      </c>
      <c r="U74" s="78">
        <v>1.1999999999999999E-3</v>
      </c>
    </row>
    <row r="75" spans="2:21">
      <c r="B75" t="s">
        <v>553</v>
      </c>
      <c r="C75" t="s">
        <v>554</v>
      </c>
      <c r="D75" t="s">
        <v>100</v>
      </c>
      <c r="E75" t="s">
        <v>123</v>
      </c>
      <c r="F75" t="s">
        <v>373</v>
      </c>
      <c r="G75" t="s">
        <v>364</v>
      </c>
      <c r="H75" t="s">
        <v>456</v>
      </c>
      <c r="I75" t="s">
        <v>209</v>
      </c>
      <c r="J75" t="s">
        <v>527</v>
      </c>
      <c r="K75" s="77">
        <v>1.48</v>
      </c>
      <c r="L75" t="s">
        <v>102</v>
      </c>
      <c r="M75" s="78">
        <v>1.95E-2</v>
      </c>
      <c r="N75" s="78">
        <v>3.5499999999999997E-2</v>
      </c>
      <c r="O75" s="77">
        <v>7.84</v>
      </c>
      <c r="P75" s="77">
        <v>5296001</v>
      </c>
      <c r="Q75" s="77">
        <v>0</v>
      </c>
      <c r="R75" s="77">
        <v>415.20647839999998</v>
      </c>
      <c r="S75" s="78">
        <v>0</v>
      </c>
      <c r="T75" s="78">
        <v>4.1999999999999997E-3</v>
      </c>
      <c r="U75" s="78">
        <v>1E-3</v>
      </c>
    </row>
    <row r="76" spans="2:21">
      <c r="B76" t="s">
        <v>555</v>
      </c>
      <c r="C76" t="s">
        <v>556</v>
      </c>
      <c r="D76" t="s">
        <v>100</v>
      </c>
      <c r="E76" t="s">
        <v>123</v>
      </c>
      <c r="F76" t="s">
        <v>373</v>
      </c>
      <c r="G76" t="s">
        <v>364</v>
      </c>
      <c r="H76" t="s">
        <v>456</v>
      </c>
      <c r="I76" t="s">
        <v>209</v>
      </c>
      <c r="J76" t="s">
        <v>557</v>
      </c>
      <c r="K76" s="77">
        <v>4.84</v>
      </c>
      <c r="L76" t="s">
        <v>102</v>
      </c>
      <c r="M76" s="78">
        <v>1.4999999999999999E-2</v>
      </c>
      <c r="N76" s="78">
        <v>3.7100000000000001E-2</v>
      </c>
      <c r="O76" s="77">
        <v>7.3</v>
      </c>
      <c r="P76" s="77">
        <v>4738966</v>
      </c>
      <c r="Q76" s="77">
        <v>0</v>
      </c>
      <c r="R76" s="77">
        <v>345.94451800000002</v>
      </c>
      <c r="S76" s="78">
        <v>0</v>
      </c>
      <c r="T76" s="78">
        <v>3.5000000000000001E-3</v>
      </c>
      <c r="U76" s="78">
        <v>8.9999999999999998E-4</v>
      </c>
    </row>
    <row r="77" spans="2:21">
      <c r="B77" t="s">
        <v>558</v>
      </c>
      <c r="C77" t="s">
        <v>559</v>
      </c>
      <c r="D77" t="s">
        <v>100</v>
      </c>
      <c r="E77" t="s">
        <v>123</v>
      </c>
      <c r="F77" t="s">
        <v>373</v>
      </c>
      <c r="G77" t="s">
        <v>364</v>
      </c>
      <c r="H77" t="s">
        <v>456</v>
      </c>
      <c r="I77" t="s">
        <v>209</v>
      </c>
      <c r="J77" t="s">
        <v>560</v>
      </c>
      <c r="K77" s="77">
        <v>0.33</v>
      </c>
      <c r="L77" t="s">
        <v>102</v>
      </c>
      <c r="M77" s="78">
        <v>1.6400000000000001E-2</v>
      </c>
      <c r="N77" s="78">
        <v>4.41E-2</v>
      </c>
      <c r="O77" s="77">
        <v>6.33</v>
      </c>
      <c r="P77" s="77">
        <v>5415000</v>
      </c>
      <c r="Q77" s="77">
        <v>0</v>
      </c>
      <c r="R77" s="77">
        <v>342.76949999999999</v>
      </c>
      <c r="S77" s="78">
        <v>0</v>
      </c>
      <c r="T77" s="78">
        <v>3.3999999999999998E-3</v>
      </c>
      <c r="U77" s="78">
        <v>8.9999999999999998E-4</v>
      </c>
    </row>
    <row r="78" spans="2:21">
      <c r="B78" t="s">
        <v>561</v>
      </c>
      <c r="C78" t="s">
        <v>562</v>
      </c>
      <c r="D78" t="s">
        <v>100</v>
      </c>
      <c r="E78" t="s">
        <v>123</v>
      </c>
      <c r="F78" t="s">
        <v>373</v>
      </c>
      <c r="G78" t="s">
        <v>364</v>
      </c>
      <c r="H78" t="s">
        <v>456</v>
      </c>
      <c r="I78" t="s">
        <v>209</v>
      </c>
      <c r="J78" t="s">
        <v>560</v>
      </c>
      <c r="K78" s="77">
        <v>4.9400000000000004</v>
      </c>
      <c r="L78" t="s">
        <v>102</v>
      </c>
      <c r="M78" s="78">
        <v>2.7799999999999998E-2</v>
      </c>
      <c r="N78" s="78">
        <v>4.2200000000000001E-2</v>
      </c>
      <c r="O78" s="77">
        <v>2.3199999999999998</v>
      </c>
      <c r="P78" s="77">
        <v>5116000</v>
      </c>
      <c r="Q78" s="77">
        <v>0</v>
      </c>
      <c r="R78" s="77">
        <v>118.69119999999999</v>
      </c>
      <c r="S78" s="78">
        <v>0</v>
      </c>
      <c r="T78" s="78">
        <v>1.1999999999999999E-3</v>
      </c>
      <c r="U78" s="78">
        <v>2.9999999999999997E-4</v>
      </c>
    </row>
    <row r="79" spans="2:21">
      <c r="B79" t="s">
        <v>563</v>
      </c>
      <c r="C79" t="s">
        <v>564</v>
      </c>
      <c r="D79" t="s">
        <v>100</v>
      </c>
      <c r="E79" t="s">
        <v>123</v>
      </c>
      <c r="F79" t="s">
        <v>405</v>
      </c>
      <c r="G79" t="s">
        <v>364</v>
      </c>
      <c r="H79" t="s">
        <v>523</v>
      </c>
      <c r="I79" t="s">
        <v>150</v>
      </c>
      <c r="J79" t="s">
        <v>374</v>
      </c>
      <c r="K79" s="77">
        <v>0.08</v>
      </c>
      <c r="L79" t="s">
        <v>102</v>
      </c>
      <c r="M79" s="78">
        <v>1.4200000000000001E-2</v>
      </c>
      <c r="N79" s="78">
        <v>4.41E-2</v>
      </c>
      <c r="O79" s="77">
        <v>9.1199999999999992</v>
      </c>
      <c r="P79" s="77">
        <v>5556000</v>
      </c>
      <c r="Q79" s="77">
        <v>0</v>
      </c>
      <c r="R79" s="77">
        <v>506.7072</v>
      </c>
      <c r="S79" s="78">
        <v>0</v>
      </c>
      <c r="T79" s="78">
        <v>5.1000000000000004E-3</v>
      </c>
      <c r="U79" s="78">
        <v>1.2999999999999999E-3</v>
      </c>
    </row>
    <row r="80" spans="2:21">
      <c r="B80" t="s">
        <v>565</v>
      </c>
      <c r="C80" t="s">
        <v>566</v>
      </c>
      <c r="D80" t="s">
        <v>100</v>
      </c>
      <c r="E80" t="s">
        <v>123</v>
      </c>
      <c r="F80" t="s">
        <v>405</v>
      </c>
      <c r="G80" t="s">
        <v>364</v>
      </c>
      <c r="H80" t="s">
        <v>523</v>
      </c>
      <c r="I80" t="s">
        <v>150</v>
      </c>
      <c r="J80" t="s">
        <v>541</v>
      </c>
      <c r="K80" s="77">
        <v>1.99</v>
      </c>
      <c r="L80" t="s">
        <v>102</v>
      </c>
      <c r="M80" s="78">
        <v>2.0199999999999999E-2</v>
      </c>
      <c r="N80" s="78">
        <v>3.2599999999999997E-2</v>
      </c>
      <c r="O80" s="77">
        <v>5.9</v>
      </c>
      <c r="P80" s="77">
        <v>5317749</v>
      </c>
      <c r="Q80" s="77">
        <v>6.4960300000000002</v>
      </c>
      <c r="R80" s="77">
        <v>320.24322100000001</v>
      </c>
      <c r="S80" s="78">
        <v>0</v>
      </c>
      <c r="T80" s="78">
        <v>3.2000000000000002E-3</v>
      </c>
      <c r="U80" s="78">
        <v>8.0000000000000004E-4</v>
      </c>
    </row>
    <row r="81" spans="2:21">
      <c r="B81" t="s">
        <v>567</v>
      </c>
      <c r="C81" t="s">
        <v>568</v>
      </c>
      <c r="D81" t="s">
        <v>100</v>
      </c>
      <c r="E81" t="s">
        <v>123</v>
      </c>
      <c r="F81" t="s">
        <v>405</v>
      </c>
      <c r="G81" t="s">
        <v>364</v>
      </c>
      <c r="H81" t="s">
        <v>523</v>
      </c>
      <c r="I81" t="s">
        <v>150</v>
      </c>
      <c r="J81" t="s">
        <v>374</v>
      </c>
      <c r="K81" s="77">
        <v>0.75</v>
      </c>
      <c r="L81" t="s">
        <v>102</v>
      </c>
      <c r="M81" s="78">
        <v>1.5900000000000001E-2</v>
      </c>
      <c r="N81" s="78">
        <v>1.9900000000000001E-2</v>
      </c>
      <c r="O81" s="77">
        <v>7.12</v>
      </c>
      <c r="P81" s="77">
        <v>5453667</v>
      </c>
      <c r="Q81" s="77">
        <v>0</v>
      </c>
      <c r="R81" s="77">
        <v>388.30109040000002</v>
      </c>
      <c r="S81" s="78">
        <v>0</v>
      </c>
      <c r="T81" s="78">
        <v>3.8999999999999998E-3</v>
      </c>
      <c r="U81" s="78">
        <v>1E-3</v>
      </c>
    </row>
    <row r="82" spans="2:21">
      <c r="B82" t="s">
        <v>569</v>
      </c>
      <c r="C82" t="s">
        <v>570</v>
      </c>
      <c r="D82" t="s">
        <v>100</v>
      </c>
      <c r="E82" t="s">
        <v>123</v>
      </c>
      <c r="F82" t="s">
        <v>405</v>
      </c>
      <c r="G82" t="s">
        <v>364</v>
      </c>
      <c r="H82" t="s">
        <v>523</v>
      </c>
      <c r="I82" t="s">
        <v>150</v>
      </c>
      <c r="J82" t="s">
        <v>571</v>
      </c>
      <c r="K82" s="77">
        <v>2.98</v>
      </c>
      <c r="L82" t="s">
        <v>102</v>
      </c>
      <c r="M82" s="78">
        <v>2.5899999999999999E-2</v>
      </c>
      <c r="N82" s="78">
        <v>3.8399999999999997E-2</v>
      </c>
      <c r="O82" s="77">
        <v>11.27</v>
      </c>
      <c r="P82" s="77">
        <v>5363461</v>
      </c>
      <c r="Q82" s="77">
        <v>0</v>
      </c>
      <c r="R82" s="77">
        <v>604.46205469999995</v>
      </c>
      <c r="S82" s="78">
        <v>0</v>
      </c>
      <c r="T82" s="78">
        <v>6.1000000000000004E-3</v>
      </c>
      <c r="U82" s="78">
        <v>1.5E-3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402</v>
      </c>
      <c r="G83" t="s">
        <v>364</v>
      </c>
      <c r="H83" t="s">
        <v>523</v>
      </c>
      <c r="I83" t="s">
        <v>150</v>
      </c>
      <c r="J83" t="s">
        <v>251</v>
      </c>
      <c r="K83" s="77">
        <v>3.21</v>
      </c>
      <c r="L83" t="s">
        <v>102</v>
      </c>
      <c r="M83" s="78">
        <v>2.9700000000000001E-2</v>
      </c>
      <c r="N83" s="78">
        <v>3.49E-2</v>
      </c>
      <c r="O83" s="77">
        <v>2.44</v>
      </c>
      <c r="P83" s="77">
        <v>5458000</v>
      </c>
      <c r="Q83" s="77">
        <v>0</v>
      </c>
      <c r="R83" s="77">
        <v>133.17519999999999</v>
      </c>
      <c r="S83" s="78">
        <v>0</v>
      </c>
      <c r="T83" s="78">
        <v>1.2999999999999999E-3</v>
      </c>
      <c r="U83" s="78">
        <v>2.9999999999999997E-4</v>
      </c>
    </row>
    <row r="84" spans="2:21">
      <c r="B84" t="s">
        <v>574</v>
      </c>
      <c r="C84" t="s">
        <v>575</v>
      </c>
      <c r="D84" t="s">
        <v>100</v>
      </c>
      <c r="E84" t="s">
        <v>123</v>
      </c>
      <c r="F84" t="s">
        <v>402</v>
      </c>
      <c r="G84" t="s">
        <v>364</v>
      </c>
      <c r="H84" t="s">
        <v>456</v>
      </c>
      <c r="I84" t="s">
        <v>209</v>
      </c>
      <c r="J84" t="s">
        <v>557</v>
      </c>
      <c r="K84" s="77">
        <v>4.87</v>
      </c>
      <c r="L84" t="s">
        <v>102</v>
      </c>
      <c r="M84" s="78">
        <v>8.3999999999999995E-3</v>
      </c>
      <c r="N84" s="78">
        <v>3.9399999999999998E-2</v>
      </c>
      <c r="O84" s="77">
        <v>2.95</v>
      </c>
      <c r="P84" s="77">
        <v>4570000</v>
      </c>
      <c r="Q84" s="77">
        <v>0</v>
      </c>
      <c r="R84" s="77">
        <v>134.815</v>
      </c>
      <c r="S84" s="78">
        <v>0</v>
      </c>
      <c r="T84" s="78">
        <v>1.4E-3</v>
      </c>
      <c r="U84" s="78">
        <v>2.9999999999999997E-4</v>
      </c>
    </row>
    <row r="85" spans="2:21">
      <c r="B85" t="s">
        <v>576</v>
      </c>
      <c r="C85" t="s">
        <v>577</v>
      </c>
      <c r="D85" t="s">
        <v>100</v>
      </c>
      <c r="E85" t="s">
        <v>123</v>
      </c>
      <c r="F85" t="s">
        <v>402</v>
      </c>
      <c r="G85" t="s">
        <v>364</v>
      </c>
      <c r="H85" t="s">
        <v>456</v>
      </c>
      <c r="I85" t="s">
        <v>209</v>
      </c>
      <c r="J85" t="s">
        <v>342</v>
      </c>
      <c r="K85" s="77">
        <v>5.23</v>
      </c>
      <c r="L85" t="s">
        <v>102</v>
      </c>
      <c r="M85" s="78">
        <v>3.09E-2</v>
      </c>
      <c r="N85" s="78">
        <v>3.39E-2</v>
      </c>
      <c r="O85" s="77">
        <v>7.01</v>
      </c>
      <c r="P85" s="77">
        <v>5032053</v>
      </c>
      <c r="Q85" s="77">
        <v>0</v>
      </c>
      <c r="R85" s="77">
        <v>352.74691530000001</v>
      </c>
      <c r="S85" s="78">
        <v>0</v>
      </c>
      <c r="T85" s="78">
        <v>3.5000000000000001E-3</v>
      </c>
      <c r="U85" s="78">
        <v>8.9999999999999998E-4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580</v>
      </c>
      <c r="G86" t="s">
        <v>127</v>
      </c>
      <c r="H86" t="s">
        <v>456</v>
      </c>
      <c r="I86" t="s">
        <v>209</v>
      </c>
      <c r="J86" t="s">
        <v>384</v>
      </c>
      <c r="K86" s="77">
        <v>0.03</v>
      </c>
      <c r="L86" t="s">
        <v>102</v>
      </c>
      <c r="M86" s="78">
        <v>2.1499999999999998E-2</v>
      </c>
      <c r="N86" s="78">
        <v>5.8299999999999998E-2</v>
      </c>
      <c r="O86" s="77">
        <v>35500.99</v>
      </c>
      <c r="P86" s="77">
        <v>110.02</v>
      </c>
      <c r="Q86" s="77">
        <v>0</v>
      </c>
      <c r="R86" s="77">
        <v>39.058189198000001</v>
      </c>
      <c r="S86" s="78">
        <v>5.9999999999999995E-4</v>
      </c>
      <c r="T86" s="78">
        <v>4.0000000000000002E-4</v>
      </c>
      <c r="U86" s="78">
        <v>1E-4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580</v>
      </c>
      <c r="G87" t="s">
        <v>127</v>
      </c>
      <c r="H87" t="s">
        <v>456</v>
      </c>
      <c r="I87" t="s">
        <v>209</v>
      </c>
      <c r="J87" t="s">
        <v>583</v>
      </c>
      <c r="K87" s="77">
        <v>1.68</v>
      </c>
      <c r="L87" t="s">
        <v>102</v>
      </c>
      <c r="M87" s="78">
        <v>1.7999999999999999E-2</v>
      </c>
      <c r="N87" s="78">
        <v>2.9000000000000001E-2</v>
      </c>
      <c r="O87" s="77">
        <v>329054.71999999997</v>
      </c>
      <c r="P87" s="77">
        <v>107.61</v>
      </c>
      <c r="Q87" s="77">
        <v>0</v>
      </c>
      <c r="R87" s="77">
        <v>354.095784192</v>
      </c>
      <c r="S87" s="78">
        <v>2.9999999999999997E-4</v>
      </c>
      <c r="T87" s="78">
        <v>3.5000000000000001E-3</v>
      </c>
      <c r="U87" s="78">
        <v>8.9999999999999998E-4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580</v>
      </c>
      <c r="G88" t="s">
        <v>127</v>
      </c>
      <c r="H88" t="s">
        <v>456</v>
      </c>
      <c r="I88" t="s">
        <v>209</v>
      </c>
      <c r="J88" t="s">
        <v>273</v>
      </c>
      <c r="K88" s="77">
        <v>4.18</v>
      </c>
      <c r="L88" t="s">
        <v>102</v>
      </c>
      <c r="M88" s="78">
        <v>2.7699999999999999E-2</v>
      </c>
      <c r="N88" s="78">
        <v>2.7400000000000001E-2</v>
      </c>
      <c r="O88" s="77">
        <v>193746.17</v>
      </c>
      <c r="P88" s="77">
        <v>98.73</v>
      </c>
      <c r="Q88" s="77">
        <v>0</v>
      </c>
      <c r="R88" s="77">
        <v>191.28559364099999</v>
      </c>
      <c r="S88" s="78">
        <v>6.9999999999999999E-4</v>
      </c>
      <c r="T88" s="78">
        <v>1.9E-3</v>
      </c>
      <c r="U88" s="78">
        <v>5.0000000000000001E-4</v>
      </c>
    </row>
    <row r="89" spans="2:21">
      <c r="B89" t="s">
        <v>586</v>
      </c>
      <c r="C89" t="s">
        <v>587</v>
      </c>
      <c r="D89" t="s">
        <v>100</v>
      </c>
      <c r="E89" t="s">
        <v>123</v>
      </c>
      <c r="F89" t="s">
        <v>588</v>
      </c>
      <c r="G89" t="s">
        <v>396</v>
      </c>
      <c r="H89" t="s">
        <v>589</v>
      </c>
      <c r="I89" t="s">
        <v>209</v>
      </c>
      <c r="J89" t="s">
        <v>590</v>
      </c>
      <c r="K89" s="77">
        <v>2.73</v>
      </c>
      <c r="L89" t="s">
        <v>102</v>
      </c>
      <c r="M89" s="78">
        <v>1.4E-2</v>
      </c>
      <c r="N89" s="78">
        <v>2.8899999999999999E-2</v>
      </c>
      <c r="O89" s="77">
        <v>504080.51</v>
      </c>
      <c r="P89" s="77">
        <v>105.25</v>
      </c>
      <c r="Q89" s="77">
        <v>3.8643800000000001</v>
      </c>
      <c r="R89" s="77">
        <v>534.40911677500003</v>
      </c>
      <c r="S89" s="78">
        <v>5.9999999999999995E-4</v>
      </c>
      <c r="T89" s="78">
        <v>5.4000000000000003E-3</v>
      </c>
      <c r="U89" s="78">
        <v>1.2999999999999999E-3</v>
      </c>
    </row>
    <row r="90" spans="2:21">
      <c r="B90" t="s">
        <v>591</v>
      </c>
      <c r="C90" t="s">
        <v>592</v>
      </c>
      <c r="D90" t="s">
        <v>100</v>
      </c>
      <c r="E90" t="s">
        <v>123</v>
      </c>
      <c r="F90" t="s">
        <v>479</v>
      </c>
      <c r="G90" t="s">
        <v>396</v>
      </c>
      <c r="H90" t="s">
        <v>589</v>
      </c>
      <c r="I90" t="s">
        <v>209</v>
      </c>
      <c r="J90" t="s">
        <v>279</v>
      </c>
      <c r="K90" s="77">
        <v>7.16</v>
      </c>
      <c r="L90" t="s">
        <v>102</v>
      </c>
      <c r="M90" s="78">
        <v>3.61E-2</v>
      </c>
      <c r="N90" s="78">
        <v>3.4000000000000002E-2</v>
      </c>
      <c r="O90" s="77">
        <v>485330.8</v>
      </c>
      <c r="P90" s="77">
        <v>101.69</v>
      </c>
      <c r="Q90" s="77">
        <v>0</v>
      </c>
      <c r="R90" s="77">
        <v>493.53289052000002</v>
      </c>
      <c r="S90" s="78">
        <v>1.1000000000000001E-3</v>
      </c>
      <c r="T90" s="78">
        <v>4.8999999999999998E-3</v>
      </c>
      <c r="U90" s="78">
        <v>1.1999999999999999E-3</v>
      </c>
    </row>
    <row r="91" spans="2:21">
      <c r="B91" t="s">
        <v>593</v>
      </c>
      <c r="C91" t="s">
        <v>594</v>
      </c>
      <c r="D91" t="s">
        <v>100</v>
      </c>
      <c r="E91" t="s">
        <v>123</v>
      </c>
      <c r="F91" t="s">
        <v>502</v>
      </c>
      <c r="G91" t="s">
        <v>396</v>
      </c>
      <c r="H91" t="s">
        <v>589</v>
      </c>
      <c r="I91" t="s">
        <v>209</v>
      </c>
      <c r="J91" t="s">
        <v>251</v>
      </c>
      <c r="K91" s="77">
        <v>2.64</v>
      </c>
      <c r="L91" t="s">
        <v>102</v>
      </c>
      <c r="M91" s="78">
        <v>2.1499999999999998E-2</v>
      </c>
      <c r="N91" s="78">
        <v>3.61E-2</v>
      </c>
      <c r="O91" s="77">
        <v>1007772.39</v>
      </c>
      <c r="P91" s="77">
        <v>107.2</v>
      </c>
      <c r="Q91" s="77">
        <v>0</v>
      </c>
      <c r="R91" s="77">
        <v>1080.3320020799999</v>
      </c>
      <c r="S91" s="78">
        <v>5.0000000000000001E-4</v>
      </c>
      <c r="T91" s="78">
        <v>1.0800000000000001E-2</v>
      </c>
      <c r="U91" s="78">
        <v>2.7000000000000001E-3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502</v>
      </c>
      <c r="G92" t="s">
        <v>396</v>
      </c>
      <c r="H92" t="s">
        <v>589</v>
      </c>
      <c r="I92" t="s">
        <v>209</v>
      </c>
      <c r="J92" t="s">
        <v>597</v>
      </c>
      <c r="K92" s="77">
        <v>7.65</v>
      </c>
      <c r="L92" t="s">
        <v>102</v>
      </c>
      <c r="M92" s="78">
        <v>1.15E-2</v>
      </c>
      <c r="N92" s="78">
        <v>3.6700000000000003E-2</v>
      </c>
      <c r="O92" s="77">
        <v>502923.97</v>
      </c>
      <c r="P92" s="77">
        <v>90.26</v>
      </c>
      <c r="Q92" s="77">
        <v>0</v>
      </c>
      <c r="R92" s="77">
        <v>453.93917532199998</v>
      </c>
      <c r="S92" s="78">
        <v>1.1000000000000001E-3</v>
      </c>
      <c r="T92" s="78">
        <v>4.4999999999999997E-3</v>
      </c>
      <c r="U92" s="78">
        <v>1.1000000000000001E-3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600</v>
      </c>
      <c r="G93" t="s">
        <v>601</v>
      </c>
      <c r="H93" t="s">
        <v>589</v>
      </c>
      <c r="I93" t="s">
        <v>209</v>
      </c>
      <c r="J93" t="s">
        <v>602</v>
      </c>
      <c r="K93" s="77">
        <v>6.03</v>
      </c>
      <c r="L93" t="s">
        <v>102</v>
      </c>
      <c r="M93" s="78">
        <v>5.1499999999999997E-2</v>
      </c>
      <c r="N93" s="78">
        <v>0.03</v>
      </c>
      <c r="O93" s="77">
        <v>1171925.72</v>
      </c>
      <c r="P93" s="77">
        <v>151.35</v>
      </c>
      <c r="Q93" s="77">
        <v>0</v>
      </c>
      <c r="R93" s="77">
        <v>1773.70957722</v>
      </c>
      <c r="S93" s="78">
        <v>4.0000000000000002E-4</v>
      </c>
      <c r="T93" s="78">
        <v>1.78E-2</v>
      </c>
      <c r="U93" s="78">
        <v>4.4000000000000003E-3</v>
      </c>
    </row>
    <row r="94" spans="2:21">
      <c r="B94" t="s">
        <v>603</v>
      </c>
      <c r="C94" t="s">
        <v>604</v>
      </c>
      <c r="D94" t="s">
        <v>100</v>
      </c>
      <c r="E94" t="s">
        <v>123</v>
      </c>
      <c r="F94" t="s">
        <v>605</v>
      </c>
      <c r="G94" t="s">
        <v>132</v>
      </c>
      <c r="H94" t="s">
        <v>606</v>
      </c>
      <c r="I94" t="s">
        <v>150</v>
      </c>
      <c r="J94" t="s">
        <v>607</v>
      </c>
      <c r="K94" s="77">
        <v>1.63</v>
      </c>
      <c r="L94" t="s">
        <v>102</v>
      </c>
      <c r="M94" s="78">
        <v>2.1999999999999999E-2</v>
      </c>
      <c r="N94" s="78">
        <v>2.0199999999999999E-2</v>
      </c>
      <c r="O94" s="77">
        <v>302651.38</v>
      </c>
      <c r="P94" s="77">
        <v>110.3</v>
      </c>
      <c r="Q94" s="77">
        <v>0</v>
      </c>
      <c r="R94" s="77">
        <v>333.82447214000001</v>
      </c>
      <c r="S94" s="78">
        <v>4.0000000000000002E-4</v>
      </c>
      <c r="T94" s="78">
        <v>3.3E-3</v>
      </c>
      <c r="U94" s="78">
        <v>8.0000000000000004E-4</v>
      </c>
    </row>
    <row r="95" spans="2:21">
      <c r="B95" t="s">
        <v>608</v>
      </c>
      <c r="C95" t="s">
        <v>609</v>
      </c>
      <c r="D95" t="s">
        <v>100</v>
      </c>
      <c r="E95" t="s">
        <v>123</v>
      </c>
      <c r="F95" t="s">
        <v>605</v>
      </c>
      <c r="G95" t="s">
        <v>132</v>
      </c>
      <c r="H95" t="s">
        <v>606</v>
      </c>
      <c r="I95" t="s">
        <v>150</v>
      </c>
      <c r="J95" t="s">
        <v>571</v>
      </c>
      <c r="K95" s="77">
        <v>4.92</v>
      </c>
      <c r="L95" t="s">
        <v>102</v>
      </c>
      <c r="M95" s="78">
        <v>1.7000000000000001E-2</v>
      </c>
      <c r="N95" s="78">
        <v>2.3699999999999999E-2</v>
      </c>
      <c r="O95" s="77">
        <v>189885.14</v>
      </c>
      <c r="P95" s="77">
        <v>104.57</v>
      </c>
      <c r="Q95" s="77">
        <v>0</v>
      </c>
      <c r="R95" s="77">
        <v>198.56289089800001</v>
      </c>
      <c r="S95" s="78">
        <v>1E-4</v>
      </c>
      <c r="T95" s="78">
        <v>2E-3</v>
      </c>
      <c r="U95" s="78">
        <v>5.0000000000000001E-4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605</v>
      </c>
      <c r="G96" t="s">
        <v>132</v>
      </c>
      <c r="H96" t="s">
        <v>589</v>
      </c>
      <c r="I96" t="s">
        <v>209</v>
      </c>
      <c r="J96" t="s">
        <v>279</v>
      </c>
      <c r="K96" s="77">
        <v>9.7899999999999991</v>
      </c>
      <c r="L96" t="s">
        <v>102</v>
      </c>
      <c r="M96" s="78">
        <v>5.7999999999999996E-3</v>
      </c>
      <c r="N96" s="78">
        <v>2.75E-2</v>
      </c>
      <c r="O96" s="77">
        <v>93801.919999999998</v>
      </c>
      <c r="P96" s="77">
        <v>86.47</v>
      </c>
      <c r="Q96" s="77">
        <v>0</v>
      </c>
      <c r="R96" s="77">
        <v>81.110520223999998</v>
      </c>
      <c r="S96" s="78">
        <v>2.0000000000000001E-4</v>
      </c>
      <c r="T96" s="78">
        <v>8.0000000000000004E-4</v>
      </c>
      <c r="U96" s="78">
        <v>2.0000000000000001E-4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536</v>
      </c>
      <c r="G97" t="s">
        <v>396</v>
      </c>
      <c r="H97" t="s">
        <v>606</v>
      </c>
      <c r="I97" t="s">
        <v>150</v>
      </c>
      <c r="J97" t="s">
        <v>614</v>
      </c>
      <c r="K97" s="77">
        <v>2.42</v>
      </c>
      <c r="L97" t="s">
        <v>102</v>
      </c>
      <c r="M97" s="78">
        <v>1.95E-2</v>
      </c>
      <c r="N97" s="78">
        <v>3.49E-2</v>
      </c>
      <c r="O97" s="77">
        <v>248665</v>
      </c>
      <c r="P97" s="77">
        <v>106.63</v>
      </c>
      <c r="Q97" s="77">
        <v>0</v>
      </c>
      <c r="R97" s="77">
        <v>265.15148950000003</v>
      </c>
      <c r="S97" s="78">
        <v>4.0000000000000002E-4</v>
      </c>
      <c r="T97" s="78">
        <v>2.7000000000000001E-3</v>
      </c>
      <c r="U97" s="78">
        <v>6.9999999999999999E-4</v>
      </c>
    </row>
    <row r="98" spans="2:21">
      <c r="B98" t="s">
        <v>615</v>
      </c>
      <c r="C98" t="s">
        <v>616</v>
      </c>
      <c r="D98" t="s">
        <v>100</v>
      </c>
      <c r="E98" t="s">
        <v>123</v>
      </c>
      <c r="F98" t="s">
        <v>536</v>
      </c>
      <c r="G98" t="s">
        <v>396</v>
      </c>
      <c r="H98" t="s">
        <v>606</v>
      </c>
      <c r="I98" t="s">
        <v>150</v>
      </c>
      <c r="J98" t="s">
        <v>617</v>
      </c>
      <c r="K98" s="77">
        <v>1.08</v>
      </c>
      <c r="L98" t="s">
        <v>102</v>
      </c>
      <c r="M98" s="78">
        <v>2.5000000000000001E-2</v>
      </c>
      <c r="N98" s="78">
        <v>2.81E-2</v>
      </c>
      <c r="O98" s="77">
        <v>1261.3499999999999</v>
      </c>
      <c r="P98" s="77">
        <v>109.89</v>
      </c>
      <c r="Q98" s="77">
        <v>0</v>
      </c>
      <c r="R98" s="77">
        <v>1.3860975149999999</v>
      </c>
      <c r="S98" s="78">
        <v>0</v>
      </c>
      <c r="T98" s="78">
        <v>0</v>
      </c>
      <c r="U98" s="78">
        <v>0</v>
      </c>
    </row>
    <row r="99" spans="2:21">
      <c r="B99" t="s">
        <v>618</v>
      </c>
      <c r="C99" t="s">
        <v>619</v>
      </c>
      <c r="D99" t="s">
        <v>100</v>
      </c>
      <c r="E99" t="s">
        <v>123</v>
      </c>
      <c r="F99" t="s">
        <v>536</v>
      </c>
      <c r="G99" t="s">
        <v>396</v>
      </c>
      <c r="H99" t="s">
        <v>606</v>
      </c>
      <c r="I99" t="s">
        <v>150</v>
      </c>
      <c r="J99" t="s">
        <v>329</v>
      </c>
      <c r="K99" s="77">
        <v>5.61</v>
      </c>
      <c r="L99" t="s">
        <v>102</v>
      </c>
      <c r="M99" s="78">
        <v>1.17E-2</v>
      </c>
      <c r="N99" s="78">
        <v>3.7999999999999999E-2</v>
      </c>
      <c r="O99" s="77">
        <v>34088.75</v>
      </c>
      <c r="P99" s="77">
        <v>93.9</v>
      </c>
      <c r="Q99" s="77">
        <v>0</v>
      </c>
      <c r="R99" s="77">
        <v>32.009336249999997</v>
      </c>
      <c r="S99" s="78">
        <v>0</v>
      </c>
      <c r="T99" s="78">
        <v>2.9999999999999997E-4</v>
      </c>
      <c r="U99" s="78">
        <v>1E-4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536</v>
      </c>
      <c r="G100" t="s">
        <v>396</v>
      </c>
      <c r="H100" t="s">
        <v>606</v>
      </c>
      <c r="I100" t="s">
        <v>150</v>
      </c>
      <c r="J100" t="s">
        <v>597</v>
      </c>
      <c r="K100" s="77">
        <v>5.62</v>
      </c>
      <c r="L100" t="s">
        <v>102</v>
      </c>
      <c r="M100" s="78">
        <v>1.3299999999999999E-2</v>
      </c>
      <c r="N100" s="78">
        <v>3.9100000000000003E-2</v>
      </c>
      <c r="O100" s="77">
        <v>605296.56000000006</v>
      </c>
      <c r="P100" s="77">
        <v>94.4</v>
      </c>
      <c r="Q100" s="77">
        <v>0</v>
      </c>
      <c r="R100" s="77">
        <v>571.39995264000004</v>
      </c>
      <c r="S100" s="78">
        <v>5.0000000000000001E-4</v>
      </c>
      <c r="T100" s="78">
        <v>5.7000000000000002E-3</v>
      </c>
      <c r="U100" s="78">
        <v>1.4E-3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536</v>
      </c>
      <c r="G101" t="s">
        <v>396</v>
      </c>
      <c r="H101" t="s">
        <v>624</v>
      </c>
      <c r="I101" t="s">
        <v>214</v>
      </c>
      <c r="J101" t="s">
        <v>282</v>
      </c>
      <c r="K101" s="77">
        <v>5.78</v>
      </c>
      <c r="L101" t="s">
        <v>102</v>
      </c>
      <c r="M101" s="78">
        <v>1.8700000000000001E-2</v>
      </c>
      <c r="N101" s="78">
        <v>3.9300000000000002E-2</v>
      </c>
      <c r="O101" s="77">
        <v>515114.78</v>
      </c>
      <c r="P101" s="77">
        <v>93.72</v>
      </c>
      <c r="Q101" s="77">
        <v>0</v>
      </c>
      <c r="R101" s="77">
        <v>482.76557181599998</v>
      </c>
      <c r="S101" s="78">
        <v>8.9999999999999998E-4</v>
      </c>
      <c r="T101" s="78">
        <v>4.7999999999999996E-3</v>
      </c>
      <c r="U101" s="78">
        <v>1.1999999999999999E-3</v>
      </c>
    </row>
    <row r="102" spans="2:21">
      <c r="B102" t="s">
        <v>625</v>
      </c>
      <c r="C102" t="s">
        <v>626</v>
      </c>
      <c r="D102" t="s">
        <v>100</v>
      </c>
      <c r="E102" t="s">
        <v>123</v>
      </c>
      <c r="F102" t="s">
        <v>536</v>
      </c>
      <c r="G102" t="s">
        <v>396</v>
      </c>
      <c r="H102" t="s">
        <v>606</v>
      </c>
      <c r="I102" t="s">
        <v>150</v>
      </c>
      <c r="J102" t="s">
        <v>335</v>
      </c>
      <c r="K102" s="77">
        <v>3.94</v>
      </c>
      <c r="L102" t="s">
        <v>102</v>
      </c>
      <c r="M102" s="78">
        <v>3.3500000000000002E-2</v>
      </c>
      <c r="N102" s="78">
        <v>3.5700000000000003E-2</v>
      </c>
      <c r="O102" s="77">
        <v>227250.47</v>
      </c>
      <c r="P102" s="77">
        <v>108.2</v>
      </c>
      <c r="Q102" s="77">
        <v>0</v>
      </c>
      <c r="R102" s="77">
        <v>245.88500854</v>
      </c>
      <c r="S102" s="78">
        <v>5.0000000000000001E-4</v>
      </c>
      <c r="T102" s="78">
        <v>2.5000000000000001E-3</v>
      </c>
      <c r="U102" s="78">
        <v>5.9999999999999995E-4</v>
      </c>
    </row>
    <row r="103" spans="2:21">
      <c r="B103" t="s">
        <v>627</v>
      </c>
      <c r="C103" t="s">
        <v>628</v>
      </c>
      <c r="D103" t="s">
        <v>100</v>
      </c>
      <c r="E103" t="s">
        <v>123</v>
      </c>
      <c r="F103" t="s">
        <v>363</v>
      </c>
      <c r="G103" t="s">
        <v>364</v>
      </c>
      <c r="H103" t="s">
        <v>589</v>
      </c>
      <c r="I103" t="s">
        <v>209</v>
      </c>
      <c r="J103" t="s">
        <v>629</v>
      </c>
      <c r="K103" s="77">
        <v>1.26</v>
      </c>
      <c r="L103" t="s">
        <v>102</v>
      </c>
      <c r="M103" s="78">
        <v>2.1999999999999999E-2</v>
      </c>
      <c r="N103" s="78">
        <v>2.8500000000000001E-2</v>
      </c>
      <c r="O103" s="77">
        <v>1.71</v>
      </c>
      <c r="P103" s="77">
        <v>5490000</v>
      </c>
      <c r="Q103" s="77">
        <v>0</v>
      </c>
      <c r="R103" s="77">
        <v>93.879000000000005</v>
      </c>
      <c r="S103" s="78">
        <v>0</v>
      </c>
      <c r="T103" s="78">
        <v>8.9999999999999998E-4</v>
      </c>
      <c r="U103" s="78">
        <v>2.0000000000000001E-4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363</v>
      </c>
      <c r="G104" t="s">
        <v>364</v>
      </c>
      <c r="H104" t="s">
        <v>589</v>
      </c>
      <c r="I104" t="s">
        <v>209</v>
      </c>
      <c r="J104" t="s">
        <v>557</v>
      </c>
      <c r="K104" s="77">
        <v>4.8899999999999997</v>
      </c>
      <c r="L104" t="s">
        <v>102</v>
      </c>
      <c r="M104" s="78">
        <v>1.09E-2</v>
      </c>
      <c r="N104" s="78">
        <v>3.8199999999999998E-2</v>
      </c>
      <c r="O104" s="77">
        <v>9.23</v>
      </c>
      <c r="P104" s="77">
        <v>4616513</v>
      </c>
      <c r="Q104" s="77">
        <v>5.2920699999999998</v>
      </c>
      <c r="R104" s="77">
        <v>431.39621990000001</v>
      </c>
      <c r="S104" s="78">
        <v>0</v>
      </c>
      <c r="T104" s="78">
        <v>4.3E-3</v>
      </c>
      <c r="U104" s="78">
        <v>1.1000000000000001E-3</v>
      </c>
    </row>
    <row r="105" spans="2:21">
      <c r="B105" t="s">
        <v>632</v>
      </c>
      <c r="C105" t="s">
        <v>633</v>
      </c>
      <c r="D105" t="s">
        <v>100</v>
      </c>
      <c r="E105" t="s">
        <v>123</v>
      </c>
      <c r="F105" t="s">
        <v>363</v>
      </c>
      <c r="G105" t="s">
        <v>364</v>
      </c>
      <c r="H105" t="s">
        <v>606</v>
      </c>
      <c r="I105" t="s">
        <v>150</v>
      </c>
      <c r="J105" t="s">
        <v>634</v>
      </c>
      <c r="K105" s="77">
        <v>5.54</v>
      </c>
      <c r="L105" t="s">
        <v>102</v>
      </c>
      <c r="M105" s="78">
        <v>2.9899999999999999E-2</v>
      </c>
      <c r="N105" s="78">
        <v>3.04E-2</v>
      </c>
      <c r="O105" s="77">
        <v>7.58</v>
      </c>
      <c r="P105" s="77">
        <v>5074000</v>
      </c>
      <c r="Q105" s="77">
        <v>0</v>
      </c>
      <c r="R105" s="77">
        <v>384.60919999999999</v>
      </c>
      <c r="S105" s="78">
        <v>0</v>
      </c>
      <c r="T105" s="78">
        <v>3.8999999999999998E-3</v>
      </c>
      <c r="U105" s="78">
        <v>1E-3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363</v>
      </c>
      <c r="G106" t="s">
        <v>364</v>
      </c>
      <c r="H106" t="s">
        <v>589</v>
      </c>
      <c r="I106" t="s">
        <v>209</v>
      </c>
      <c r="J106" t="s">
        <v>338</v>
      </c>
      <c r="K106" s="77">
        <v>3.1</v>
      </c>
      <c r="L106" t="s">
        <v>102</v>
      </c>
      <c r="M106" s="78">
        <v>2.3199999999999998E-2</v>
      </c>
      <c r="N106" s="78">
        <v>3.5499999999999997E-2</v>
      </c>
      <c r="O106" s="77">
        <v>1.0900000000000001</v>
      </c>
      <c r="P106" s="77">
        <v>5350000</v>
      </c>
      <c r="Q106" s="77">
        <v>0</v>
      </c>
      <c r="R106" s="77">
        <v>58.314999999999998</v>
      </c>
      <c r="S106" s="78">
        <v>0</v>
      </c>
      <c r="T106" s="78">
        <v>5.9999999999999995E-4</v>
      </c>
      <c r="U106" s="78">
        <v>1E-4</v>
      </c>
    </row>
    <row r="107" spans="2:21">
      <c r="B107" t="s">
        <v>637</v>
      </c>
      <c r="C107" t="s">
        <v>638</v>
      </c>
      <c r="D107" t="s">
        <v>100</v>
      </c>
      <c r="E107" t="s">
        <v>123</v>
      </c>
      <c r="F107" t="s">
        <v>369</v>
      </c>
      <c r="G107" t="s">
        <v>364</v>
      </c>
      <c r="H107" t="s">
        <v>589</v>
      </c>
      <c r="I107" t="s">
        <v>209</v>
      </c>
      <c r="J107" t="s">
        <v>338</v>
      </c>
      <c r="K107" s="77">
        <v>3.11</v>
      </c>
      <c r="L107" t="s">
        <v>102</v>
      </c>
      <c r="M107" s="78">
        <v>2.4199999999999999E-2</v>
      </c>
      <c r="N107" s="78">
        <v>4.1000000000000002E-2</v>
      </c>
      <c r="O107" s="77">
        <v>10.4</v>
      </c>
      <c r="P107" s="77">
        <v>5278341</v>
      </c>
      <c r="Q107" s="77">
        <v>0</v>
      </c>
      <c r="R107" s="77">
        <v>548.94746399999997</v>
      </c>
      <c r="S107" s="78">
        <v>0</v>
      </c>
      <c r="T107" s="78">
        <v>5.4999999999999997E-3</v>
      </c>
      <c r="U107" s="78">
        <v>1.4E-3</v>
      </c>
    </row>
    <row r="108" spans="2:21">
      <c r="B108" t="s">
        <v>639</v>
      </c>
      <c r="C108" t="s">
        <v>640</v>
      </c>
      <c r="D108" t="s">
        <v>100</v>
      </c>
      <c r="E108" t="s">
        <v>123</v>
      </c>
      <c r="F108" t="s">
        <v>369</v>
      </c>
      <c r="G108" t="s">
        <v>364</v>
      </c>
      <c r="H108" t="s">
        <v>589</v>
      </c>
      <c r="I108" t="s">
        <v>209</v>
      </c>
      <c r="J108" t="s">
        <v>533</v>
      </c>
      <c r="K108" s="77">
        <v>2.54</v>
      </c>
      <c r="L108" t="s">
        <v>102</v>
      </c>
      <c r="M108" s="78">
        <v>1.46E-2</v>
      </c>
      <c r="N108" s="78">
        <v>3.7100000000000001E-2</v>
      </c>
      <c r="O108" s="77">
        <v>10.89</v>
      </c>
      <c r="P108" s="77">
        <v>5153990</v>
      </c>
      <c r="Q108" s="77">
        <v>0</v>
      </c>
      <c r="R108" s="77">
        <v>561.26951099999997</v>
      </c>
      <c r="S108" s="78">
        <v>0</v>
      </c>
      <c r="T108" s="78">
        <v>5.5999999999999999E-3</v>
      </c>
      <c r="U108" s="78">
        <v>1.4E-3</v>
      </c>
    </row>
    <row r="109" spans="2:21">
      <c r="B109" t="s">
        <v>641</v>
      </c>
      <c r="C109" t="s">
        <v>642</v>
      </c>
      <c r="D109" t="s">
        <v>100</v>
      </c>
      <c r="E109" t="s">
        <v>123</v>
      </c>
      <c r="F109" t="s">
        <v>369</v>
      </c>
      <c r="G109" t="s">
        <v>364</v>
      </c>
      <c r="H109" t="s">
        <v>589</v>
      </c>
      <c r="I109" t="s">
        <v>209</v>
      </c>
      <c r="J109" t="s">
        <v>370</v>
      </c>
      <c r="K109" s="77">
        <v>4.57</v>
      </c>
      <c r="L109" t="s">
        <v>102</v>
      </c>
      <c r="M109" s="78">
        <v>2E-3</v>
      </c>
      <c r="N109" s="78">
        <v>4.0899999999999999E-2</v>
      </c>
      <c r="O109" s="77">
        <v>6.41</v>
      </c>
      <c r="P109" s="77">
        <v>4470000</v>
      </c>
      <c r="Q109" s="77">
        <v>0</v>
      </c>
      <c r="R109" s="77">
        <v>286.52699999999999</v>
      </c>
      <c r="S109" s="78">
        <v>0</v>
      </c>
      <c r="T109" s="78">
        <v>2.8999999999999998E-3</v>
      </c>
      <c r="U109" s="78">
        <v>6.9999999999999999E-4</v>
      </c>
    </row>
    <row r="110" spans="2:21">
      <c r="B110" t="s">
        <v>643</v>
      </c>
      <c r="C110" t="s">
        <v>644</v>
      </c>
      <c r="D110" t="s">
        <v>100</v>
      </c>
      <c r="E110" t="s">
        <v>123</v>
      </c>
      <c r="F110" t="s">
        <v>369</v>
      </c>
      <c r="G110" t="s">
        <v>364</v>
      </c>
      <c r="H110" t="s">
        <v>589</v>
      </c>
      <c r="I110" t="s">
        <v>209</v>
      </c>
      <c r="J110" t="s">
        <v>342</v>
      </c>
      <c r="K110" s="77">
        <v>5.22</v>
      </c>
      <c r="L110" t="s">
        <v>102</v>
      </c>
      <c r="M110" s="78">
        <v>3.1699999999999999E-2</v>
      </c>
      <c r="N110" s="78">
        <v>3.8899999999999997E-2</v>
      </c>
      <c r="O110" s="77">
        <v>5.16</v>
      </c>
      <c r="P110" s="77">
        <v>4930250</v>
      </c>
      <c r="Q110" s="77">
        <v>0</v>
      </c>
      <c r="R110" s="77">
        <v>254.40090000000001</v>
      </c>
      <c r="S110" s="78">
        <v>0</v>
      </c>
      <c r="T110" s="78">
        <v>2.5000000000000001E-3</v>
      </c>
      <c r="U110" s="78">
        <v>5.9999999999999995E-4</v>
      </c>
    </row>
    <row r="111" spans="2:21">
      <c r="B111" t="s">
        <v>645</v>
      </c>
      <c r="C111" t="s">
        <v>646</v>
      </c>
      <c r="D111" t="s">
        <v>100</v>
      </c>
      <c r="E111" t="s">
        <v>123</v>
      </c>
      <c r="F111" t="s">
        <v>647</v>
      </c>
      <c r="G111" t="s">
        <v>648</v>
      </c>
      <c r="H111" t="s">
        <v>606</v>
      </c>
      <c r="I111" t="s">
        <v>150</v>
      </c>
      <c r="J111" t="s">
        <v>649</v>
      </c>
      <c r="K111" s="77">
        <v>5.5</v>
      </c>
      <c r="L111" t="s">
        <v>102</v>
      </c>
      <c r="M111" s="78">
        <v>4.4000000000000003E-3</v>
      </c>
      <c r="N111" s="78">
        <v>2.8000000000000001E-2</v>
      </c>
      <c r="O111" s="77">
        <v>239099.66</v>
      </c>
      <c r="P111" s="77">
        <v>95.81</v>
      </c>
      <c r="Q111" s="77">
        <v>0</v>
      </c>
      <c r="R111" s="77">
        <v>229.081384246</v>
      </c>
      <c r="S111" s="78">
        <v>2.9999999999999997E-4</v>
      </c>
      <c r="T111" s="78">
        <v>2.3E-3</v>
      </c>
      <c r="U111" s="78">
        <v>5.9999999999999995E-4</v>
      </c>
    </row>
    <row r="112" spans="2:21">
      <c r="B112" t="s">
        <v>650</v>
      </c>
      <c r="C112" t="s">
        <v>651</v>
      </c>
      <c r="D112" t="s">
        <v>100</v>
      </c>
      <c r="E112" t="s">
        <v>123</v>
      </c>
      <c r="F112" t="s">
        <v>652</v>
      </c>
      <c r="G112" t="s">
        <v>648</v>
      </c>
      <c r="H112" t="s">
        <v>589</v>
      </c>
      <c r="I112" t="s">
        <v>209</v>
      </c>
      <c r="J112" t="s">
        <v>653</v>
      </c>
      <c r="K112" s="77">
        <v>0.17</v>
      </c>
      <c r="L112" t="s">
        <v>102</v>
      </c>
      <c r="M112" s="78">
        <v>3.85E-2</v>
      </c>
      <c r="N112" s="78">
        <v>6.8999999999999999E-3</v>
      </c>
      <c r="O112" s="77">
        <v>171980.08</v>
      </c>
      <c r="P112" s="77">
        <v>114.57</v>
      </c>
      <c r="Q112" s="77">
        <v>0</v>
      </c>
      <c r="R112" s="77">
        <v>197.037577656</v>
      </c>
      <c r="S112" s="78">
        <v>6.9999999999999999E-4</v>
      </c>
      <c r="T112" s="78">
        <v>2E-3</v>
      </c>
      <c r="U112" s="78">
        <v>5.0000000000000001E-4</v>
      </c>
    </row>
    <row r="113" spans="2:21">
      <c r="B113" t="s">
        <v>654</v>
      </c>
      <c r="C113" t="s">
        <v>655</v>
      </c>
      <c r="D113" t="s">
        <v>100</v>
      </c>
      <c r="E113" t="s">
        <v>123</v>
      </c>
      <c r="F113" t="s">
        <v>652</v>
      </c>
      <c r="G113" t="s">
        <v>648</v>
      </c>
      <c r="H113" t="s">
        <v>589</v>
      </c>
      <c r="I113" t="s">
        <v>209</v>
      </c>
      <c r="J113" t="s">
        <v>656</v>
      </c>
      <c r="K113" s="77">
        <v>1.1399999999999999</v>
      </c>
      <c r="L113" t="s">
        <v>102</v>
      </c>
      <c r="M113" s="78">
        <v>3.85E-2</v>
      </c>
      <c r="N113" s="78">
        <v>1.2E-2</v>
      </c>
      <c r="O113" s="77">
        <v>150553.67000000001</v>
      </c>
      <c r="P113" s="77">
        <v>117.42</v>
      </c>
      <c r="Q113" s="77">
        <v>0</v>
      </c>
      <c r="R113" s="77">
        <v>176.78011931399999</v>
      </c>
      <c r="S113" s="78">
        <v>5.9999999999999995E-4</v>
      </c>
      <c r="T113" s="78">
        <v>1.8E-3</v>
      </c>
      <c r="U113" s="78">
        <v>4.0000000000000002E-4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547</v>
      </c>
      <c r="G114" t="s">
        <v>396</v>
      </c>
      <c r="H114" t="s">
        <v>589</v>
      </c>
      <c r="I114" t="s">
        <v>209</v>
      </c>
      <c r="J114" t="s">
        <v>659</v>
      </c>
      <c r="K114" s="77">
        <v>4.5999999999999996</v>
      </c>
      <c r="L114" t="s">
        <v>102</v>
      </c>
      <c r="M114" s="78">
        <v>2.4E-2</v>
      </c>
      <c r="N114" s="78">
        <v>2.7699999999999999E-2</v>
      </c>
      <c r="O114" s="77">
        <v>438303.89</v>
      </c>
      <c r="P114" s="77">
        <v>108.62</v>
      </c>
      <c r="Q114" s="77">
        <v>0</v>
      </c>
      <c r="R114" s="77">
        <v>476.085685318</v>
      </c>
      <c r="S114" s="78">
        <v>4.0000000000000002E-4</v>
      </c>
      <c r="T114" s="78">
        <v>4.7999999999999996E-3</v>
      </c>
      <c r="U114" s="78">
        <v>1.1999999999999999E-3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547</v>
      </c>
      <c r="G115" t="s">
        <v>396</v>
      </c>
      <c r="H115" t="s">
        <v>606</v>
      </c>
      <c r="I115" t="s">
        <v>150</v>
      </c>
      <c r="J115" t="s">
        <v>335</v>
      </c>
      <c r="K115" s="77">
        <v>0.74</v>
      </c>
      <c r="L115" t="s">
        <v>102</v>
      </c>
      <c r="M115" s="78">
        <v>3.4799999999999998E-2</v>
      </c>
      <c r="N115" s="78">
        <v>2.3E-2</v>
      </c>
      <c r="O115" s="77">
        <v>2740.12</v>
      </c>
      <c r="P115" s="77">
        <v>110.32</v>
      </c>
      <c r="Q115" s="77">
        <v>0</v>
      </c>
      <c r="R115" s="77">
        <v>3.0229003840000002</v>
      </c>
      <c r="S115" s="78">
        <v>0</v>
      </c>
      <c r="T115" s="78">
        <v>0</v>
      </c>
      <c r="U115" s="78">
        <v>0</v>
      </c>
    </row>
    <row r="116" spans="2:21">
      <c r="B116" t="s">
        <v>662</v>
      </c>
      <c r="C116" t="s">
        <v>663</v>
      </c>
      <c r="D116" t="s">
        <v>100</v>
      </c>
      <c r="E116" t="s">
        <v>123</v>
      </c>
      <c r="F116" t="s">
        <v>547</v>
      </c>
      <c r="G116" t="s">
        <v>396</v>
      </c>
      <c r="H116" t="s">
        <v>589</v>
      </c>
      <c r="I116" t="s">
        <v>209</v>
      </c>
      <c r="J116" t="s">
        <v>557</v>
      </c>
      <c r="K116" s="77">
        <v>6.75</v>
      </c>
      <c r="L116" t="s">
        <v>102</v>
      </c>
      <c r="M116" s="78">
        <v>1.4999999999999999E-2</v>
      </c>
      <c r="N116" s="78">
        <v>3.15E-2</v>
      </c>
      <c r="O116" s="77">
        <v>281652.05</v>
      </c>
      <c r="P116" s="77">
        <v>94.21</v>
      </c>
      <c r="Q116" s="77">
        <v>21.273420000000002</v>
      </c>
      <c r="R116" s="77">
        <v>286.61781630500002</v>
      </c>
      <c r="S116" s="78">
        <v>1.1000000000000001E-3</v>
      </c>
      <c r="T116" s="78">
        <v>2.8999999999999998E-3</v>
      </c>
      <c r="U116" s="78">
        <v>6.9999999999999999E-4</v>
      </c>
    </row>
    <row r="117" spans="2:21">
      <c r="B117" t="s">
        <v>664</v>
      </c>
      <c r="C117" t="s">
        <v>665</v>
      </c>
      <c r="D117" t="s">
        <v>100</v>
      </c>
      <c r="E117" t="s">
        <v>123</v>
      </c>
      <c r="F117" t="s">
        <v>666</v>
      </c>
      <c r="G117" t="s">
        <v>648</v>
      </c>
      <c r="H117" t="s">
        <v>589</v>
      </c>
      <c r="I117" t="s">
        <v>209</v>
      </c>
      <c r="J117" t="s">
        <v>667</v>
      </c>
      <c r="K117" s="77">
        <v>2.2799999999999998</v>
      </c>
      <c r="L117" t="s">
        <v>102</v>
      </c>
      <c r="M117" s="78">
        <v>2.4799999999999999E-2</v>
      </c>
      <c r="N117" s="78">
        <v>2.01E-2</v>
      </c>
      <c r="O117" s="77">
        <v>193983.1</v>
      </c>
      <c r="P117" s="77">
        <v>110.8</v>
      </c>
      <c r="Q117" s="77">
        <v>0</v>
      </c>
      <c r="R117" s="77">
        <v>214.93327479999999</v>
      </c>
      <c r="S117" s="78">
        <v>5.0000000000000001E-4</v>
      </c>
      <c r="T117" s="78">
        <v>2.2000000000000001E-3</v>
      </c>
      <c r="U117" s="78">
        <v>5.0000000000000001E-4</v>
      </c>
    </row>
    <row r="118" spans="2:21">
      <c r="B118" t="s">
        <v>668</v>
      </c>
      <c r="C118" t="s">
        <v>669</v>
      </c>
      <c r="D118" t="s">
        <v>100</v>
      </c>
      <c r="E118" t="s">
        <v>123</v>
      </c>
      <c r="F118" t="s">
        <v>377</v>
      </c>
      <c r="G118" t="s">
        <v>364</v>
      </c>
      <c r="H118" t="s">
        <v>589</v>
      </c>
      <c r="I118" t="s">
        <v>209</v>
      </c>
      <c r="J118" t="s">
        <v>670</v>
      </c>
      <c r="K118" s="77">
        <v>0.56000000000000005</v>
      </c>
      <c r="L118" t="s">
        <v>102</v>
      </c>
      <c r="M118" s="78">
        <v>1.8200000000000001E-2</v>
      </c>
      <c r="N118" s="78">
        <v>2.3800000000000002E-2</v>
      </c>
      <c r="O118" s="77">
        <v>4.3899999999999997</v>
      </c>
      <c r="P118" s="77">
        <v>5459095</v>
      </c>
      <c r="Q118" s="77">
        <v>0</v>
      </c>
      <c r="R118" s="77">
        <v>239.6542705</v>
      </c>
      <c r="S118" s="78">
        <v>0</v>
      </c>
      <c r="T118" s="78">
        <v>2.3999999999999998E-3</v>
      </c>
      <c r="U118" s="78">
        <v>5.9999999999999995E-4</v>
      </c>
    </row>
    <row r="119" spans="2:21">
      <c r="B119" t="s">
        <v>671</v>
      </c>
      <c r="C119" t="s">
        <v>672</v>
      </c>
      <c r="D119" t="s">
        <v>100</v>
      </c>
      <c r="E119" t="s">
        <v>123</v>
      </c>
      <c r="F119" t="s">
        <v>377</v>
      </c>
      <c r="G119" t="s">
        <v>364</v>
      </c>
      <c r="H119" t="s">
        <v>589</v>
      </c>
      <c r="I119" t="s">
        <v>209</v>
      </c>
      <c r="J119" t="s">
        <v>384</v>
      </c>
      <c r="K119" s="77">
        <v>1.72</v>
      </c>
      <c r="L119" t="s">
        <v>102</v>
      </c>
      <c r="M119" s="78">
        <v>1.9E-2</v>
      </c>
      <c r="N119" s="78">
        <v>2.9600000000000001E-2</v>
      </c>
      <c r="O119" s="77">
        <v>11.61</v>
      </c>
      <c r="P119" s="77">
        <v>5299297</v>
      </c>
      <c r="Q119" s="77">
        <v>0</v>
      </c>
      <c r="R119" s="77">
        <v>615.24838169999998</v>
      </c>
      <c r="S119" s="78">
        <v>0</v>
      </c>
      <c r="T119" s="78">
        <v>6.1999999999999998E-3</v>
      </c>
      <c r="U119" s="78">
        <v>1.5E-3</v>
      </c>
    </row>
    <row r="120" spans="2:21">
      <c r="B120" t="s">
        <v>673</v>
      </c>
      <c r="C120" t="s">
        <v>674</v>
      </c>
      <c r="D120" t="s">
        <v>100</v>
      </c>
      <c r="E120" t="s">
        <v>123</v>
      </c>
      <c r="F120" t="s">
        <v>377</v>
      </c>
      <c r="G120" t="s">
        <v>364</v>
      </c>
      <c r="H120" t="s">
        <v>589</v>
      </c>
      <c r="I120" t="s">
        <v>209</v>
      </c>
      <c r="J120" t="s">
        <v>285</v>
      </c>
      <c r="K120" s="77">
        <v>4.8</v>
      </c>
      <c r="L120" t="s">
        <v>102</v>
      </c>
      <c r="M120" s="78">
        <v>3.3099999999999997E-2</v>
      </c>
      <c r="N120" s="78">
        <v>3.6999999999999998E-2</v>
      </c>
      <c r="O120" s="77">
        <v>6.61</v>
      </c>
      <c r="P120" s="77">
        <v>5018260</v>
      </c>
      <c r="Q120" s="77">
        <v>0</v>
      </c>
      <c r="R120" s="77">
        <v>331.70698599999997</v>
      </c>
      <c r="S120" s="78">
        <v>0</v>
      </c>
      <c r="T120" s="78">
        <v>3.3E-3</v>
      </c>
      <c r="U120" s="78">
        <v>8.0000000000000004E-4</v>
      </c>
    </row>
    <row r="121" spans="2:21">
      <c r="B121" t="s">
        <v>675</v>
      </c>
      <c r="C121" t="s">
        <v>676</v>
      </c>
      <c r="D121" t="s">
        <v>100</v>
      </c>
      <c r="E121" t="s">
        <v>123</v>
      </c>
      <c r="F121" t="s">
        <v>377</v>
      </c>
      <c r="G121" t="s">
        <v>364</v>
      </c>
      <c r="H121" t="s">
        <v>606</v>
      </c>
      <c r="I121" t="s">
        <v>150</v>
      </c>
      <c r="J121" t="s">
        <v>251</v>
      </c>
      <c r="K121" s="77">
        <v>3.12</v>
      </c>
      <c r="L121" t="s">
        <v>102</v>
      </c>
      <c r="M121" s="78">
        <v>1.89E-2</v>
      </c>
      <c r="N121" s="78">
        <v>3.3300000000000003E-2</v>
      </c>
      <c r="O121" s="77">
        <v>4.3600000000000003</v>
      </c>
      <c r="P121" s="77">
        <v>5289995</v>
      </c>
      <c r="Q121" s="77">
        <v>0</v>
      </c>
      <c r="R121" s="77">
        <v>230.64378199999999</v>
      </c>
      <c r="S121" s="78">
        <v>0</v>
      </c>
      <c r="T121" s="78">
        <v>2.3E-3</v>
      </c>
      <c r="U121" s="78">
        <v>5.9999999999999995E-4</v>
      </c>
    </row>
    <row r="122" spans="2:21">
      <c r="B122" t="s">
        <v>677</v>
      </c>
      <c r="C122" t="s">
        <v>678</v>
      </c>
      <c r="D122" t="s">
        <v>100</v>
      </c>
      <c r="E122" t="s">
        <v>123</v>
      </c>
      <c r="F122" t="s">
        <v>679</v>
      </c>
      <c r="G122" t="s">
        <v>396</v>
      </c>
      <c r="H122" t="s">
        <v>606</v>
      </c>
      <c r="I122" t="s">
        <v>150</v>
      </c>
      <c r="J122" t="s">
        <v>680</v>
      </c>
      <c r="K122" s="77">
        <v>1.28</v>
      </c>
      <c r="L122" t="s">
        <v>102</v>
      </c>
      <c r="M122" s="78">
        <v>5.5E-2</v>
      </c>
      <c r="N122" s="78">
        <v>2.1899999999999999E-2</v>
      </c>
      <c r="O122" s="77">
        <v>44287.42</v>
      </c>
      <c r="P122" s="77">
        <v>110.14</v>
      </c>
      <c r="Q122" s="77">
        <v>0</v>
      </c>
      <c r="R122" s="77">
        <v>48.778164388</v>
      </c>
      <c r="S122" s="78">
        <v>2.0000000000000001E-4</v>
      </c>
      <c r="T122" s="78">
        <v>5.0000000000000001E-4</v>
      </c>
      <c r="U122" s="78">
        <v>1E-4</v>
      </c>
    </row>
    <row r="123" spans="2:21">
      <c r="B123" t="s">
        <v>681</v>
      </c>
      <c r="C123" t="s">
        <v>682</v>
      </c>
      <c r="D123" t="s">
        <v>100</v>
      </c>
      <c r="E123" t="s">
        <v>123</v>
      </c>
      <c r="F123" t="s">
        <v>679</v>
      </c>
      <c r="G123" t="s">
        <v>396</v>
      </c>
      <c r="H123" t="s">
        <v>606</v>
      </c>
      <c r="I123" t="s">
        <v>150</v>
      </c>
      <c r="J123" t="s">
        <v>683</v>
      </c>
      <c r="K123" s="77">
        <v>4.3</v>
      </c>
      <c r="L123" t="s">
        <v>102</v>
      </c>
      <c r="M123" s="78">
        <v>1.9599999999999999E-2</v>
      </c>
      <c r="N123" s="78">
        <v>2.9100000000000001E-2</v>
      </c>
      <c r="O123" s="77">
        <v>320349.58</v>
      </c>
      <c r="P123" s="77">
        <v>106.31</v>
      </c>
      <c r="Q123" s="77">
        <v>0</v>
      </c>
      <c r="R123" s="77">
        <v>340.56363849799999</v>
      </c>
      <c r="S123" s="78">
        <v>2.9999999999999997E-4</v>
      </c>
      <c r="T123" s="78">
        <v>3.3999999999999998E-3</v>
      </c>
      <c r="U123" s="78">
        <v>8.0000000000000004E-4</v>
      </c>
    </row>
    <row r="124" spans="2:21">
      <c r="B124" t="s">
        <v>684</v>
      </c>
      <c r="C124" t="s">
        <v>685</v>
      </c>
      <c r="D124" t="s">
        <v>100</v>
      </c>
      <c r="E124" t="s">
        <v>123</v>
      </c>
      <c r="F124" t="s">
        <v>679</v>
      </c>
      <c r="G124" t="s">
        <v>396</v>
      </c>
      <c r="H124" t="s">
        <v>606</v>
      </c>
      <c r="I124" t="s">
        <v>150</v>
      </c>
      <c r="J124" t="s">
        <v>496</v>
      </c>
      <c r="K124" s="77">
        <v>6.54</v>
      </c>
      <c r="L124" t="s">
        <v>102</v>
      </c>
      <c r="M124" s="78">
        <v>1.5800000000000002E-2</v>
      </c>
      <c r="N124" s="78">
        <v>2.9600000000000001E-2</v>
      </c>
      <c r="O124" s="77">
        <v>706707.06</v>
      </c>
      <c r="P124" s="77">
        <v>99.8</v>
      </c>
      <c r="Q124" s="77">
        <v>0</v>
      </c>
      <c r="R124" s="77">
        <v>705.29364587999999</v>
      </c>
      <c r="S124" s="78">
        <v>5.9999999999999995E-4</v>
      </c>
      <c r="T124" s="78">
        <v>7.1000000000000004E-3</v>
      </c>
      <c r="U124" s="78">
        <v>1.8E-3</v>
      </c>
    </row>
    <row r="125" spans="2:21">
      <c r="B125" t="s">
        <v>686</v>
      </c>
      <c r="C125" t="s">
        <v>687</v>
      </c>
      <c r="D125" t="s">
        <v>100</v>
      </c>
      <c r="E125" t="s">
        <v>123</v>
      </c>
      <c r="F125" t="s">
        <v>688</v>
      </c>
      <c r="G125" t="s">
        <v>648</v>
      </c>
      <c r="H125" t="s">
        <v>589</v>
      </c>
      <c r="I125" t="s">
        <v>209</v>
      </c>
      <c r="J125" t="s">
        <v>689</v>
      </c>
      <c r="K125" s="77">
        <v>3.44</v>
      </c>
      <c r="L125" t="s">
        <v>102</v>
      </c>
      <c r="M125" s="78">
        <v>2.2499999999999999E-2</v>
      </c>
      <c r="N125" s="78">
        <v>2.3400000000000001E-2</v>
      </c>
      <c r="O125" s="77">
        <v>101934.61</v>
      </c>
      <c r="P125" s="77">
        <v>111.13</v>
      </c>
      <c r="Q125" s="77">
        <v>0</v>
      </c>
      <c r="R125" s="77">
        <v>113.279932093</v>
      </c>
      <c r="S125" s="78">
        <v>2.0000000000000001E-4</v>
      </c>
      <c r="T125" s="78">
        <v>1.1000000000000001E-3</v>
      </c>
      <c r="U125" s="78">
        <v>2.9999999999999997E-4</v>
      </c>
    </row>
    <row r="126" spans="2:21">
      <c r="B126" t="s">
        <v>690</v>
      </c>
      <c r="C126" t="s">
        <v>691</v>
      </c>
      <c r="D126" t="s">
        <v>100</v>
      </c>
      <c r="E126" t="s">
        <v>123</v>
      </c>
      <c r="F126" t="s">
        <v>692</v>
      </c>
      <c r="G126" t="s">
        <v>112</v>
      </c>
      <c r="H126" t="s">
        <v>693</v>
      </c>
      <c r="I126" t="s">
        <v>209</v>
      </c>
      <c r="J126" t="s">
        <v>694</v>
      </c>
      <c r="K126" s="77">
        <v>4.5</v>
      </c>
      <c r="L126" t="s">
        <v>102</v>
      </c>
      <c r="M126" s="78">
        <v>7.4999999999999997E-3</v>
      </c>
      <c r="N126" s="78">
        <v>4.53E-2</v>
      </c>
      <c r="O126" s="77">
        <v>145490.89000000001</v>
      </c>
      <c r="P126" s="77">
        <v>90.85</v>
      </c>
      <c r="Q126" s="77">
        <v>0</v>
      </c>
      <c r="R126" s="77">
        <v>132.17847356499999</v>
      </c>
      <c r="S126" s="78">
        <v>2.9999999999999997E-4</v>
      </c>
      <c r="T126" s="78">
        <v>1.2999999999999999E-3</v>
      </c>
      <c r="U126" s="78">
        <v>2.9999999999999997E-4</v>
      </c>
    </row>
    <row r="127" spans="2:21">
      <c r="B127" t="s">
        <v>695</v>
      </c>
      <c r="C127" t="s">
        <v>696</v>
      </c>
      <c r="D127" t="s">
        <v>100</v>
      </c>
      <c r="E127" t="s">
        <v>123</v>
      </c>
      <c r="F127" t="s">
        <v>692</v>
      </c>
      <c r="G127" t="s">
        <v>112</v>
      </c>
      <c r="H127" t="s">
        <v>693</v>
      </c>
      <c r="I127" t="s">
        <v>209</v>
      </c>
      <c r="J127" t="s">
        <v>310</v>
      </c>
      <c r="K127" s="77">
        <v>5.55</v>
      </c>
      <c r="L127" t="s">
        <v>102</v>
      </c>
      <c r="M127" s="78">
        <v>7.4999999999999997E-3</v>
      </c>
      <c r="N127" s="78">
        <v>4.5699999999999998E-2</v>
      </c>
      <c r="O127" s="77">
        <v>747944.05</v>
      </c>
      <c r="P127" s="77">
        <v>85.68</v>
      </c>
      <c r="Q127" s="77">
        <v>2.9702700000000002</v>
      </c>
      <c r="R127" s="77">
        <v>643.80873204</v>
      </c>
      <c r="S127" s="78">
        <v>8.9999999999999998E-4</v>
      </c>
      <c r="T127" s="78">
        <v>6.4000000000000003E-3</v>
      </c>
      <c r="U127" s="78">
        <v>1.6000000000000001E-3</v>
      </c>
    </row>
    <row r="128" spans="2:21">
      <c r="B128" t="s">
        <v>697</v>
      </c>
      <c r="C128" t="s">
        <v>698</v>
      </c>
      <c r="D128" t="s">
        <v>100</v>
      </c>
      <c r="E128" t="s">
        <v>123</v>
      </c>
      <c r="F128" t="s">
        <v>588</v>
      </c>
      <c r="G128" t="s">
        <v>396</v>
      </c>
      <c r="H128" t="s">
        <v>693</v>
      </c>
      <c r="I128" t="s">
        <v>209</v>
      </c>
      <c r="J128" t="s">
        <v>699</v>
      </c>
      <c r="K128" s="77">
        <v>1.94</v>
      </c>
      <c r="L128" t="s">
        <v>102</v>
      </c>
      <c r="M128" s="78">
        <v>2.0500000000000001E-2</v>
      </c>
      <c r="N128" s="78">
        <v>4.2299999999999997E-2</v>
      </c>
      <c r="O128" s="77">
        <v>4497.83</v>
      </c>
      <c r="P128" s="77">
        <v>106.49</v>
      </c>
      <c r="Q128" s="77">
        <v>0</v>
      </c>
      <c r="R128" s="77">
        <v>4.7897391669999996</v>
      </c>
      <c r="S128" s="78">
        <v>0</v>
      </c>
      <c r="T128" s="78">
        <v>0</v>
      </c>
      <c r="U128" s="78">
        <v>0</v>
      </c>
    </row>
    <row r="129" spans="2:21">
      <c r="B129" t="s">
        <v>700</v>
      </c>
      <c r="C129" t="s">
        <v>701</v>
      </c>
      <c r="D129" t="s">
        <v>100</v>
      </c>
      <c r="E129" t="s">
        <v>123</v>
      </c>
      <c r="F129" t="s">
        <v>588</v>
      </c>
      <c r="G129" t="s">
        <v>396</v>
      </c>
      <c r="H129" t="s">
        <v>693</v>
      </c>
      <c r="I129" t="s">
        <v>209</v>
      </c>
      <c r="J129" t="s">
        <v>329</v>
      </c>
      <c r="K129" s="77">
        <v>1.08</v>
      </c>
      <c r="L129" t="s">
        <v>102</v>
      </c>
      <c r="M129" s="78">
        <v>3.4500000000000003E-2</v>
      </c>
      <c r="N129" s="78">
        <v>2.12E-2</v>
      </c>
      <c r="O129" s="77">
        <v>2195</v>
      </c>
      <c r="P129" s="77">
        <v>111.56</v>
      </c>
      <c r="Q129" s="77">
        <v>0</v>
      </c>
      <c r="R129" s="77">
        <v>2.4487420000000002</v>
      </c>
      <c r="S129" s="78">
        <v>0</v>
      </c>
      <c r="T129" s="78">
        <v>0</v>
      </c>
      <c r="U129" s="78">
        <v>0</v>
      </c>
    </row>
    <row r="130" spans="2:21">
      <c r="B130" t="s">
        <v>702</v>
      </c>
      <c r="C130" t="s">
        <v>703</v>
      </c>
      <c r="D130" t="s">
        <v>100</v>
      </c>
      <c r="E130" t="s">
        <v>123</v>
      </c>
      <c r="F130" t="s">
        <v>588</v>
      </c>
      <c r="G130" t="s">
        <v>396</v>
      </c>
      <c r="H130" t="s">
        <v>693</v>
      </c>
      <c r="I130" t="s">
        <v>209</v>
      </c>
      <c r="J130" t="s">
        <v>335</v>
      </c>
      <c r="K130" s="77">
        <v>2.67</v>
      </c>
      <c r="L130" t="s">
        <v>102</v>
      </c>
      <c r="M130" s="78">
        <v>2.0500000000000001E-2</v>
      </c>
      <c r="N130" s="78">
        <v>4.3799999999999999E-2</v>
      </c>
      <c r="O130" s="77">
        <v>221424.18</v>
      </c>
      <c r="P130" s="77">
        <v>104.09</v>
      </c>
      <c r="Q130" s="77">
        <v>0</v>
      </c>
      <c r="R130" s="77">
        <v>230.48042896199999</v>
      </c>
      <c r="S130" s="78">
        <v>2.9999999999999997E-4</v>
      </c>
      <c r="T130" s="78">
        <v>2.3E-3</v>
      </c>
      <c r="U130" s="78">
        <v>5.9999999999999995E-4</v>
      </c>
    </row>
    <row r="131" spans="2:21">
      <c r="B131" t="s">
        <v>704</v>
      </c>
      <c r="C131" t="s">
        <v>705</v>
      </c>
      <c r="D131" t="s">
        <v>100</v>
      </c>
      <c r="E131" t="s">
        <v>123</v>
      </c>
      <c r="F131" t="s">
        <v>588</v>
      </c>
      <c r="G131" t="s">
        <v>396</v>
      </c>
      <c r="H131" t="s">
        <v>693</v>
      </c>
      <c r="I131" t="s">
        <v>209</v>
      </c>
      <c r="J131" t="s">
        <v>457</v>
      </c>
      <c r="K131" s="77">
        <v>5.74</v>
      </c>
      <c r="L131" t="s">
        <v>102</v>
      </c>
      <c r="M131" s="78">
        <v>8.3999999999999995E-3</v>
      </c>
      <c r="N131" s="78">
        <v>4.5499999999999999E-2</v>
      </c>
      <c r="O131" s="77">
        <v>211061.77</v>
      </c>
      <c r="P131" s="77">
        <v>88.4</v>
      </c>
      <c r="Q131" s="77">
        <v>0</v>
      </c>
      <c r="R131" s="77">
        <v>186.57860468000001</v>
      </c>
      <c r="S131" s="78">
        <v>2.9999999999999997E-4</v>
      </c>
      <c r="T131" s="78">
        <v>1.9E-3</v>
      </c>
      <c r="U131" s="78">
        <v>5.0000000000000001E-4</v>
      </c>
    </row>
    <row r="132" spans="2:21">
      <c r="B132" t="s">
        <v>706</v>
      </c>
      <c r="C132" t="s">
        <v>707</v>
      </c>
      <c r="D132" t="s">
        <v>100</v>
      </c>
      <c r="E132" t="s">
        <v>123</v>
      </c>
      <c r="F132" t="s">
        <v>588</v>
      </c>
      <c r="G132" t="s">
        <v>396</v>
      </c>
      <c r="H132" t="s">
        <v>693</v>
      </c>
      <c r="I132" t="s">
        <v>209</v>
      </c>
      <c r="J132" t="s">
        <v>276</v>
      </c>
      <c r="K132" s="77">
        <v>6.54</v>
      </c>
      <c r="L132" t="s">
        <v>102</v>
      </c>
      <c r="M132" s="78">
        <v>5.0000000000000001E-3</v>
      </c>
      <c r="N132" s="78">
        <v>3.7900000000000003E-2</v>
      </c>
      <c r="O132" s="77">
        <v>54281.99</v>
      </c>
      <c r="P132" s="77">
        <v>86.66</v>
      </c>
      <c r="Q132" s="77">
        <v>1.7264299999999999</v>
      </c>
      <c r="R132" s="77">
        <v>48.767202533999999</v>
      </c>
      <c r="S132" s="78">
        <v>2.9999999999999997E-4</v>
      </c>
      <c r="T132" s="78">
        <v>5.0000000000000001E-4</v>
      </c>
      <c r="U132" s="78">
        <v>1E-4</v>
      </c>
    </row>
    <row r="133" spans="2:21">
      <c r="B133" t="s">
        <v>708</v>
      </c>
      <c r="C133" t="s">
        <v>709</v>
      </c>
      <c r="D133" t="s">
        <v>100</v>
      </c>
      <c r="E133" t="s">
        <v>123</v>
      </c>
      <c r="F133" t="s">
        <v>588</v>
      </c>
      <c r="G133" t="s">
        <v>396</v>
      </c>
      <c r="H133" t="s">
        <v>693</v>
      </c>
      <c r="I133" t="s">
        <v>209</v>
      </c>
      <c r="J133" t="s">
        <v>429</v>
      </c>
      <c r="K133" s="77">
        <v>6.39</v>
      </c>
      <c r="L133" t="s">
        <v>102</v>
      </c>
      <c r="M133" s="78">
        <v>5.0000000000000001E-3</v>
      </c>
      <c r="N133" s="78">
        <v>4.5199999999999997E-2</v>
      </c>
      <c r="O133" s="77">
        <v>160625.65</v>
      </c>
      <c r="P133" s="77">
        <v>85.7</v>
      </c>
      <c r="Q133" s="77">
        <v>5.52529</v>
      </c>
      <c r="R133" s="77">
        <v>143.18147205</v>
      </c>
      <c r="S133" s="78">
        <v>4.0000000000000002E-4</v>
      </c>
      <c r="T133" s="78">
        <v>1.4E-3</v>
      </c>
      <c r="U133" s="78">
        <v>4.0000000000000002E-4</v>
      </c>
    </row>
    <row r="134" spans="2:21">
      <c r="B134" t="s">
        <v>710</v>
      </c>
      <c r="C134" t="s">
        <v>711</v>
      </c>
      <c r="D134" t="s">
        <v>100</v>
      </c>
      <c r="E134" t="s">
        <v>123</v>
      </c>
      <c r="F134" t="s">
        <v>712</v>
      </c>
      <c r="G134" t="s">
        <v>415</v>
      </c>
      <c r="H134" t="s">
        <v>693</v>
      </c>
      <c r="I134" t="s">
        <v>209</v>
      </c>
      <c r="J134" t="s">
        <v>713</v>
      </c>
      <c r="K134" s="77">
        <v>3.03</v>
      </c>
      <c r="L134" t="s">
        <v>102</v>
      </c>
      <c r="M134" s="78">
        <v>1.9400000000000001E-2</v>
      </c>
      <c r="N134" s="78">
        <v>2.47E-2</v>
      </c>
      <c r="O134" s="77">
        <v>52283.26</v>
      </c>
      <c r="P134" s="77">
        <v>108.83</v>
      </c>
      <c r="Q134" s="77">
        <v>0</v>
      </c>
      <c r="R134" s="77">
        <v>56.899871857999997</v>
      </c>
      <c r="S134" s="78">
        <v>1E-4</v>
      </c>
      <c r="T134" s="78">
        <v>5.9999999999999995E-4</v>
      </c>
      <c r="U134" s="78">
        <v>1E-4</v>
      </c>
    </row>
    <row r="135" spans="2:21">
      <c r="B135" t="s">
        <v>714</v>
      </c>
      <c r="C135" t="s">
        <v>715</v>
      </c>
      <c r="D135" t="s">
        <v>100</v>
      </c>
      <c r="E135" t="s">
        <v>123</v>
      </c>
      <c r="F135" t="s">
        <v>712</v>
      </c>
      <c r="G135" t="s">
        <v>415</v>
      </c>
      <c r="H135" t="s">
        <v>693</v>
      </c>
      <c r="I135" t="s">
        <v>209</v>
      </c>
      <c r="J135" t="s">
        <v>716</v>
      </c>
      <c r="K135" s="77">
        <v>4</v>
      </c>
      <c r="L135" t="s">
        <v>102</v>
      </c>
      <c r="M135" s="78">
        <v>1.23E-2</v>
      </c>
      <c r="N135" s="78">
        <v>2.63E-2</v>
      </c>
      <c r="O135" s="77">
        <v>627253.68000000005</v>
      </c>
      <c r="P135" s="77">
        <v>104.15</v>
      </c>
      <c r="Q135" s="77">
        <v>0</v>
      </c>
      <c r="R135" s="77">
        <v>653.28470772000003</v>
      </c>
      <c r="S135" s="78">
        <v>5.0000000000000001E-4</v>
      </c>
      <c r="T135" s="78">
        <v>6.4999999999999997E-3</v>
      </c>
      <c r="U135" s="78">
        <v>1.6000000000000001E-3</v>
      </c>
    </row>
    <row r="136" spans="2:21">
      <c r="B136" t="s">
        <v>717</v>
      </c>
      <c r="C136" t="s">
        <v>718</v>
      </c>
      <c r="D136" t="s">
        <v>100</v>
      </c>
      <c r="E136" t="s">
        <v>123</v>
      </c>
      <c r="F136" t="s">
        <v>719</v>
      </c>
      <c r="G136" t="s">
        <v>127</v>
      </c>
      <c r="H136" t="s">
        <v>693</v>
      </c>
      <c r="I136" t="s">
        <v>209</v>
      </c>
      <c r="J136" t="s">
        <v>276</v>
      </c>
      <c r="K136" s="77">
        <v>1.87</v>
      </c>
      <c r="L136" t="s">
        <v>102</v>
      </c>
      <c r="M136" s="78">
        <v>1.8499999999999999E-2</v>
      </c>
      <c r="N136" s="78">
        <v>3.61E-2</v>
      </c>
      <c r="O136" s="77">
        <v>13045.27</v>
      </c>
      <c r="P136" s="77">
        <v>104.36</v>
      </c>
      <c r="Q136" s="77">
        <v>0</v>
      </c>
      <c r="R136" s="77">
        <v>13.614043772</v>
      </c>
      <c r="S136" s="78">
        <v>0</v>
      </c>
      <c r="T136" s="78">
        <v>1E-4</v>
      </c>
      <c r="U136" s="78">
        <v>0</v>
      </c>
    </row>
    <row r="137" spans="2:21">
      <c r="B137" t="s">
        <v>720</v>
      </c>
      <c r="C137" t="s">
        <v>721</v>
      </c>
      <c r="D137" t="s">
        <v>100</v>
      </c>
      <c r="E137" t="s">
        <v>123</v>
      </c>
      <c r="F137" t="s">
        <v>719</v>
      </c>
      <c r="G137" t="s">
        <v>127</v>
      </c>
      <c r="H137" t="s">
        <v>693</v>
      </c>
      <c r="I137" t="s">
        <v>209</v>
      </c>
      <c r="J137" t="s">
        <v>285</v>
      </c>
      <c r="K137" s="77">
        <v>2.6</v>
      </c>
      <c r="L137" t="s">
        <v>102</v>
      </c>
      <c r="M137" s="78">
        <v>3.2000000000000001E-2</v>
      </c>
      <c r="N137" s="78">
        <v>3.5400000000000001E-2</v>
      </c>
      <c r="O137" s="77">
        <v>332855.34000000003</v>
      </c>
      <c r="P137" s="77">
        <v>100.8</v>
      </c>
      <c r="Q137" s="77">
        <v>0</v>
      </c>
      <c r="R137" s="77">
        <v>335.51818272000003</v>
      </c>
      <c r="S137" s="78">
        <v>1.1999999999999999E-3</v>
      </c>
      <c r="T137" s="78">
        <v>3.3999999999999998E-3</v>
      </c>
      <c r="U137" s="78">
        <v>8.0000000000000004E-4</v>
      </c>
    </row>
    <row r="138" spans="2:21">
      <c r="B138" t="s">
        <v>722</v>
      </c>
      <c r="C138" t="s">
        <v>723</v>
      </c>
      <c r="D138" t="s">
        <v>100</v>
      </c>
      <c r="E138" t="s">
        <v>123</v>
      </c>
      <c r="F138" t="s">
        <v>724</v>
      </c>
      <c r="G138" t="s">
        <v>127</v>
      </c>
      <c r="H138" t="s">
        <v>693</v>
      </c>
      <c r="I138" t="s">
        <v>209</v>
      </c>
      <c r="J138" t="s">
        <v>725</v>
      </c>
      <c r="K138" s="77">
        <v>1</v>
      </c>
      <c r="L138" t="s">
        <v>102</v>
      </c>
      <c r="M138" s="78">
        <v>3.15E-2</v>
      </c>
      <c r="N138" s="78">
        <v>3.04E-2</v>
      </c>
      <c r="O138" s="77">
        <v>161422.69</v>
      </c>
      <c r="P138" s="77">
        <v>108.89</v>
      </c>
      <c r="Q138" s="77">
        <v>0</v>
      </c>
      <c r="R138" s="77">
        <v>175.77316714099999</v>
      </c>
      <c r="S138" s="78">
        <v>1.1999999999999999E-3</v>
      </c>
      <c r="T138" s="78">
        <v>1.8E-3</v>
      </c>
      <c r="U138" s="78">
        <v>4.0000000000000002E-4</v>
      </c>
    </row>
    <row r="139" spans="2:21">
      <c r="B139" t="s">
        <v>726</v>
      </c>
      <c r="C139" t="s">
        <v>727</v>
      </c>
      <c r="D139" t="s">
        <v>100</v>
      </c>
      <c r="E139" t="s">
        <v>123</v>
      </c>
      <c r="F139" t="s">
        <v>724</v>
      </c>
      <c r="G139" t="s">
        <v>127</v>
      </c>
      <c r="H139" t="s">
        <v>693</v>
      </c>
      <c r="I139" t="s">
        <v>209</v>
      </c>
      <c r="J139" t="s">
        <v>557</v>
      </c>
      <c r="K139" s="77">
        <v>2.65</v>
      </c>
      <c r="L139" t="s">
        <v>102</v>
      </c>
      <c r="M139" s="78">
        <v>0.01</v>
      </c>
      <c r="N139" s="78">
        <v>3.9100000000000003E-2</v>
      </c>
      <c r="O139" s="77">
        <v>457493.61</v>
      </c>
      <c r="P139" s="77">
        <v>98.34</v>
      </c>
      <c r="Q139" s="77">
        <v>0</v>
      </c>
      <c r="R139" s="77">
        <v>449.89921607399998</v>
      </c>
      <c r="S139" s="78">
        <v>1E-3</v>
      </c>
      <c r="T139" s="78">
        <v>4.4999999999999997E-3</v>
      </c>
      <c r="U139" s="78">
        <v>1.1000000000000001E-3</v>
      </c>
    </row>
    <row r="140" spans="2:21">
      <c r="B140" t="s">
        <v>728</v>
      </c>
      <c r="C140" t="s">
        <v>729</v>
      </c>
      <c r="D140" t="s">
        <v>100</v>
      </c>
      <c r="E140" t="s">
        <v>123</v>
      </c>
      <c r="F140" t="s">
        <v>724</v>
      </c>
      <c r="G140" t="s">
        <v>127</v>
      </c>
      <c r="H140" t="s">
        <v>693</v>
      </c>
      <c r="I140" t="s">
        <v>209</v>
      </c>
      <c r="J140" t="s">
        <v>273</v>
      </c>
      <c r="K140" s="77">
        <v>3.7</v>
      </c>
      <c r="L140" t="s">
        <v>102</v>
      </c>
      <c r="M140" s="78">
        <v>0.01</v>
      </c>
      <c r="N140" s="78">
        <v>3.9800000000000002E-2</v>
      </c>
      <c r="O140" s="77">
        <v>221202.75</v>
      </c>
      <c r="P140" s="77">
        <v>99.12</v>
      </c>
      <c r="Q140" s="77">
        <v>0</v>
      </c>
      <c r="R140" s="77">
        <v>219.25616579999999</v>
      </c>
      <c r="S140" s="78">
        <v>8.9999999999999998E-4</v>
      </c>
      <c r="T140" s="78">
        <v>2.2000000000000001E-3</v>
      </c>
      <c r="U140" s="78">
        <v>5.0000000000000001E-4</v>
      </c>
    </row>
    <row r="141" spans="2:21">
      <c r="B141" t="s">
        <v>730</v>
      </c>
      <c r="C141" t="s">
        <v>731</v>
      </c>
      <c r="D141" t="s">
        <v>100</v>
      </c>
      <c r="E141" t="s">
        <v>123</v>
      </c>
      <c r="F141" t="s">
        <v>732</v>
      </c>
      <c r="G141" t="s">
        <v>396</v>
      </c>
      <c r="H141" t="s">
        <v>733</v>
      </c>
      <c r="I141" t="s">
        <v>150</v>
      </c>
      <c r="J141" t="s">
        <v>734</v>
      </c>
      <c r="K141" s="77">
        <v>2.46</v>
      </c>
      <c r="L141" t="s">
        <v>102</v>
      </c>
      <c r="M141" s="78">
        <v>2.5000000000000001E-2</v>
      </c>
      <c r="N141" s="78">
        <v>3.32E-2</v>
      </c>
      <c r="O141" s="77">
        <v>174005.44</v>
      </c>
      <c r="P141" s="77">
        <v>108.84</v>
      </c>
      <c r="Q141" s="77">
        <v>0</v>
      </c>
      <c r="R141" s="77">
        <v>189.38752089600001</v>
      </c>
      <c r="S141" s="78">
        <v>5.0000000000000001E-4</v>
      </c>
      <c r="T141" s="78">
        <v>1.9E-3</v>
      </c>
      <c r="U141" s="78">
        <v>5.0000000000000001E-4</v>
      </c>
    </row>
    <row r="142" spans="2:21">
      <c r="B142" t="s">
        <v>735</v>
      </c>
      <c r="C142" t="s">
        <v>736</v>
      </c>
      <c r="D142" t="s">
        <v>100</v>
      </c>
      <c r="E142" t="s">
        <v>123</v>
      </c>
      <c r="F142" t="s">
        <v>732</v>
      </c>
      <c r="G142" t="s">
        <v>396</v>
      </c>
      <c r="H142" t="s">
        <v>733</v>
      </c>
      <c r="I142" t="s">
        <v>150</v>
      </c>
      <c r="J142" t="s">
        <v>737</v>
      </c>
      <c r="K142" s="77">
        <v>5.42</v>
      </c>
      <c r="L142" t="s">
        <v>102</v>
      </c>
      <c r="M142" s="78">
        <v>1.9E-2</v>
      </c>
      <c r="N142" s="78">
        <v>3.8600000000000002E-2</v>
      </c>
      <c r="O142" s="77">
        <v>224276.68</v>
      </c>
      <c r="P142" s="77">
        <v>99.2</v>
      </c>
      <c r="Q142" s="77">
        <v>0</v>
      </c>
      <c r="R142" s="77">
        <v>222.48246656000001</v>
      </c>
      <c r="S142" s="78">
        <v>6.9999999999999999E-4</v>
      </c>
      <c r="T142" s="78">
        <v>2.2000000000000001E-3</v>
      </c>
      <c r="U142" s="78">
        <v>5.9999999999999995E-4</v>
      </c>
    </row>
    <row r="143" spans="2:21">
      <c r="B143" t="s">
        <v>738</v>
      </c>
      <c r="C143" t="s">
        <v>739</v>
      </c>
      <c r="D143" t="s">
        <v>100</v>
      </c>
      <c r="E143" t="s">
        <v>123</v>
      </c>
      <c r="F143" t="s">
        <v>732</v>
      </c>
      <c r="G143" t="s">
        <v>396</v>
      </c>
      <c r="H143" t="s">
        <v>733</v>
      </c>
      <c r="I143" t="s">
        <v>150</v>
      </c>
      <c r="J143" t="s">
        <v>378</v>
      </c>
      <c r="K143" s="77">
        <v>7.19</v>
      </c>
      <c r="L143" t="s">
        <v>102</v>
      </c>
      <c r="M143" s="78">
        <v>3.8999999999999998E-3</v>
      </c>
      <c r="N143" s="78">
        <v>4.19E-2</v>
      </c>
      <c r="O143" s="77">
        <v>232296.87</v>
      </c>
      <c r="P143" s="77">
        <v>80.430000000000007</v>
      </c>
      <c r="Q143" s="77">
        <v>0</v>
      </c>
      <c r="R143" s="77">
        <v>186.836372541</v>
      </c>
      <c r="S143" s="78">
        <v>1E-3</v>
      </c>
      <c r="T143" s="78">
        <v>1.9E-3</v>
      </c>
      <c r="U143" s="78">
        <v>5.0000000000000001E-4</v>
      </c>
    </row>
    <row r="144" spans="2:21">
      <c r="B144" t="s">
        <v>740</v>
      </c>
      <c r="C144" t="s">
        <v>741</v>
      </c>
      <c r="D144" t="s">
        <v>100</v>
      </c>
      <c r="E144" t="s">
        <v>123</v>
      </c>
      <c r="F144" t="s">
        <v>742</v>
      </c>
      <c r="G144" t="s">
        <v>743</v>
      </c>
      <c r="H144" t="s">
        <v>733</v>
      </c>
      <c r="I144" t="s">
        <v>150</v>
      </c>
      <c r="J144" t="s">
        <v>251</v>
      </c>
      <c r="K144" s="77">
        <v>1.53</v>
      </c>
      <c r="L144" t="s">
        <v>102</v>
      </c>
      <c r="M144" s="78">
        <v>1.8499999999999999E-2</v>
      </c>
      <c r="N144" s="78">
        <v>3.7499999999999999E-2</v>
      </c>
      <c r="O144" s="77">
        <v>354995.77</v>
      </c>
      <c r="P144" s="77">
        <v>106.43</v>
      </c>
      <c r="Q144" s="77">
        <v>0</v>
      </c>
      <c r="R144" s="77">
        <v>377.82199801100001</v>
      </c>
      <c r="S144" s="78">
        <v>5.0000000000000001E-4</v>
      </c>
      <c r="T144" s="78">
        <v>3.8E-3</v>
      </c>
      <c r="U144" s="78">
        <v>8.9999999999999998E-4</v>
      </c>
    </row>
    <row r="145" spans="2:21">
      <c r="B145" t="s">
        <v>744</v>
      </c>
      <c r="C145" t="s">
        <v>745</v>
      </c>
      <c r="D145" t="s">
        <v>100</v>
      </c>
      <c r="E145" t="s">
        <v>123</v>
      </c>
      <c r="F145" t="s">
        <v>742</v>
      </c>
      <c r="G145" t="s">
        <v>743</v>
      </c>
      <c r="H145" t="s">
        <v>733</v>
      </c>
      <c r="I145" t="s">
        <v>150</v>
      </c>
      <c r="J145" t="s">
        <v>378</v>
      </c>
      <c r="K145" s="77">
        <v>4.37</v>
      </c>
      <c r="L145" t="s">
        <v>102</v>
      </c>
      <c r="M145" s="78">
        <v>0.01</v>
      </c>
      <c r="N145" s="78">
        <v>5.1900000000000002E-2</v>
      </c>
      <c r="O145" s="77">
        <v>755094.16</v>
      </c>
      <c r="P145" s="77">
        <v>88.87</v>
      </c>
      <c r="Q145" s="77">
        <v>0</v>
      </c>
      <c r="R145" s="77">
        <v>671.05217999199999</v>
      </c>
      <c r="S145" s="78">
        <v>5.9999999999999995E-4</v>
      </c>
      <c r="T145" s="78">
        <v>6.7000000000000002E-3</v>
      </c>
      <c r="U145" s="78">
        <v>1.6999999999999999E-3</v>
      </c>
    </row>
    <row r="146" spans="2:21">
      <c r="B146" t="s">
        <v>746</v>
      </c>
      <c r="C146" t="s">
        <v>747</v>
      </c>
      <c r="D146" t="s">
        <v>100</v>
      </c>
      <c r="E146" t="s">
        <v>123</v>
      </c>
      <c r="F146" t="s">
        <v>742</v>
      </c>
      <c r="G146" t="s">
        <v>743</v>
      </c>
      <c r="H146" t="s">
        <v>733</v>
      </c>
      <c r="I146" t="s">
        <v>150</v>
      </c>
      <c r="J146" t="s">
        <v>285</v>
      </c>
      <c r="K146" s="77">
        <v>3.04</v>
      </c>
      <c r="L146" t="s">
        <v>102</v>
      </c>
      <c r="M146" s="78">
        <v>3.5400000000000001E-2</v>
      </c>
      <c r="N146" s="78">
        <v>4.7899999999999998E-2</v>
      </c>
      <c r="O146" s="77">
        <v>523114.62</v>
      </c>
      <c r="P146" s="77">
        <v>97.61</v>
      </c>
      <c r="Q146" s="77">
        <v>5.8517900000000003</v>
      </c>
      <c r="R146" s="77">
        <v>516.463970582</v>
      </c>
      <c r="S146" s="78">
        <v>8.0000000000000004E-4</v>
      </c>
      <c r="T146" s="78">
        <v>5.1999999999999998E-3</v>
      </c>
      <c r="U146" s="78">
        <v>1.2999999999999999E-3</v>
      </c>
    </row>
    <row r="147" spans="2:21">
      <c r="B147" t="s">
        <v>748</v>
      </c>
      <c r="C147" t="s">
        <v>749</v>
      </c>
      <c r="D147" t="s">
        <v>100</v>
      </c>
      <c r="E147" t="s">
        <v>123</v>
      </c>
      <c r="F147" t="s">
        <v>742</v>
      </c>
      <c r="G147" t="s">
        <v>743</v>
      </c>
      <c r="H147" t="s">
        <v>733</v>
      </c>
      <c r="I147" t="s">
        <v>150</v>
      </c>
      <c r="J147" t="s">
        <v>694</v>
      </c>
      <c r="K147" s="77">
        <v>1.38</v>
      </c>
      <c r="L147" t="s">
        <v>102</v>
      </c>
      <c r="M147" s="78">
        <v>0.01</v>
      </c>
      <c r="N147" s="78">
        <v>4.5199999999999997E-2</v>
      </c>
      <c r="O147" s="77">
        <v>348394.45</v>
      </c>
      <c r="P147" s="77">
        <v>103.05</v>
      </c>
      <c r="Q147" s="77">
        <v>0</v>
      </c>
      <c r="R147" s="77">
        <v>359.02048072500003</v>
      </c>
      <c r="S147" s="78">
        <v>4.0000000000000002E-4</v>
      </c>
      <c r="T147" s="78">
        <v>3.5999999999999999E-3</v>
      </c>
      <c r="U147" s="78">
        <v>8.9999999999999998E-4</v>
      </c>
    </row>
    <row r="148" spans="2:21">
      <c r="B148" t="s">
        <v>750</v>
      </c>
      <c r="C148" t="s">
        <v>751</v>
      </c>
      <c r="D148" t="s">
        <v>100</v>
      </c>
      <c r="E148" t="s">
        <v>123</v>
      </c>
      <c r="F148" t="s">
        <v>752</v>
      </c>
      <c r="G148" t="s">
        <v>132</v>
      </c>
      <c r="H148" t="s">
        <v>753</v>
      </c>
      <c r="I148" t="s">
        <v>209</v>
      </c>
      <c r="J148" t="s">
        <v>754</v>
      </c>
      <c r="K148" s="77">
        <v>0.76</v>
      </c>
      <c r="L148" t="s">
        <v>102</v>
      </c>
      <c r="M148" s="78">
        <v>1.9800000000000002E-2</v>
      </c>
      <c r="N148" s="78">
        <v>2.18E-2</v>
      </c>
      <c r="O148" s="77">
        <v>215989.31</v>
      </c>
      <c r="P148" s="77">
        <v>109.42</v>
      </c>
      <c r="Q148" s="77">
        <v>0</v>
      </c>
      <c r="R148" s="77">
        <v>236.335503002</v>
      </c>
      <c r="S148" s="78">
        <v>6.9999999999999999E-4</v>
      </c>
      <c r="T148" s="78">
        <v>2.3999999999999998E-3</v>
      </c>
      <c r="U148" s="78">
        <v>5.9999999999999995E-4</v>
      </c>
    </row>
    <row r="149" spans="2:21">
      <c r="B149" t="s">
        <v>755</v>
      </c>
      <c r="C149" t="s">
        <v>756</v>
      </c>
      <c r="D149" t="s">
        <v>100</v>
      </c>
      <c r="E149" t="s">
        <v>123</v>
      </c>
      <c r="F149" t="s">
        <v>757</v>
      </c>
      <c r="G149" t="s">
        <v>758</v>
      </c>
      <c r="H149" t="s">
        <v>759</v>
      </c>
      <c r="I149" t="s">
        <v>150</v>
      </c>
      <c r="J149" t="s">
        <v>285</v>
      </c>
      <c r="K149" s="77">
        <v>2.86</v>
      </c>
      <c r="L149" t="s">
        <v>102</v>
      </c>
      <c r="M149" s="78">
        <v>2.5700000000000001E-2</v>
      </c>
      <c r="N149" s="78">
        <v>4.5900000000000003E-2</v>
      </c>
      <c r="O149" s="77">
        <v>169857.83</v>
      </c>
      <c r="P149" s="77">
        <v>105.24</v>
      </c>
      <c r="Q149" s="77">
        <v>0</v>
      </c>
      <c r="R149" s="77">
        <v>178.758380292</v>
      </c>
      <c r="S149" s="78">
        <v>1E-4</v>
      </c>
      <c r="T149" s="78">
        <v>1.8E-3</v>
      </c>
      <c r="U149" s="78">
        <v>4.0000000000000002E-4</v>
      </c>
    </row>
    <row r="150" spans="2:21">
      <c r="B150" t="s">
        <v>760</v>
      </c>
      <c r="C150" t="s">
        <v>761</v>
      </c>
      <c r="D150" t="s">
        <v>100</v>
      </c>
      <c r="E150" t="s">
        <v>123</v>
      </c>
      <c r="F150" t="s">
        <v>757</v>
      </c>
      <c r="G150" t="s">
        <v>758</v>
      </c>
      <c r="H150" t="s">
        <v>759</v>
      </c>
      <c r="I150" t="s">
        <v>150</v>
      </c>
      <c r="J150" t="s">
        <v>279</v>
      </c>
      <c r="K150" s="77">
        <v>1.73</v>
      </c>
      <c r="L150" t="s">
        <v>102</v>
      </c>
      <c r="M150" s="78">
        <v>1.2200000000000001E-2</v>
      </c>
      <c r="N150" s="78">
        <v>3.8699999999999998E-2</v>
      </c>
      <c r="O150" s="77">
        <v>24109.919999999998</v>
      </c>
      <c r="P150" s="77">
        <v>104.54</v>
      </c>
      <c r="Q150" s="77">
        <v>0</v>
      </c>
      <c r="R150" s="77">
        <v>25.204510368000001</v>
      </c>
      <c r="S150" s="78">
        <v>1E-4</v>
      </c>
      <c r="T150" s="78">
        <v>2.9999999999999997E-4</v>
      </c>
      <c r="U150" s="78">
        <v>1E-4</v>
      </c>
    </row>
    <row r="151" spans="2:21">
      <c r="B151" t="s">
        <v>762</v>
      </c>
      <c r="C151" t="s">
        <v>763</v>
      </c>
      <c r="D151" t="s">
        <v>100</v>
      </c>
      <c r="E151" t="s">
        <v>123</v>
      </c>
      <c r="F151" t="s">
        <v>757</v>
      </c>
      <c r="G151" t="s">
        <v>758</v>
      </c>
      <c r="H151" t="s">
        <v>759</v>
      </c>
      <c r="I151" t="s">
        <v>150</v>
      </c>
      <c r="J151" t="s">
        <v>342</v>
      </c>
      <c r="K151" s="77">
        <v>5.55</v>
      </c>
      <c r="L151" t="s">
        <v>102</v>
      </c>
      <c r="M151" s="78">
        <v>1.09E-2</v>
      </c>
      <c r="N151" s="78">
        <v>4.4699999999999997E-2</v>
      </c>
      <c r="O151" s="77">
        <v>174371.54</v>
      </c>
      <c r="P151" s="77">
        <v>89.75</v>
      </c>
      <c r="Q151" s="77">
        <v>0</v>
      </c>
      <c r="R151" s="77">
        <v>156.49845715000001</v>
      </c>
      <c r="S151" s="78">
        <v>4.0000000000000002E-4</v>
      </c>
      <c r="T151" s="78">
        <v>1.6000000000000001E-3</v>
      </c>
      <c r="U151" s="78">
        <v>4.0000000000000002E-4</v>
      </c>
    </row>
    <row r="152" spans="2:21">
      <c r="B152" t="s">
        <v>764</v>
      </c>
      <c r="C152" t="s">
        <v>765</v>
      </c>
      <c r="D152" t="s">
        <v>100</v>
      </c>
      <c r="E152" t="s">
        <v>123</v>
      </c>
      <c r="F152" t="s">
        <v>757</v>
      </c>
      <c r="G152" t="s">
        <v>758</v>
      </c>
      <c r="H152" t="s">
        <v>759</v>
      </c>
      <c r="I152" t="s">
        <v>150</v>
      </c>
      <c r="J152" t="s">
        <v>557</v>
      </c>
      <c r="K152" s="77">
        <v>6.49</v>
      </c>
      <c r="L152" t="s">
        <v>102</v>
      </c>
      <c r="M152" s="78">
        <v>1.54E-2</v>
      </c>
      <c r="N152" s="78">
        <v>4.6800000000000001E-2</v>
      </c>
      <c r="O152" s="77">
        <v>220678.39999999999</v>
      </c>
      <c r="P152" s="77">
        <v>86.8</v>
      </c>
      <c r="Q152" s="77">
        <v>0</v>
      </c>
      <c r="R152" s="77">
        <v>191.5488512</v>
      </c>
      <c r="S152" s="78">
        <v>5.9999999999999995E-4</v>
      </c>
      <c r="T152" s="78">
        <v>1.9E-3</v>
      </c>
      <c r="U152" s="78">
        <v>5.0000000000000001E-4</v>
      </c>
    </row>
    <row r="153" spans="2:21">
      <c r="B153" t="s">
        <v>766</v>
      </c>
      <c r="C153" t="s">
        <v>767</v>
      </c>
      <c r="D153" t="s">
        <v>100</v>
      </c>
      <c r="E153" t="s">
        <v>123</v>
      </c>
      <c r="F153" t="s">
        <v>768</v>
      </c>
      <c r="G153" t="s">
        <v>769</v>
      </c>
      <c r="H153" t="s">
        <v>753</v>
      </c>
      <c r="I153" t="s">
        <v>209</v>
      </c>
      <c r="J153" t="s">
        <v>285</v>
      </c>
      <c r="K153" s="77">
        <v>4.71</v>
      </c>
      <c r="L153" t="s">
        <v>102</v>
      </c>
      <c r="M153" s="78">
        <v>9.4000000000000004E-3</v>
      </c>
      <c r="N153" s="78">
        <v>3.8399999999999997E-2</v>
      </c>
      <c r="O153" s="77">
        <v>640752.14</v>
      </c>
      <c r="P153" s="77">
        <v>92.39</v>
      </c>
      <c r="Q153" s="77">
        <v>0</v>
      </c>
      <c r="R153" s="77">
        <v>591.99090214600005</v>
      </c>
      <c r="S153" s="78">
        <v>4.0000000000000002E-4</v>
      </c>
      <c r="T153" s="78">
        <v>5.8999999999999999E-3</v>
      </c>
      <c r="U153" s="78">
        <v>1.5E-3</v>
      </c>
    </row>
    <row r="154" spans="2:21">
      <c r="B154" t="s">
        <v>770</v>
      </c>
      <c r="C154" t="s">
        <v>771</v>
      </c>
      <c r="D154" t="s">
        <v>100</v>
      </c>
      <c r="E154" t="s">
        <v>123</v>
      </c>
      <c r="F154" t="s">
        <v>772</v>
      </c>
      <c r="G154" t="s">
        <v>758</v>
      </c>
      <c r="H154" t="s">
        <v>759</v>
      </c>
      <c r="I154" t="s">
        <v>150</v>
      </c>
      <c r="J154" t="s">
        <v>503</v>
      </c>
      <c r="K154" s="77">
        <v>3.79</v>
      </c>
      <c r="L154" t="s">
        <v>102</v>
      </c>
      <c r="M154" s="78">
        <v>2.1600000000000001E-2</v>
      </c>
      <c r="N154" s="78">
        <v>3.6900000000000002E-2</v>
      </c>
      <c r="O154" s="77">
        <v>259544.56</v>
      </c>
      <c r="P154" s="77">
        <v>99.93</v>
      </c>
      <c r="Q154" s="77">
        <v>1.52884</v>
      </c>
      <c r="R154" s="77">
        <v>260.89171880800001</v>
      </c>
      <c r="S154" s="78">
        <v>8.0000000000000004E-4</v>
      </c>
      <c r="T154" s="78">
        <v>2.5999999999999999E-3</v>
      </c>
      <c r="U154" s="78">
        <v>5.9999999999999995E-4</v>
      </c>
    </row>
    <row r="155" spans="2:21">
      <c r="B155" t="s">
        <v>773</v>
      </c>
      <c r="C155" t="s">
        <v>774</v>
      </c>
      <c r="D155" t="s">
        <v>100</v>
      </c>
      <c r="E155" t="s">
        <v>123</v>
      </c>
      <c r="F155" t="s">
        <v>775</v>
      </c>
      <c r="G155" t="s">
        <v>396</v>
      </c>
      <c r="H155" t="s">
        <v>753</v>
      </c>
      <c r="I155" t="s">
        <v>209</v>
      </c>
      <c r="J155" t="s">
        <v>694</v>
      </c>
      <c r="K155" s="77">
        <v>3.99</v>
      </c>
      <c r="L155" t="s">
        <v>102</v>
      </c>
      <c r="M155" s="78">
        <v>1.7999999999999999E-2</v>
      </c>
      <c r="N155" s="78">
        <v>3.2800000000000003E-2</v>
      </c>
      <c r="O155" s="77">
        <v>29427.69</v>
      </c>
      <c r="P155" s="77">
        <v>103.82</v>
      </c>
      <c r="Q155" s="77">
        <v>0.14560999999999999</v>
      </c>
      <c r="R155" s="77">
        <v>30.697437758</v>
      </c>
      <c r="S155" s="78">
        <v>1E-4</v>
      </c>
      <c r="T155" s="78">
        <v>2.9999999999999997E-4</v>
      </c>
      <c r="U155" s="78">
        <v>1E-4</v>
      </c>
    </row>
    <row r="156" spans="2:21">
      <c r="B156" t="s">
        <v>776</v>
      </c>
      <c r="C156" t="s">
        <v>777</v>
      </c>
      <c r="D156" t="s">
        <v>100</v>
      </c>
      <c r="E156" t="s">
        <v>123</v>
      </c>
      <c r="F156" t="s">
        <v>778</v>
      </c>
      <c r="G156" t="s">
        <v>396</v>
      </c>
      <c r="H156" t="s">
        <v>753</v>
      </c>
      <c r="I156" t="s">
        <v>209</v>
      </c>
      <c r="J156" t="s">
        <v>276</v>
      </c>
      <c r="K156" s="77">
        <v>5.09</v>
      </c>
      <c r="L156" t="s">
        <v>102</v>
      </c>
      <c r="M156" s="78">
        <v>3.6200000000000003E-2</v>
      </c>
      <c r="N156" s="78">
        <v>4.6199999999999998E-2</v>
      </c>
      <c r="O156" s="77">
        <v>541679.79</v>
      </c>
      <c r="P156" s="77">
        <v>96.18</v>
      </c>
      <c r="Q156" s="77">
        <v>0</v>
      </c>
      <c r="R156" s="77">
        <v>520.98762202199998</v>
      </c>
      <c r="S156" s="78">
        <v>4.0000000000000002E-4</v>
      </c>
      <c r="T156" s="78">
        <v>5.1999999999999998E-3</v>
      </c>
      <c r="U156" s="78">
        <v>1.2999999999999999E-3</v>
      </c>
    </row>
    <row r="157" spans="2:21">
      <c r="B157" t="s">
        <v>779</v>
      </c>
      <c r="C157" t="s">
        <v>780</v>
      </c>
      <c r="D157" t="s">
        <v>100</v>
      </c>
      <c r="E157" t="s">
        <v>123</v>
      </c>
      <c r="F157" t="s">
        <v>781</v>
      </c>
      <c r="G157" t="s">
        <v>415</v>
      </c>
      <c r="H157" t="s">
        <v>782</v>
      </c>
      <c r="I157" t="s">
        <v>209</v>
      </c>
      <c r="J157" t="s">
        <v>351</v>
      </c>
      <c r="K157" s="77">
        <v>3.97</v>
      </c>
      <c r="L157" t="s">
        <v>102</v>
      </c>
      <c r="M157" s="78">
        <v>2.75E-2</v>
      </c>
      <c r="N157" s="78">
        <v>3.78E-2</v>
      </c>
      <c r="O157" s="77">
        <v>382046.03</v>
      </c>
      <c r="P157" s="77">
        <v>104.28</v>
      </c>
      <c r="Q157" s="77">
        <v>12.362130000000001</v>
      </c>
      <c r="R157" s="77">
        <v>410.75973008400001</v>
      </c>
      <c r="S157" s="78">
        <v>4.0000000000000002E-4</v>
      </c>
      <c r="T157" s="78">
        <v>4.1000000000000003E-3</v>
      </c>
      <c r="U157" s="78">
        <v>1E-3</v>
      </c>
    </row>
    <row r="158" spans="2:21">
      <c r="B158" t="s">
        <v>783</v>
      </c>
      <c r="C158" t="s">
        <v>784</v>
      </c>
      <c r="D158" t="s">
        <v>100</v>
      </c>
      <c r="E158" t="s">
        <v>123</v>
      </c>
      <c r="F158" t="s">
        <v>785</v>
      </c>
      <c r="G158" t="s">
        <v>127</v>
      </c>
      <c r="H158" t="s">
        <v>786</v>
      </c>
      <c r="I158" t="s">
        <v>214</v>
      </c>
      <c r="J158" t="s">
        <v>429</v>
      </c>
      <c r="K158" s="77">
        <v>4.41</v>
      </c>
      <c r="L158" t="s">
        <v>102</v>
      </c>
      <c r="M158" s="78">
        <v>3.3000000000000002E-2</v>
      </c>
      <c r="N158" s="78">
        <v>5.5599999999999997E-2</v>
      </c>
      <c r="O158" s="77">
        <v>196012.79999999999</v>
      </c>
      <c r="P158" s="77">
        <v>93.95</v>
      </c>
      <c r="Q158" s="77">
        <v>0</v>
      </c>
      <c r="R158" s="77">
        <v>184.15402560000001</v>
      </c>
      <c r="S158" s="78">
        <v>8.0000000000000004E-4</v>
      </c>
      <c r="T158" s="78">
        <v>1.8E-3</v>
      </c>
      <c r="U158" s="78">
        <v>5.0000000000000001E-4</v>
      </c>
    </row>
    <row r="159" spans="2:21">
      <c r="B159" t="s">
        <v>787</v>
      </c>
      <c r="C159" t="s">
        <v>788</v>
      </c>
      <c r="D159" t="s">
        <v>100</v>
      </c>
      <c r="E159" t="s">
        <v>123</v>
      </c>
      <c r="F159" t="s">
        <v>772</v>
      </c>
      <c r="G159" t="s">
        <v>758</v>
      </c>
      <c r="H159" t="s">
        <v>782</v>
      </c>
      <c r="I159" t="s">
        <v>209</v>
      </c>
      <c r="J159" t="s">
        <v>429</v>
      </c>
      <c r="K159" s="77">
        <v>4.07</v>
      </c>
      <c r="L159" t="s">
        <v>102</v>
      </c>
      <c r="M159" s="78">
        <v>1.29E-2</v>
      </c>
      <c r="N159" s="78">
        <v>9.5000000000000001E-2</v>
      </c>
      <c r="O159" s="77">
        <v>177235.75</v>
      </c>
      <c r="P159" s="77">
        <v>78.33</v>
      </c>
      <c r="Q159" s="77">
        <v>1.23834</v>
      </c>
      <c r="R159" s="77">
        <v>140.06710297500001</v>
      </c>
      <c r="S159" s="78">
        <v>2.0000000000000001E-4</v>
      </c>
      <c r="T159" s="78">
        <v>1.4E-3</v>
      </c>
      <c r="U159" s="78">
        <v>2.9999999999999997E-4</v>
      </c>
    </row>
    <row r="160" spans="2:21">
      <c r="B160" t="s">
        <v>789</v>
      </c>
      <c r="C160" t="s">
        <v>790</v>
      </c>
      <c r="D160" t="s">
        <v>100</v>
      </c>
      <c r="E160" t="s">
        <v>123</v>
      </c>
      <c r="F160" t="s">
        <v>772</v>
      </c>
      <c r="G160" t="s">
        <v>758</v>
      </c>
      <c r="H160" t="s">
        <v>791</v>
      </c>
      <c r="I160" t="s">
        <v>150</v>
      </c>
      <c r="J160" t="s">
        <v>792</v>
      </c>
      <c r="K160" s="77">
        <v>3.19</v>
      </c>
      <c r="L160" t="s">
        <v>102</v>
      </c>
      <c r="M160" s="78">
        <v>2.7799999999999998E-2</v>
      </c>
      <c r="N160" s="78">
        <v>0.12139999999999999</v>
      </c>
      <c r="O160" s="77">
        <v>404570.55</v>
      </c>
      <c r="P160" s="77">
        <v>84.87</v>
      </c>
      <c r="Q160" s="77">
        <v>0</v>
      </c>
      <c r="R160" s="77">
        <v>343.35902578499997</v>
      </c>
      <c r="S160" s="78">
        <v>2.9999999999999997E-4</v>
      </c>
      <c r="T160" s="78">
        <v>3.3999999999999998E-3</v>
      </c>
      <c r="U160" s="78">
        <v>8.9999999999999998E-4</v>
      </c>
    </row>
    <row r="161" spans="2:21">
      <c r="B161" t="s">
        <v>793</v>
      </c>
      <c r="C161" t="s">
        <v>794</v>
      </c>
      <c r="D161" t="s">
        <v>100</v>
      </c>
      <c r="E161" t="s">
        <v>123</v>
      </c>
      <c r="F161" t="s">
        <v>772</v>
      </c>
      <c r="G161" t="s">
        <v>758</v>
      </c>
      <c r="H161" t="s">
        <v>791</v>
      </c>
      <c r="I161" t="s">
        <v>150</v>
      </c>
      <c r="J161" t="s">
        <v>795</v>
      </c>
      <c r="K161" s="77">
        <v>2.46</v>
      </c>
      <c r="L161" t="s">
        <v>102</v>
      </c>
      <c r="M161" s="78">
        <v>0.04</v>
      </c>
      <c r="N161" s="78">
        <v>0.1353</v>
      </c>
      <c r="O161" s="77">
        <v>432951.27</v>
      </c>
      <c r="P161" s="77">
        <v>87.99</v>
      </c>
      <c r="Q161" s="77">
        <v>0</v>
      </c>
      <c r="R161" s="77">
        <v>380.953822473</v>
      </c>
      <c r="S161" s="78">
        <v>2.0000000000000001E-4</v>
      </c>
      <c r="T161" s="78">
        <v>3.8E-3</v>
      </c>
      <c r="U161" s="78">
        <v>8.9999999999999998E-4</v>
      </c>
    </row>
    <row r="162" spans="2:21">
      <c r="B162" t="s">
        <v>796</v>
      </c>
      <c r="C162" t="s">
        <v>797</v>
      </c>
      <c r="D162" t="s">
        <v>100</v>
      </c>
      <c r="E162" t="s">
        <v>123</v>
      </c>
      <c r="F162" t="s">
        <v>775</v>
      </c>
      <c r="G162" t="s">
        <v>396</v>
      </c>
      <c r="H162" t="s">
        <v>782</v>
      </c>
      <c r="I162" t="s">
        <v>209</v>
      </c>
      <c r="J162" t="s">
        <v>557</v>
      </c>
      <c r="K162" s="77">
        <v>3.19</v>
      </c>
      <c r="L162" t="s">
        <v>102</v>
      </c>
      <c r="M162" s="78">
        <v>3.3000000000000002E-2</v>
      </c>
      <c r="N162" s="78">
        <v>5.7599999999999998E-2</v>
      </c>
      <c r="O162" s="77">
        <v>460776.77</v>
      </c>
      <c r="P162" s="77">
        <v>101.7</v>
      </c>
      <c r="Q162" s="77">
        <v>0</v>
      </c>
      <c r="R162" s="77">
        <v>468.60997508999998</v>
      </c>
      <c r="S162" s="78">
        <v>6.9999999999999999E-4</v>
      </c>
      <c r="T162" s="78">
        <v>4.7000000000000002E-3</v>
      </c>
      <c r="U162" s="78">
        <v>1.1999999999999999E-3</v>
      </c>
    </row>
    <row r="163" spans="2:21">
      <c r="B163" t="s">
        <v>798</v>
      </c>
      <c r="C163" t="s">
        <v>799</v>
      </c>
      <c r="D163" t="s">
        <v>100</v>
      </c>
      <c r="E163" t="s">
        <v>123</v>
      </c>
      <c r="F163" t="s">
        <v>800</v>
      </c>
      <c r="G163" t="s">
        <v>396</v>
      </c>
      <c r="H163" t="s">
        <v>782</v>
      </c>
      <c r="I163" t="s">
        <v>209</v>
      </c>
      <c r="J163" t="s">
        <v>801</v>
      </c>
      <c r="K163" s="77">
        <v>2.75</v>
      </c>
      <c r="L163" t="s">
        <v>102</v>
      </c>
      <c r="M163" s="78">
        <v>1E-3</v>
      </c>
      <c r="N163" s="78">
        <v>3.2399999999999998E-2</v>
      </c>
      <c r="O163" s="77">
        <v>485071.73</v>
      </c>
      <c r="P163" s="77">
        <v>100.12</v>
      </c>
      <c r="Q163" s="77">
        <v>0</v>
      </c>
      <c r="R163" s="77">
        <v>485.653816076</v>
      </c>
      <c r="S163" s="78">
        <v>8.9999999999999998E-4</v>
      </c>
      <c r="T163" s="78">
        <v>4.8999999999999998E-3</v>
      </c>
      <c r="U163" s="78">
        <v>1.1999999999999999E-3</v>
      </c>
    </row>
    <row r="164" spans="2:21">
      <c r="B164" t="s">
        <v>802</v>
      </c>
      <c r="C164" t="s">
        <v>803</v>
      </c>
      <c r="D164" t="s">
        <v>100</v>
      </c>
      <c r="E164" t="s">
        <v>123</v>
      </c>
      <c r="F164" t="s">
        <v>800</v>
      </c>
      <c r="G164" t="s">
        <v>396</v>
      </c>
      <c r="H164" t="s">
        <v>782</v>
      </c>
      <c r="I164" t="s">
        <v>209</v>
      </c>
      <c r="J164" t="s">
        <v>378</v>
      </c>
      <c r="K164" s="77">
        <v>5.46</v>
      </c>
      <c r="L164" t="s">
        <v>102</v>
      </c>
      <c r="M164" s="78">
        <v>1.5E-3</v>
      </c>
      <c r="N164" s="78">
        <v>4.02E-2</v>
      </c>
      <c r="O164" s="77">
        <v>273549.11</v>
      </c>
      <c r="P164" s="77">
        <v>88.42</v>
      </c>
      <c r="Q164" s="77">
        <v>0.44272</v>
      </c>
      <c r="R164" s="77">
        <v>242.31484306199999</v>
      </c>
      <c r="S164" s="78">
        <v>8.0000000000000004E-4</v>
      </c>
      <c r="T164" s="78">
        <v>2.3999999999999998E-3</v>
      </c>
      <c r="U164" s="78">
        <v>5.9999999999999995E-4</v>
      </c>
    </row>
    <row r="165" spans="2:21">
      <c r="B165" t="s">
        <v>804</v>
      </c>
      <c r="C165" t="s">
        <v>805</v>
      </c>
      <c r="D165" t="s">
        <v>100</v>
      </c>
      <c r="E165" t="s">
        <v>123</v>
      </c>
      <c r="F165" t="s">
        <v>800</v>
      </c>
      <c r="G165" t="s">
        <v>396</v>
      </c>
      <c r="H165" t="s">
        <v>782</v>
      </c>
      <c r="I165" t="s">
        <v>209</v>
      </c>
      <c r="J165" t="s">
        <v>806</v>
      </c>
      <c r="K165" s="77">
        <v>3.98</v>
      </c>
      <c r="L165" t="s">
        <v>102</v>
      </c>
      <c r="M165" s="78">
        <v>3.0000000000000001E-3</v>
      </c>
      <c r="N165" s="78">
        <v>3.85E-2</v>
      </c>
      <c r="O165" s="77">
        <v>397308.04</v>
      </c>
      <c r="P165" s="77">
        <v>91.6</v>
      </c>
      <c r="Q165" s="77">
        <v>0.62685999999999997</v>
      </c>
      <c r="R165" s="77">
        <v>364.56102464000003</v>
      </c>
      <c r="S165" s="78">
        <v>8.0000000000000004E-4</v>
      </c>
      <c r="T165" s="78">
        <v>3.7000000000000002E-3</v>
      </c>
      <c r="U165" s="78">
        <v>8.9999999999999998E-4</v>
      </c>
    </row>
    <row r="166" spans="2:21">
      <c r="B166" t="s">
        <v>807</v>
      </c>
      <c r="C166" t="s">
        <v>808</v>
      </c>
      <c r="D166" t="s">
        <v>100</v>
      </c>
      <c r="E166" t="s">
        <v>123</v>
      </c>
      <c r="F166" t="s">
        <v>800</v>
      </c>
      <c r="G166" t="s">
        <v>396</v>
      </c>
      <c r="H166" t="s">
        <v>782</v>
      </c>
      <c r="I166" t="s">
        <v>209</v>
      </c>
      <c r="J166" t="s">
        <v>273</v>
      </c>
      <c r="K166" s="77">
        <v>3.49</v>
      </c>
      <c r="L166" t="s">
        <v>102</v>
      </c>
      <c r="M166" s="78">
        <v>3.0000000000000001E-3</v>
      </c>
      <c r="N166" s="78">
        <v>3.2800000000000003E-2</v>
      </c>
      <c r="O166" s="77">
        <v>152928.82</v>
      </c>
      <c r="P166" s="77">
        <v>91.26</v>
      </c>
      <c r="Q166" s="77">
        <v>0.11308</v>
      </c>
      <c r="R166" s="77">
        <v>139.67592113200001</v>
      </c>
      <c r="S166" s="78">
        <v>5.9999999999999995E-4</v>
      </c>
      <c r="T166" s="78">
        <v>1.4E-3</v>
      </c>
      <c r="U166" s="78">
        <v>2.9999999999999997E-4</v>
      </c>
    </row>
    <row r="167" spans="2:21">
      <c r="B167" t="s">
        <v>809</v>
      </c>
      <c r="C167" t="s">
        <v>810</v>
      </c>
      <c r="D167" t="s">
        <v>123</v>
      </c>
      <c r="E167" t="s">
        <v>123</v>
      </c>
      <c r="F167" t="s">
        <v>811</v>
      </c>
      <c r="G167" t="s">
        <v>812</v>
      </c>
      <c r="H167" t="s">
        <v>813</v>
      </c>
      <c r="I167" t="s">
        <v>214</v>
      </c>
      <c r="J167" t="s">
        <v>273</v>
      </c>
      <c r="K167" s="77">
        <v>4.38</v>
      </c>
      <c r="L167" t="s">
        <v>113</v>
      </c>
      <c r="M167" s="78">
        <v>8.5000000000000006E-2</v>
      </c>
      <c r="N167" s="78">
        <v>0.10100000000000001</v>
      </c>
      <c r="O167" s="77">
        <v>19993.32</v>
      </c>
      <c r="P167" s="77">
        <v>91.002862834186601</v>
      </c>
      <c r="Q167" s="77">
        <v>0</v>
      </c>
      <c r="R167" s="77">
        <v>80.532467464320703</v>
      </c>
      <c r="S167" s="78">
        <v>0</v>
      </c>
      <c r="T167" s="78">
        <v>8.0000000000000004E-4</v>
      </c>
      <c r="U167" s="78">
        <v>2.0000000000000001E-4</v>
      </c>
    </row>
    <row r="168" spans="2:21">
      <c r="B168" t="s">
        <v>814</v>
      </c>
      <c r="C168" t="s">
        <v>815</v>
      </c>
      <c r="D168" t="s">
        <v>100</v>
      </c>
      <c r="E168" t="s">
        <v>123</v>
      </c>
      <c r="F168" t="s">
        <v>816</v>
      </c>
      <c r="G168" t="s">
        <v>817</v>
      </c>
      <c r="H168" t="s">
        <v>211</v>
      </c>
      <c r="I168" t="s">
        <v>212</v>
      </c>
      <c r="J168" t="s">
        <v>496</v>
      </c>
      <c r="K168" s="77">
        <v>3.13</v>
      </c>
      <c r="L168" t="s">
        <v>102</v>
      </c>
      <c r="M168" s="78">
        <v>1.4800000000000001E-2</v>
      </c>
      <c r="N168" s="78">
        <v>4.8300000000000003E-2</v>
      </c>
      <c r="O168" s="77">
        <v>698736.65</v>
      </c>
      <c r="P168" s="77">
        <v>96.82</v>
      </c>
      <c r="Q168" s="77">
        <v>0</v>
      </c>
      <c r="R168" s="77">
        <v>676.51682453000001</v>
      </c>
      <c r="S168" s="78">
        <v>1E-3</v>
      </c>
      <c r="T168" s="78">
        <v>6.7999999999999996E-3</v>
      </c>
      <c r="U168" s="78">
        <v>1.6999999999999999E-3</v>
      </c>
    </row>
    <row r="169" spans="2:21">
      <c r="B169" t="s">
        <v>818</v>
      </c>
      <c r="C169" t="s">
        <v>819</v>
      </c>
      <c r="D169" t="s">
        <v>100</v>
      </c>
      <c r="E169" t="s">
        <v>123</v>
      </c>
      <c r="F169" t="s">
        <v>820</v>
      </c>
      <c r="G169" t="s">
        <v>112</v>
      </c>
      <c r="H169" t="s">
        <v>211</v>
      </c>
      <c r="I169" t="s">
        <v>212</v>
      </c>
      <c r="J169" t="s">
        <v>335</v>
      </c>
      <c r="K169" s="77">
        <v>1.76</v>
      </c>
      <c r="L169" t="s">
        <v>102</v>
      </c>
      <c r="M169" s="78">
        <v>6.8000000000000005E-2</v>
      </c>
      <c r="N169" s="78">
        <v>1E-4</v>
      </c>
      <c r="O169" s="77">
        <v>133839.13</v>
      </c>
      <c r="P169" s="77">
        <v>25.2</v>
      </c>
      <c r="Q169" s="77">
        <v>0</v>
      </c>
      <c r="R169" s="77">
        <v>33.72746076</v>
      </c>
      <c r="S169" s="78">
        <v>2.9999999999999997E-4</v>
      </c>
      <c r="T169" s="78">
        <v>2.9999999999999997E-4</v>
      </c>
      <c r="U169" s="78">
        <v>1E-4</v>
      </c>
    </row>
    <row r="170" spans="2:21">
      <c r="B170" t="s">
        <v>821</v>
      </c>
      <c r="C170" t="s">
        <v>822</v>
      </c>
      <c r="D170" t="s">
        <v>100</v>
      </c>
      <c r="E170" t="s">
        <v>123</v>
      </c>
      <c r="F170" t="s">
        <v>823</v>
      </c>
      <c r="G170" t="s">
        <v>396</v>
      </c>
      <c r="H170" t="s">
        <v>211</v>
      </c>
      <c r="I170" t="s">
        <v>212</v>
      </c>
      <c r="J170" t="s">
        <v>282</v>
      </c>
      <c r="K170" s="77">
        <v>3.66</v>
      </c>
      <c r="L170" t="s">
        <v>102</v>
      </c>
      <c r="M170" s="78">
        <v>1.9E-2</v>
      </c>
      <c r="N170" s="78">
        <v>3.6999999999999998E-2</v>
      </c>
      <c r="O170" s="77">
        <v>398563.52</v>
      </c>
      <c r="P170" s="77">
        <v>98.09</v>
      </c>
      <c r="Q170" s="77">
        <v>3.95967</v>
      </c>
      <c r="R170" s="77">
        <v>394.91062676799999</v>
      </c>
      <c r="S170" s="78">
        <v>6.9999999999999999E-4</v>
      </c>
      <c r="T170" s="78">
        <v>4.0000000000000001E-3</v>
      </c>
      <c r="U170" s="78">
        <v>1E-3</v>
      </c>
    </row>
    <row r="171" spans="2:21">
      <c r="B171" t="s">
        <v>824</v>
      </c>
      <c r="C171" t="s">
        <v>825</v>
      </c>
      <c r="D171" t="s">
        <v>100</v>
      </c>
      <c r="E171" t="s">
        <v>123</v>
      </c>
      <c r="F171" t="s">
        <v>826</v>
      </c>
      <c r="G171" t="s">
        <v>396</v>
      </c>
      <c r="H171" t="s">
        <v>211</v>
      </c>
      <c r="I171" t="s">
        <v>212</v>
      </c>
      <c r="J171" t="s">
        <v>329</v>
      </c>
      <c r="K171" s="77">
        <v>0.01</v>
      </c>
      <c r="L171" t="s">
        <v>102</v>
      </c>
      <c r="M171" s="78">
        <v>2.1000000000000001E-2</v>
      </c>
      <c r="N171" s="78">
        <v>1E-4</v>
      </c>
      <c r="O171" s="77">
        <v>0.01</v>
      </c>
      <c r="P171" s="77">
        <v>111.53</v>
      </c>
      <c r="Q171" s="77">
        <v>0</v>
      </c>
      <c r="R171" s="77">
        <v>1.1153E-5</v>
      </c>
      <c r="S171" s="78">
        <v>0</v>
      </c>
      <c r="T171" s="78">
        <v>0</v>
      </c>
      <c r="U171" s="78">
        <v>0</v>
      </c>
    </row>
    <row r="172" spans="2:21">
      <c r="B172" t="s">
        <v>827</v>
      </c>
      <c r="C172" t="s">
        <v>828</v>
      </c>
      <c r="D172" t="s">
        <v>100</v>
      </c>
      <c r="E172" t="s">
        <v>123</v>
      </c>
      <c r="F172" t="s">
        <v>826</v>
      </c>
      <c r="G172" t="s">
        <v>396</v>
      </c>
      <c r="H172" t="s">
        <v>211</v>
      </c>
      <c r="I172" t="s">
        <v>212</v>
      </c>
      <c r="J172" t="s">
        <v>541</v>
      </c>
      <c r="K172" s="77">
        <v>3.94</v>
      </c>
      <c r="L172" t="s">
        <v>102</v>
      </c>
      <c r="M172" s="78">
        <v>2.75E-2</v>
      </c>
      <c r="N172" s="78">
        <v>3.4700000000000002E-2</v>
      </c>
      <c r="O172" s="77">
        <v>417442.04</v>
      </c>
      <c r="P172" s="77">
        <v>106.19</v>
      </c>
      <c r="Q172" s="77">
        <v>0</v>
      </c>
      <c r="R172" s="77">
        <v>443.28170227599998</v>
      </c>
      <c r="S172" s="78">
        <v>8.0000000000000004E-4</v>
      </c>
      <c r="T172" s="78">
        <v>4.4000000000000003E-3</v>
      </c>
      <c r="U172" s="78">
        <v>1.1000000000000001E-3</v>
      </c>
    </row>
    <row r="173" spans="2:21">
      <c r="B173" t="s">
        <v>829</v>
      </c>
      <c r="C173" t="s">
        <v>830</v>
      </c>
      <c r="D173" t="s">
        <v>100</v>
      </c>
      <c r="E173" t="s">
        <v>123</v>
      </c>
      <c r="F173" t="s">
        <v>826</v>
      </c>
      <c r="G173" t="s">
        <v>396</v>
      </c>
      <c r="H173" t="s">
        <v>211</v>
      </c>
      <c r="I173" t="s">
        <v>212</v>
      </c>
      <c r="J173" t="s">
        <v>282</v>
      </c>
      <c r="K173" s="77">
        <v>5.65</v>
      </c>
      <c r="L173" t="s">
        <v>102</v>
      </c>
      <c r="M173" s="78">
        <v>8.5000000000000006E-3</v>
      </c>
      <c r="N173" s="78">
        <v>3.6299999999999999E-2</v>
      </c>
      <c r="O173" s="77">
        <v>321153.01</v>
      </c>
      <c r="P173" s="77">
        <v>92.28</v>
      </c>
      <c r="Q173" s="77">
        <v>0</v>
      </c>
      <c r="R173" s="77">
        <v>296.35999762799997</v>
      </c>
      <c r="S173" s="78">
        <v>5.9999999999999995E-4</v>
      </c>
      <c r="T173" s="78">
        <v>3.0000000000000001E-3</v>
      </c>
      <c r="U173" s="78">
        <v>6.9999999999999999E-4</v>
      </c>
    </row>
    <row r="174" spans="2:21">
      <c r="B174" t="s">
        <v>831</v>
      </c>
      <c r="C174" t="s">
        <v>832</v>
      </c>
      <c r="D174" t="s">
        <v>100</v>
      </c>
      <c r="E174" t="s">
        <v>123</v>
      </c>
      <c r="F174" t="s">
        <v>826</v>
      </c>
      <c r="G174" t="s">
        <v>396</v>
      </c>
      <c r="H174" t="s">
        <v>211</v>
      </c>
      <c r="I174" t="s">
        <v>212</v>
      </c>
      <c r="J174" t="s">
        <v>276</v>
      </c>
      <c r="K174" s="77">
        <v>6.96</v>
      </c>
      <c r="L174" t="s">
        <v>102</v>
      </c>
      <c r="M174" s="78">
        <v>3.1800000000000002E-2</v>
      </c>
      <c r="N174" s="78">
        <v>3.8199999999999998E-2</v>
      </c>
      <c r="O174" s="77">
        <v>136493.06</v>
      </c>
      <c r="P174" s="77">
        <v>96.57</v>
      </c>
      <c r="Q174" s="77">
        <v>0</v>
      </c>
      <c r="R174" s="77">
        <v>131.81134804199999</v>
      </c>
      <c r="S174" s="78">
        <v>6.9999999999999999E-4</v>
      </c>
      <c r="T174" s="78">
        <v>1.2999999999999999E-3</v>
      </c>
      <c r="U174" s="78">
        <v>2.9999999999999997E-4</v>
      </c>
    </row>
    <row r="175" spans="2:21">
      <c r="B175" t="s">
        <v>833</v>
      </c>
      <c r="C175" t="s">
        <v>834</v>
      </c>
      <c r="D175" t="s">
        <v>100</v>
      </c>
      <c r="E175" t="s">
        <v>123</v>
      </c>
      <c r="F175" t="s">
        <v>835</v>
      </c>
      <c r="G175" t="s">
        <v>415</v>
      </c>
      <c r="H175" t="s">
        <v>211</v>
      </c>
      <c r="I175" t="s">
        <v>212</v>
      </c>
      <c r="J175" t="s">
        <v>836</v>
      </c>
      <c r="K175" s="77">
        <v>2.76</v>
      </c>
      <c r="L175" t="s">
        <v>102</v>
      </c>
      <c r="M175" s="78">
        <v>1.6400000000000001E-2</v>
      </c>
      <c r="N175" s="78">
        <v>3.4099999999999998E-2</v>
      </c>
      <c r="O175" s="77">
        <v>178050.15</v>
      </c>
      <c r="P175" s="77">
        <v>104.01</v>
      </c>
      <c r="Q175" s="77">
        <v>3.2176399999999998</v>
      </c>
      <c r="R175" s="77">
        <v>188.40760101500001</v>
      </c>
      <c r="S175" s="78">
        <v>6.9999999999999999E-4</v>
      </c>
      <c r="T175" s="78">
        <v>1.9E-3</v>
      </c>
      <c r="U175" s="78">
        <v>5.0000000000000001E-4</v>
      </c>
    </row>
    <row r="176" spans="2:21">
      <c r="B176" s="79" t="s">
        <v>264</v>
      </c>
      <c r="C176" s="16"/>
      <c r="D176" s="16"/>
      <c r="E176" s="16"/>
      <c r="F176" s="16"/>
      <c r="K176" s="81">
        <v>4.1100000000000003</v>
      </c>
      <c r="N176" s="80">
        <v>6.4699999999999994E-2</v>
      </c>
      <c r="O176" s="81">
        <v>15436563.689999999</v>
      </c>
      <c r="Q176" s="81">
        <v>26.715800000000002</v>
      </c>
      <c r="R176" s="81">
        <v>13903.573120314</v>
      </c>
      <c r="T176" s="80">
        <v>0.13919999999999999</v>
      </c>
      <c r="U176" s="80">
        <v>3.4500000000000003E-2</v>
      </c>
    </row>
    <row r="177" spans="2:21">
      <c r="B177" t="s">
        <v>837</v>
      </c>
      <c r="C177" t="s">
        <v>838</v>
      </c>
      <c r="D177" t="s">
        <v>100</v>
      </c>
      <c r="E177" t="s">
        <v>123</v>
      </c>
      <c r="F177" t="s">
        <v>369</v>
      </c>
      <c r="G177" t="s">
        <v>364</v>
      </c>
      <c r="H177" t="s">
        <v>365</v>
      </c>
      <c r="I177" t="s">
        <v>150</v>
      </c>
      <c r="J177" t="s">
        <v>335</v>
      </c>
      <c r="K177" s="77">
        <v>3.83</v>
      </c>
      <c r="L177" t="s">
        <v>102</v>
      </c>
      <c r="M177" s="78">
        <v>2.6800000000000001E-2</v>
      </c>
      <c r="N177" s="78">
        <v>4.5699999999999998E-2</v>
      </c>
      <c r="O177" s="77">
        <v>0.02</v>
      </c>
      <c r="P177" s="77">
        <v>93.96</v>
      </c>
      <c r="Q177" s="77">
        <v>0</v>
      </c>
      <c r="R177" s="77">
        <v>1.8791999999999999E-5</v>
      </c>
      <c r="S177" s="78">
        <v>0</v>
      </c>
      <c r="T177" s="78">
        <v>0</v>
      </c>
      <c r="U177" s="78">
        <v>0</v>
      </c>
    </row>
    <row r="178" spans="2:21">
      <c r="B178" t="s">
        <v>839</v>
      </c>
      <c r="C178" t="s">
        <v>840</v>
      </c>
      <c r="D178" t="s">
        <v>100</v>
      </c>
      <c r="E178" t="s">
        <v>123</v>
      </c>
      <c r="F178" t="s">
        <v>402</v>
      </c>
      <c r="G178" t="s">
        <v>364</v>
      </c>
      <c r="H178" t="s">
        <v>208</v>
      </c>
      <c r="I178" t="s">
        <v>209</v>
      </c>
      <c r="J178" t="s">
        <v>378</v>
      </c>
      <c r="K178" s="77">
        <v>4.26</v>
      </c>
      <c r="L178" t="s">
        <v>102</v>
      </c>
      <c r="M178" s="78">
        <v>2.5000000000000001E-2</v>
      </c>
      <c r="N178" s="78">
        <v>4.53E-2</v>
      </c>
      <c r="O178" s="77">
        <v>108887.87</v>
      </c>
      <c r="P178" s="77">
        <v>92.55</v>
      </c>
      <c r="Q178" s="77">
        <v>0</v>
      </c>
      <c r="R178" s="77">
        <v>100.775723685</v>
      </c>
      <c r="S178" s="78">
        <v>0</v>
      </c>
      <c r="T178" s="78">
        <v>1E-3</v>
      </c>
      <c r="U178" s="78">
        <v>2.9999999999999997E-4</v>
      </c>
    </row>
    <row r="179" spans="2:21">
      <c r="B179" t="s">
        <v>841</v>
      </c>
      <c r="C179" t="s">
        <v>842</v>
      </c>
      <c r="D179" t="s">
        <v>100</v>
      </c>
      <c r="E179" t="s">
        <v>123</v>
      </c>
      <c r="F179" t="s">
        <v>843</v>
      </c>
      <c r="G179" t="s">
        <v>844</v>
      </c>
      <c r="H179" t="s">
        <v>433</v>
      </c>
      <c r="I179" t="s">
        <v>209</v>
      </c>
      <c r="J179" t="s">
        <v>845</v>
      </c>
      <c r="K179" s="77">
        <v>0.66</v>
      </c>
      <c r="L179" t="s">
        <v>102</v>
      </c>
      <c r="M179" s="78">
        <v>5.2999999999999999E-2</v>
      </c>
      <c r="N179" s="78">
        <v>4.5999999999999999E-2</v>
      </c>
      <c r="O179" s="77">
        <v>0.03</v>
      </c>
      <c r="P179" s="77">
        <v>102.13</v>
      </c>
      <c r="Q179" s="77">
        <v>0</v>
      </c>
      <c r="R179" s="77">
        <v>3.0639000000000003E-5</v>
      </c>
      <c r="S179" s="78">
        <v>0</v>
      </c>
      <c r="T179" s="78">
        <v>0</v>
      </c>
      <c r="U179" s="78">
        <v>0</v>
      </c>
    </row>
    <row r="180" spans="2:21">
      <c r="B180" t="s">
        <v>846</v>
      </c>
      <c r="C180" t="s">
        <v>847</v>
      </c>
      <c r="D180" t="s">
        <v>100</v>
      </c>
      <c r="E180" t="s">
        <v>123</v>
      </c>
      <c r="F180" t="s">
        <v>848</v>
      </c>
      <c r="G180" t="s">
        <v>601</v>
      </c>
      <c r="H180" t="s">
        <v>456</v>
      </c>
      <c r="I180" t="s">
        <v>209</v>
      </c>
      <c r="J180" t="s">
        <v>457</v>
      </c>
      <c r="K180" s="77">
        <v>8.57</v>
      </c>
      <c r="L180" t="s">
        <v>102</v>
      </c>
      <c r="M180" s="78">
        <v>2.4E-2</v>
      </c>
      <c r="N180" s="78">
        <v>5.16E-2</v>
      </c>
      <c r="O180" s="77">
        <v>152413</v>
      </c>
      <c r="P180" s="77">
        <v>79.739999999999995</v>
      </c>
      <c r="Q180" s="77">
        <v>0</v>
      </c>
      <c r="R180" s="77">
        <v>121.5341262</v>
      </c>
      <c r="S180" s="78">
        <v>2.0000000000000001E-4</v>
      </c>
      <c r="T180" s="78">
        <v>1.1999999999999999E-3</v>
      </c>
      <c r="U180" s="78">
        <v>2.9999999999999997E-4</v>
      </c>
    </row>
    <row r="181" spans="2:21">
      <c r="B181" t="s">
        <v>849</v>
      </c>
      <c r="C181" t="s">
        <v>850</v>
      </c>
      <c r="D181" t="s">
        <v>100</v>
      </c>
      <c r="E181" t="s">
        <v>123</v>
      </c>
      <c r="F181" t="s">
        <v>455</v>
      </c>
      <c r="G181" t="s">
        <v>396</v>
      </c>
      <c r="H181" t="s">
        <v>456</v>
      </c>
      <c r="I181" t="s">
        <v>209</v>
      </c>
      <c r="J181" t="s">
        <v>851</v>
      </c>
      <c r="K181" s="77">
        <v>5.95</v>
      </c>
      <c r="L181" t="s">
        <v>102</v>
      </c>
      <c r="M181" s="78">
        <v>2.5499999999999998E-2</v>
      </c>
      <c r="N181" s="78">
        <v>5.45E-2</v>
      </c>
      <c r="O181" s="77">
        <v>880699.34</v>
      </c>
      <c r="P181" s="77">
        <v>84.96</v>
      </c>
      <c r="Q181" s="77">
        <v>0</v>
      </c>
      <c r="R181" s="77">
        <v>748.24215926399995</v>
      </c>
      <c r="S181" s="78">
        <v>5.9999999999999995E-4</v>
      </c>
      <c r="T181" s="78">
        <v>7.4999999999999997E-3</v>
      </c>
      <c r="U181" s="78">
        <v>1.9E-3</v>
      </c>
    </row>
    <row r="182" spans="2:21">
      <c r="B182" t="s">
        <v>852</v>
      </c>
      <c r="C182" t="s">
        <v>853</v>
      </c>
      <c r="D182" t="s">
        <v>100</v>
      </c>
      <c r="E182" t="s">
        <v>123</v>
      </c>
      <c r="F182" t="s">
        <v>854</v>
      </c>
      <c r="G182" t="s">
        <v>855</v>
      </c>
      <c r="H182" t="s">
        <v>456</v>
      </c>
      <c r="I182" t="s">
        <v>209</v>
      </c>
      <c r="J182" t="s">
        <v>836</v>
      </c>
      <c r="K182" s="77">
        <v>4.0599999999999996</v>
      </c>
      <c r="L182" t="s">
        <v>102</v>
      </c>
      <c r="M182" s="78">
        <v>2.24E-2</v>
      </c>
      <c r="N182" s="78">
        <v>4.99E-2</v>
      </c>
      <c r="O182" s="77">
        <v>146821.85</v>
      </c>
      <c r="P182" s="77">
        <v>90.6</v>
      </c>
      <c r="Q182" s="77">
        <v>0</v>
      </c>
      <c r="R182" s="77">
        <v>133.02059610000001</v>
      </c>
      <c r="S182" s="78">
        <v>5.0000000000000001E-4</v>
      </c>
      <c r="T182" s="78">
        <v>1.2999999999999999E-3</v>
      </c>
      <c r="U182" s="78">
        <v>2.9999999999999997E-4</v>
      </c>
    </row>
    <row r="183" spans="2:21">
      <c r="B183" t="s">
        <v>856</v>
      </c>
      <c r="C183" t="s">
        <v>857</v>
      </c>
      <c r="D183" t="s">
        <v>100</v>
      </c>
      <c r="E183" t="s">
        <v>123</v>
      </c>
      <c r="F183" t="s">
        <v>858</v>
      </c>
      <c r="G183" t="s">
        <v>859</v>
      </c>
      <c r="H183" t="s">
        <v>456</v>
      </c>
      <c r="I183" t="s">
        <v>209</v>
      </c>
      <c r="J183" t="s">
        <v>351</v>
      </c>
      <c r="K183" s="77">
        <v>4.41</v>
      </c>
      <c r="L183" t="s">
        <v>102</v>
      </c>
      <c r="M183" s="78">
        <v>3.5200000000000002E-2</v>
      </c>
      <c r="N183" s="78">
        <v>5.11E-2</v>
      </c>
      <c r="O183" s="77">
        <v>0.03</v>
      </c>
      <c r="P183" s="77">
        <v>93.91</v>
      </c>
      <c r="Q183" s="77">
        <v>0</v>
      </c>
      <c r="R183" s="77">
        <v>2.8172999999999999E-5</v>
      </c>
      <c r="S183" s="78">
        <v>0</v>
      </c>
      <c r="T183" s="78">
        <v>0</v>
      </c>
      <c r="U183" s="78">
        <v>0</v>
      </c>
    </row>
    <row r="184" spans="2:21">
      <c r="B184" t="s">
        <v>860</v>
      </c>
      <c r="C184" t="s">
        <v>861</v>
      </c>
      <c r="D184" t="s">
        <v>100</v>
      </c>
      <c r="E184" t="s">
        <v>123</v>
      </c>
      <c r="F184" t="s">
        <v>522</v>
      </c>
      <c r="G184" t="s">
        <v>396</v>
      </c>
      <c r="H184" t="s">
        <v>523</v>
      </c>
      <c r="I184" t="s">
        <v>150</v>
      </c>
      <c r="J184" t="s">
        <v>862</v>
      </c>
      <c r="K184" s="77">
        <v>1.71</v>
      </c>
      <c r="L184" t="s">
        <v>102</v>
      </c>
      <c r="M184" s="78">
        <v>3.39E-2</v>
      </c>
      <c r="N184" s="78">
        <v>5.4800000000000001E-2</v>
      </c>
      <c r="O184" s="77">
        <v>0.01</v>
      </c>
      <c r="P184" s="77">
        <v>97.37</v>
      </c>
      <c r="Q184" s="77">
        <v>0</v>
      </c>
      <c r="R184" s="77">
        <v>9.7370000000000001E-6</v>
      </c>
      <c r="S184" s="78">
        <v>0</v>
      </c>
      <c r="T184" s="78">
        <v>0</v>
      </c>
      <c r="U184" s="78">
        <v>0</v>
      </c>
    </row>
    <row r="185" spans="2:21">
      <c r="B185" t="s">
        <v>863</v>
      </c>
      <c r="C185" t="s">
        <v>864</v>
      </c>
      <c r="D185" t="s">
        <v>100</v>
      </c>
      <c r="E185" t="s">
        <v>123</v>
      </c>
      <c r="F185" t="s">
        <v>522</v>
      </c>
      <c r="G185" t="s">
        <v>396</v>
      </c>
      <c r="H185" t="s">
        <v>523</v>
      </c>
      <c r="I185" t="s">
        <v>150</v>
      </c>
      <c r="J185" t="s">
        <v>457</v>
      </c>
      <c r="K185" s="77">
        <v>6.6</v>
      </c>
      <c r="L185" t="s">
        <v>102</v>
      </c>
      <c r="M185" s="78">
        <v>2.4400000000000002E-2</v>
      </c>
      <c r="N185" s="78">
        <v>5.5100000000000003E-2</v>
      </c>
      <c r="O185" s="77">
        <v>97360.320000000007</v>
      </c>
      <c r="P185" s="77">
        <v>82.59</v>
      </c>
      <c r="Q185" s="77">
        <v>0</v>
      </c>
      <c r="R185" s="77">
        <v>80.409888288000005</v>
      </c>
      <c r="S185" s="78">
        <v>1E-4</v>
      </c>
      <c r="T185" s="78">
        <v>8.0000000000000004E-4</v>
      </c>
      <c r="U185" s="78">
        <v>2.0000000000000001E-4</v>
      </c>
    </row>
    <row r="186" spans="2:21">
      <c r="B186" t="s">
        <v>865</v>
      </c>
      <c r="C186" t="s">
        <v>866</v>
      </c>
      <c r="D186" t="s">
        <v>100</v>
      </c>
      <c r="E186" t="s">
        <v>123</v>
      </c>
      <c r="F186" t="s">
        <v>536</v>
      </c>
      <c r="G186" t="s">
        <v>396</v>
      </c>
      <c r="H186" t="s">
        <v>523</v>
      </c>
      <c r="I186" t="s">
        <v>150</v>
      </c>
      <c r="J186" t="s">
        <v>867</v>
      </c>
      <c r="K186" s="77">
        <v>0.26</v>
      </c>
      <c r="L186" t="s">
        <v>102</v>
      </c>
      <c r="M186" s="78">
        <v>3.5000000000000003E-2</v>
      </c>
      <c r="N186" s="78">
        <v>3.15E-2</v>
      </c>
      <c r="O186" s="77">
        <v>94626.72</v>
      </c>
      <c r="P186" s="77">
        <v>100.94</v>
      </c>
      <c r="Q186" s="77">
        <v>0</v>
      </c>
      <c r="R186" s="77">
        <v>95.516211167999998</v>
      </c>
      <c r="S186" s="78">
        <v>8.0000000000000004E-4</v>
      </c>
      <c r="T186" s="78">
        <v>1E-3</v>
      </c>
      <c r="U186" s="78">
        <v>2.0000000000000001E-4</v>
      </c>
    </row>
    <row r="187" spans="2:21">
      <c r="B187" t="s">
        <v>868</v>
      </c>
      <c r="C187" t="s">
        <v>869</v>
      </c>
      <c r="D187" t="s">
        <v>100</v>
      </c>
      <c r="E187" t="s">
        <v>123</v>
      </c>
      <c r="F187" t="s">
        <v>870</v>
      </c>
      <c r="G187" t="s">
        <v>396</v>
      </c>
      <c r="H187" t="s">
        <v>456</v>
      </c>
      <c r="I187" t="s">
        <v>209</v>
      </c>
      <c r="J187" t="s">
        <v>351</v>
      </c>
      <c r="K187" s="77">
        <v>1.1000000000000001</v>
      </c>
      <c r="L187" t="s">
        <v>102</v>
      </c>
      <c r="M187" s="78">
        <v>2.5499999999999998E-2</v>
      </c>
      <c r="N187" s="78">
        <v>5.2299999999999999E-2</v>
      </c>
      <c r="O187" s="77">
        <v>224191.98</v>
      </c>
      <c r="P187" s="77">
        <v>97.85</v>
      </c>
      <c r="Q187" s="77">
        <v>0</v>
      </c>
      <c r="R187" s="77">
        <v>219.37185242999999</v>
      </c>
      <c r="S187" s="78">
        <v>6.9999999999999999E-4</v>
      </c>
      <c r="T187" s="78">
        <v>2.2000000000000001E-3</v>
      </c>
      <c r="U187" s="78">
        <v>5.0000000000000001E-4</v>
      </c>
    </row>
    <row r="188" spans="2:21">
      <c r="B188" t="s">
        <v>871</v>
      </c>
      <c r="C188" t="s">
        <v>872</v>
      </c>
      <c r="D188" t="s">
        <v>100</v>
      </c>
      <c r="E188" t="s">
        <v>123</v>
      </c>
      <c r="F188" t="s">
        <v>873</v>
      </c>
      <c r="G188" t="s">
        <v>648</v>
      </c>
      <c r="H188" t="s">
        <v>523</v>
      </c>
      <c r="I188" t="s">
        <v>150</v>
      </c>
      <c r="J188" t="s">
        <v>874</v>
      </c>
      <c r="K188" s="77">
        <v>1.22</v>
      </c>
      <c r="L188" t="s">
        <v>102</v>
      </c>
      <c r="M188" s="78">
        <v>4.1000000000000002E-2</v>
      </c>
      <c r="N188" s="78">
        <v>4.9200000000000001E-2</v>
      </c>
      <c r="O188" s="77">
        <v>119569.06</v>
      </c>
      <c r="P188" s="77">
        <v>100.08</v>
      </c>
      <c r="Q188" s="77">
        <v>0</v>
      </c>
      <c r="R188" s="77">
        <v>119.66471524799999</v>
      </c>
      <c r="S188" s="78">
        <v>4.0000000000000002E-4</v>
      </c>
      <c r="T188" s="78">
        <v>1.1999999999999999E-3</v>
      </c>
      <c r="U188" s="78">
        <v>2.9999999999999997E-4</v>
      </c>
    </row>
    <row r="189" spans="2:21">
      <c r="B189" t="s">
        <v>875</v>
      </c>
      <c r="C189" t="s">
        <v>876</v>
      </c>
      <c r="D189" t="s">
        <v>100</v>
      </c>
      <c r="E189" t="s">
        <v>123</v>
      </c>
      <c r="F189" t="s">
        <v>580</v>
      </c>
      <c r="G189" t="s">
        <v>127</v>
      </c>
      <c r="H189" t="s">
        <v>456</v>
      </c>
      <c r="I189" t="s">
        <v>209</v>
      </c>
      <c r="J189" t="s">
        <v>329</v>
      </c>
      <c r="K189" s="77">
        <v>1.66</v>
      </c>
      <c r="L189" t="s">
        <v>102</v>
      </c>
      <c r="M189" s="78">
        <v>2.7E-2</v>
      </c>
      <c r="N189" s="78">
        <v>5.3699999999999998E-2</v>
      </c>
      <c r="O189" s="77">
        <v>4937.51</v>
      </c>
      <c r="P189" s="77">
        <v>95.92</v>
      </c>
      <c r="Q189" s="77">
        <v>0</v>
      </c>
      <c r="R189" s="77">
        <v>4.7360595920000002</v>
      </c>
      <c r="S189" s="78">
        <v>0</v>
      </c>
      <c r="T189" s="78">
        <v>0</v>
      </c>
      <c r="U189" s="78">
        <v>0</v>
      </c>
    </row>
    <row r="190" spans="2:21">
      <c r="B190" t="s">
        <v>877</v>
      </c>
      <c r="C190" t="s">
        <v>878</v>
      </c>
      <c r="D190" t="s">
        <v>100</v>
      </c>
      <c r="E190" t="s">
        <v>123</v>
      </c>
      <c r="F190" t="s">
        <v>580</v>
      </c>
      <c r="G190" t="s">
        <v>127</v>
      </c>
      <c r="H190" t="s">
        <v>456</v>
      </c>
      <c r="I190" t="s">
        <v>209</v>
      </c>
      <c r="J190" t="s">
        <v>273</v>
      </c>
      <c r="K190" s="77">
        <v>3.9</v>
      </c>
      <c r="L190" t="s">
        <v>102</v>
      </c>
      <c r="M190" s="78">
        <v>4.5600000000000002E-2</v>
      </c>
      <c r="N190" s="78">
        <v>5.5399999999999998E-2</v>
      </c>
      <c r="O190" s="77">
        <v>189561.25</v>
      </c>
      <c r="P190" s="77">
        <v>96.8</v>
      </c>
      <c r="Q190" s="77">
        <v>0</v>
      </c>
      <c r="R190" s="77">
        <v>183.49529000000001</v>
      </c>
      <c r="S190" s="78">
        <v>6.9999999999999999E-4</v>
      </c>
      <c r="T190" s="78">
        <v>1.8E-3</v>
      </c>
      <c r="U190" s="78">
        <v>5.0000000000000001E-4</v>
      </c>
    </row>
    <row r="191" spans="2:21">
      <c r="B191" t="s">
        <v>879</v>
      </c>
      <c r="C191" t="s">
        <v>880</v>
      </c>
      <c r="D191" t="s">
        <v>100</v>
      </c>
      <c r="E191" t="s">
        <v>123</v>
      </c>
      <c r="F191" t="s">
        <v>605</v>
      </c>
      <c r="G191" t="s">
        <v>132</v>
      </c>
      <c r="H191" t="s">
        <v>589</v>
      </c>
      <c r="I191" t="s">
        <v>209</v>
      </c>
      <c r="J191" t="s">
        <v>279</v>
      </c>
      <c r="K191" s="77">
        <v>8.94</v>
      </c>
      <c r="L191" t="s">
        <v>102</v>
      </c>
      <c r="M191" s="78">
        <v>2.7900000000000001E-2</v>
      </c>
      <c r="N191" s="78">
        <v>5.3900000000000003E-2</v>
      </c>
      <c r="O191" s="77">
        <v>174371.54</v>
      </c>
      <c r="P191" s="77">
        <v>80.540000000000006</v>
      </c>
      <c r="Q191" s="77">
        <v>0</v>
      </c>
      <c r="R191" s="77">
        <v>140.43883831599999</v>
      </c>
      <c r="S191" s="78">
        <v>4.0000000000000002E-4</v>
      </c>
      <c r="T191" s="78">
        <v>1.4E-3</v>
      </c>
      <c r="U191" s="78">
        <v>2.9999999999999997E-4</v>
      </c>
    </row>
    <row r="192" spans="2:21">
      <c r="B192" t="s">
        <v>881</v>
      </c>
      <c r="C192" t="s">
        <v>882</v>
      </c>
      <c r="D192" t="s">
        <v>100</v>
      </c>
      <c r="E192" t="s">
        <v>123</v>
      </c>
      <c r="F192" t="s">
        <v>605</v>
      </c>
      <c r="G192" t="s">
        <v>132</v>
      </c>
      <c r="H192" t="s">
        <v>606</v>
      </c>
      <c r="I192" t="s">
        <v>150</v>
      </c>
      <c r="J192" t="s">
        <v>883</v>
      </c>
      <c r="K192" s="77">
        <v>1.6</v>
      </c>
      <c r="L192" t="s">
        <v>102</v>
      </c>
      <c r="M192" s="78">
        <v>3.6499999999999998E-2</v>
      </c>
      <c r="N192" s="78">
        <v>5.1700000000000003E-2</v>
      </c>
      <c r="O192" s="77">
        <v>113921.45</v>
      </c>
      <c r="P192" s="77">
        <v>98.9</v>
      </c>
      <c r="Q192" s="77">
        <v>0</v>
      </c>
      <c r="R192" s="77">
        <v>112.66831405000001</v>
      </c>
      <c r="S192" s="78">
        <v>1E-4</v>
      </c>
      <c r="T192" s="78">
        <v>1.1000000000000001E-3</v>
      </c>
      <c r="U192" s="78">
        <v>2.9999999999999997E-4</v>
      </c>
    </row>
    <row r="193" spans="2:21">
      <c r="B193" t="s">
        <v>884</v>
      </c>
      <c r="C193" t="s">
        <v>885</v>
      </c>
      <c r="D193" t="s">
        <v>100</v>
      </c>
      <c r="E193" t="s">
        <v>123</v>
      </c>
      <c r="F193" t="s">
        <v>886</v>
      </c>
      <c r="G193" t="s">
        <v>128</v>
      </c>
      <c r="H193" t="s">
        <v>606</v>
      </c>
      <c r="I193" t="s">
        <v>150</v>
      </c>
      <c r="J193" t="s">
        <v>285</v>
      </c>
      <c r="K193" s="77">
        <v>1.96</v>
      </c>
      <c r="L193" t="s">
        <v>102</v>
      </c>
      <c r="M193" s="78">
        <v>5.6000000000000001E-2</v>
      </c>
      <c r="N193" s="78">
        <v>6.7400000000000002E-2</v>
      </c>
      <c r="O193" s="77">
        <v>373653.3</v>
      </c>
      <c r="P193" s="77">
        <v>100.51</v>
      </c>
      <c r="Q193" s="77">
        <v>0</v>
      </c>
      <c r="R193" s="77">
        <v>375.55893183000001</v>
      </c>
      <c r="S193" s="78">
        <v>1E-3</v>
      </c>
      <c r="T193" s="78">
        <v>3.8E-3</v>
      </c>
      <c r="U193" s="78">
        <v>8.9999999999999998E-4</v>
      </c>
    </row>
    <row r="194" spans="2:21">
      <c r="B194" t="s">
        <v>887</v>
      </c>
      <c r="C194" t="s">
        <v>888</v>
      </c>
      <c r="D194" t="s">
        <v>100</v>
      </c>
      <c r="E194" t="s">
        <v>123</v>
      </c>
      <c r="F194" t="s">
        <v>652</v>
      </c>
      <c r="G194" t="s">
        <v>648</v>
      </c>
      <c r="H194" t="s">
        <v>606</v>
      </c>
      <c r="I194" t="s">
        <v>150</v>
      </c>
      <c r="J194" t="s">
        <v>889</v>
      </c>
      <c r="K194" s="77">
        <v>7.57</v>
      </c>
      <c r="L194" t="s">
        <v>102</v>
      </c>
      <c r="M194" s="78">
        <v>3.0499999999999999E-2</v>
      </c>
      <c r="N194" s="78">
        <v>5.4899999999999997E-2</v>
      </c>
      <c r="O194" s="77">
        <v>310394.63</v>
      </c>
      <c r="P194" s="77">
        <v>84.4</v>
      </c>
      <c r="Q194" s="77">
        <v>0</v>
      </c>
      <c r="R194" s="77">
        <v>261.97306772000002</v>
      </c>
      <c r="S194" s="78">
        <v>5.0000000000000001E-4</v>
      </c>
      <c r="T194" s="78">
        <v>2.5999999999999999E-3</v>
      </c>
      <c r="U194" s="78">
        <v>6.9999999999999999E-4</v>
      </c>
    </row>
    <row r="195" spans="2:21">
      <c r="B195" t="s">
        <v>890</v>
      </c>
      <c r="C195" t="s">
        <v>891</v>
      </c>
      <c r="D195" t="s">
        <v>100</v>
      </c>
      <c r="E195" t="s">
        <v>123</v>
      </c>
      <c r="F195" t="s">
        <v>652</v>
      </c>
      <c r="G195" t="s">
        <v>648</v>
      </c>
      <c r="H195" t="s">
        <v>606</v>
      </c>
      <c r="I195" t="s">
        <v>150</v>
      </c>
      <c r="J195" t="s">
        <v>725</v>
      </c>
      <c r="K195" s="77">
        <v>3.1</v>
      </c>
      <c r="L195" t="s">
        <v>102</v>
      </c>
      <c r="M195" s="78">
        <v>2.9100000000000001E-2</v>
      </c>
      <c r="N195" s="78">
        <v>0.05</v>
      </c>
      <c r="O195" s="77">
        <v>181481.29</v>
      </c>
      <c r="P195" s="77">
        <v>94.7</v>
      </c>
      <c r="Q195" s="77">
        <v>0</v>
      </c>
      <c r="R195" s="77">
        <v>171.86278163</v>
      </c>
      <c r="S195" s="78">
        <v>2.9999999999999997E-4</v>
      </c>
      <c r="T195" s="78">
        <v>1.6999999999999999E-3</v>
      </c>
      <c r="U195" s="78">
        <v>4.0000000000000002E-4</v>
      </c>
    </row>
    <row r="196" spans="2:21">
      <c r="B196" t="s">
        <v>892</v>
      </c>
      <c r="C196" t="s">
        <v>893</v>
      </c>
      <c r="D196" t="s">
        <v>100</v>
      </c>
      <c r="E196" t="s">
        <v>123</v>
      </c>
      <c r="F196" t="s">
        <v>652</v>
      </c>
      <c r="G196" t="s">
        <v>648</v>
      </c>
      <c r="H196" t="s">
        <v>606</v>
      </c>
      <c r="I196" t="s">
        <v>150</v>
      </c>
      <c r="J196" t="s">
        <v>889</v>
      </c>
      <c r="K196" s="77">
        <v>6.82</v>
      </c>
      <c r="L196" t="s">
        <v>102</v>
      </c>
      <c r="M196" s="78">
        <v>3.0499999999999999E-2</v>
      </c>
      <c r="N196" s="78">
        <v>5.5300000000000002E-2</v>
      </c>
      <c r="O196" s="77">
        <v>417309.41</v>
      </c>
      <c r="P196" s="77">
        <v>85.68</v>
      </c>
      <c r="Q196" s="77">
        <v>0</v>
      </c>
      <c r="R196" s="77">
        <v>357.55070248800001</v>
      </c>
      <c r="S196" s="78">
        <v>5.9999999999999995E-4</v>
      </c>
      <c r="T196" s="78">
        <v>3.5999999999999999E-3</v>
      </c>
      <c r="U196" s="78">
        <v>8.9999999999999998E-4</v>
      </c>
    </row>
    <row r="197" spans="2:21">
      <c r="B197" t="s">
        <v>894</v>
      </c>
      <c r="C197" t="s">
        <v>895</v>
      </c>
      <c r="D197" t="s">
        <v>100</v>
      </c>
      <c r="E197" t="s">
        <v>123</v>
      </c>
      <c r="F197" t="s">
        <v>652</v>
      </c>
      <c r="G197" t="s">
        <v>648</v>
      </c>
      <c r="H197" t="s">
        <v>589</v>
      </c>
      <c r="I197" t="s">
        <v>209</v>
      </c>
      <c r="J197" t="s">
        <v>378</v>
      </c>
      <c r="K197" s="77">
        <v>8.43</v>
      </c>
      <c r="L197" t="s">
        <v>102</v>
      </c>
      <c r="M197" s="78">
        <v>2.63E-2</v>
      </c>
      <c r="N197" s="78">
        <v>5.5E-2</v>
      </c>
      <c r="O197" s="77">
        <v>448383.96</v>
      </c>
      <c r="P197" s="77">
        <v>79.64</v>
      </c>
      <c r="Q197" s="77">
        <v>0</v>
      </c>
      <c r="R197" s="77">
        <v>357.09298574399998</v>
      </c>
      <c r="S197" s="78">
        <v>5.9999999999999995E-4</v>
      </c>
      <c r="T197" s="78">
        <v>3.5999999999999999E-3</v>
      </c>
      <c r="U197" s="78">
        <v>8.9999999999999998E-4</v>
      </c>
    </row>
    <row r="198" spans="2:21">
      <c r="B198" t="s">
        <v>896</v>
      </c>
      <c r="C198" t="s">
        <v>897</v>
      </c>
      <c r="D198" t="s">
        <v>100</v>
      </c>
      <c r="E198" t="s">
        <v>123</v>
      </c>
      <c r="F198" t="s">
        <v>652</v>
      </c>
      <c r="G198" t="s">
        <v>648</v>
      </c>
      <c r="H198" t="s">
        <v>606</v>
      </c>
      <c r="I198" t="s">
        <v>150</v>
      </c>
      <c r="J198" t="s">
        <v>898</v>
      </c>
      <c r="K198" s="77">
        <v>5.14</v>
      </c>
      <c r="L198" t="s">
        <v>102</v>
      </c>
      <c r="M198" s="78">
        <v>3.95E-2</v>
      </c>
      <c r="N198" s="78">
        <v>5.0799999999999998E-2</v>
      </c>
      <c r="O198" s="77">
        <v>0.01</v>
      </c>
      <c r="P198" s="77">
        <v>95.66</v>
      </c>
      <c r="Q198" s="77">
        <v>0</v>
      </c>
      <c r="R198" s="77">
        <v>9.5659999999999996E-6</v>
      </c>
      <c r="S198" s="78">
        <v>0</v>
      </c>
      <c r="T198" s="78">
        <v>0</v>
      </c>
      <c r="U198" s="78">
        <v>0</v>
      </c>
    </row>
    <row r="199" spans="2:21">
      <c r="B199" t="s">
        <v>899</v>
      </c>
      <c r="C199" t="s">
        <v>900</v>
      </c>
      <c r="D199" t="s">
        <v>100</v>
      </c>
      <c r="E199" t="s">
        <v>123</v>
      </c>
      <c r="F199" t="s">
        <v>901</v>
      </c>
      <c r="G199" t="s">
        <v>902</v>
      </c>
      <c r="H199" t="s">
        <v>589</v>
      </c>
      <c r="I199" t="s">
        <v>209</v>
      </c>
      <c r="J199" t="s">
        <v>903</v>
      </c>
      <c r="K199" s="77">
        <v>0.23</v>
      </c>
      <c r="L199" t="s">
        <v>102</v>
      </c>
      <c r="M199" s="78">
        <v>3.4000000000000002E-2</v>
      </c>
      <c r="N199" s="78">
        <v>5.9499999999999997E-2</v>
      </c>
      <c r="O199" s="77">
        <v>2290.27</v>
      </c>
      <c r="P199" s="77">
        <v>99.91</v>
      </c>
      <c r="Q199" s="77">
        <v>0</v>
      </c>
      <c r="R199" s="77">
        <v>2.288208757</v>
      </c>
      <c r="S199" s="78">
        <v>0</v>
      </c>
      <c r="T199" s="78">
        <v>0</v>
      </c>
      <c r="U199" s="78">
        <v>0</v>
      </c>
    </row>
    <row r="200" spans="2:21">
      <c r="B200" t="s">
        <v>904</v>
      </c>
      <c r="C200" t="s">
        <v>905</v>
      </c>
      <c r="D200" t="s">
        <v>100</v>
      </c>
      <c r="E200" t="s">
        <v>123</v>
      </c>
      <c r="F200" t="s">
        <v>666</v>
      </c>
      <c r="G200" t="s">
        <v>648</v>
      </c>
      <c r="H200" t="s">
        <v>589</v>
      </c>
      <c r="I200" t="s">
        <v>209</v>
      </c>
      <c r="J200" t="s">
        <v>653</v>
      </c>
      <c r="K200" s="77">
        <v>1.31</v>
      </c>
      <c r="L200" t="s">
        <v>102</v>
      </c>
      <c r="M200" s="78">
        <v>3.9199999999999999E-2</v>
      </c>
      <c r="N200" s="78">
        <v>5.3400000000000003E-2</v>
      </c>
      <c r="O200" s="77">
        <v>28614.04</v>
      </c>
      <c r="P200" s="77">
        <v>98.91</v>
      </c>
      <c r="Q200" s="77">
        <v>0</v>
      </c>
      <c r="R200" s="77">
        <v>28.302146963999999</v>
      </c>
      <c r="S200" s="78">
        <v>0</v>
      </c>
      <c r="T200" s="78">
        <v>2.9999999999999997E-4</v>
      </c>
      <c r="U200" s="78">
        <v>1E-4</v>
      </c>
    </row>
    <row r="201" spans="2:21">
      <c r="B201" t="s">
        <v>906</v>
      </c>
      <c r="C201" t="s">
        <v>907</v>
      </c>
      <c r="D201" t="s">
        <v>100</v>
      </c>
      <c r="E201" t="s">
        <v>123</v>
      </c>
      <c r="F201" t="s">
        <v>666</v>
      </c>
      <c r="G201" t="s">
        <v>648</v>
      </c>
      <c r="H201" t="s">
        <v>589</v>
      </c>
      <c r="I201" t="s">
        <v>209</v>
      </c>
      <c r="J201" t="s">
        <v>366</v>
      </c>
      <c r="K201" s="77">
        <v>6.38</v>
      </c>
      <c r="L201" t="s">
        <v>102</v>
      </c>
      <c r="M201" s="78">
        <v>2.64E-2</v>
      </c>
      <c r="N201" s="78">
        <v>5.3400000000000003E-2</v>
      </c>
      <c r="O201" s="77">
        <v>950465.4</v>
      </c>
      <c r="P201" s="77">
        <v>84.75</v>
      </c>
      <c r="Q201" s="77">
        <v>12.546139999999999</v>
      </c>
      <c r="R201" s="77">
        <v>818.06556650000005</v>
      </c>
      <c r="S201" s="78">
        <v>5.9999999999999995E-4</v>
      </c>
      <c r="T201" s="78">
        <v>8.2000000000000007E-3</v>
      </c>
      <c r="U201" s="78">
        <v>2E-3</v>
      </c>
    </row>
    <row r="202" spans="2:21">
      <c r="B202" t="s">
        <v>908</v>
      </c>
      <c r="C202" t="s">
        <v>909</v>
      </c>
      <c r="D202" t="s">
        <v>100</v>
      </c>
      <c r="E202" t="s">
        <v>123</v>
      </c>
      <c r="F202" t="s">
        <v>666</v>
      </c>
      <c r="G202" t="s">
        <v>648</v>
      </c>
      <c r="H202" t="s">
        <v>589</v>
      </c>
      <c r="I202" t="s">
        <v>209</v>
      </c>
      <c r="J202" t="s">
        <v>496</v>
      </c>
      <c r="K202" s="77">
        <v>7.98</v>
      </c>
      <c r="L202" t="s">
        <v>102</v>
      </c>
      <c r="M202" s="78">
        <v>2.5000000000000001E-2</v>
      </c>
      <c r="N202" s="78">
        <v>5.5300000000000002E-2</v>
      </c>
      <c r="O202" s="77">
        <v>375762.21</v>
      </c>
      <c r="P202" s="77">
        <v>79.150000000000006</v>
      </c>
      <c r="Q202" s="77">
        <v>4.6970299999999998</v>
      </c>
      <c r="R202" s="77">
        <v>302.112819215</v>
      </c>
      <c r="S202" s="78">
        <v>2.9999999999999997E-4</v>
      </c>
      <c r="T202" s="78">
        <v>3.0000000000000001E-3</v>
      </c>
      <c r="U202" s="78">
        <v>8.0000000000000004E-4</v>
      </c>
    </row>
    <row r="203" spans="2:21">
      <c r="B203" t="s">
        <v>910</v>
      </c>
      <c r="C203" t="s">
        <v>911</v>
      </c>
      <c r="D203" t="s">
        <v>100</v>
      </c>
      <c r="E203" t="s">
        <v>123</v>
      </c>
      <c r="F203" t="s">
        <v>912</v>
      </c>
      <c r="G203" t="s">
        <v>648</v>
      </c>
      <c r="H203" t="s">
        <v>606</v>
      </c>
      <c r="I203" t="s">
        <v>150</v>
      </c>
      <c r="J203" t="s">
        <v>310</v>
      </c>
      <c r="K203" s="77">
        <v>6.84</v>
      </c>
      <c r="L203" t="s">
        <v>102</v>
      </c>
      <c r="M203" s="78">
        <v>2.98E-2</v>
      </c>
      <c r="N203" s="78">
        <v>5.5100000000000003E-2</v>
      </c>
      <c r="O203" s="77">
        <v>243318.05</v>
      </c>
      <c r="P203" s="77">
        <v>85.31</v>
      </c>
      <c r="Q203" s="77">
        <v>0</v>
      </c>
      <c r="R203" s="77">
        <v>207.57462845500001</v>
      </c>
      <c r="S203" s="78">
        <v>5.9999999999999995E-4</v>
      </c>
      <c r="T203" s="78">
        <v>2.0999999999999999E-3</v>
      </c>
      <c r="U203" s="78">
        <v>5.0000000000000001E-4</v>
      </c>
    </row>
    <row r="204" spans="2:21">
      <c r="B204" t="s">
        <v>913</v>
      </c>
      <c r="C204" t="s">
        <v>914</v>
      </c>
      <c r="D204" t="s">
        <v>100</v>
      </c>
      <c r="E204" t="s">
        <v>123</v>
      </c>
      <c r="F204" t="s">
        <v>912</v>
      </c>
      <c r="G204" t="s">
        <v>648</v>
      </c>
      <c r="H204" t="s">
        <v>606</v>
      </c>
      <c r="I204" t="s">
        <v>150</v>
      </c>
      <c r="J204" t="s">
        <v>915</v>
      </c>
      <c r="K204" s="77">
        <v>5.6</v>
      </c>
      <c r="L204" t="s">
        <v>102</v>
      </c>
      <c r="M204" s="78">
        <v>3.4299999999999997E-2</v>
      </c>
      <c r="N204" s="78">
        <v>5.2600000000000001E-2</v>
      </c>
      <c r="O204" s="77">
        <v>306773.40999999997</v>
      </c>
      <c r="P204" s="77">
        <v>91.5</v>
      </c>
      <c r="Q204" s="77">
        <v>0</v>
      </c>
      <c r="R204" s="77">
        <v>280.69767015000002</v>
      </c>
      <c r="S204" s="78">
        <v>1E-3</v>
      </c>
      <c r="T204" s="78">
        <v>2.8E-3</v>
      </c>
      <c r="U204" s="78">
        <v>6.9999999999999999E-4</v>
      </c>
    </row>
    <row r="205" spans="2:21">
      <c r="B205" t="s">
        <v>916</v>
      </c>
      <c r="C205" t="s">
        <v>917</v>
      </c>
      <c r="D205" t="s">
        <v>100</v>
      </c>
      <c r="E205" t="s">
        <v>123</v>
      </c>
      <c r="F205" t="s">
        <v>688</v>
      </c>
      <c r="G205" t="s">
        <v>648</v>
      </c>
      <c r="H205" t="s">
        <v>589</v>
      </c>
      <c r="I205" t="s">
        <v>209</v>
      </c>
      <c r="J205" t="s">
        <v>499</v>
      </c>
      <c r="K205" s="77">
        <v>2.25</v>
      </c>
      <c r="L205" t="s">
        <v>102</v>
      </c>
      <c r="M205" s="78">
        <v>3.61E-2</v>
      </c>
      <c r="N205" s="78">
        <v>4.9500000000000002E-2</v>
      </c>
      <c r="O205" s="77">
        <v>631423.48</v>
      </c>
      <c r="P205" s="77">
        <v>97.78</v>
      </c>
      <c r="Q205" s="77">
        <v>0</v>
      </c>
      <c r="R205" s="77">
        <v>617.40587874400001</v>
      </c>
      <c r="S205" s="78">
        <v>8.0000000000000004E-4</v>
      </c>
      <c r="T205" s="78">
        <v>6.1999999999999998E-3</v>
      </c>
      <c r="U205" s="78">
        <v>1.5E-3</v>
      </c>
    </row>
    <row r="206" spans="2:21">
      <c r="B206" t="s">
        <v>918</v>
      </c>
      <c r="C206" t="s">
        <v>919</v>
      </c>
      <c r="D206" t="s">
        <v>100</v>
      </c>
      <c r="E206" t="s">
        <v>123</v>
      </c>
      <c r="F206" t="s">
        <v>688</v>
      </c>
      <c r="G206" t="s">
        <v>648</v>
      </c>
      <c r="H206" t="s">
        <v>589</v>
      </c>
      <c r="I206" t="s">
        <v>209</v>
      </c>
      <c r="J206" t="s">
        <v>920</v>
      </c>
      <c r="K206" s="77">
        <v>3.25</v>
      </c>
      <c r="L206" t="s">
        <v>102</v>
      </c>
      <c r="M206" s="78">
        <v>3.3000000000000002E-2</v>
      </c>
      <c r="N206" s="78">
        <v>4.87E-2</v>
      </c>
      <c r="O206" s="77">
        <v>210072.11</v>
      </c>
      <c r="P206" s="77">
        <v>95.55</v>
      </c>
      <c r="Q206" s="77">
        <v>0</v>
      </c>
      <c r="R206" s="77">
        <v>200.72390110500001</v>
      </c>
      <c r="S206" s="78">
        <v>6.9999999999999999E-4</v>
      </c>
      <c r="T206" s="78">
        <v>2E-3</v>
      </c>
      <c r="U206" s="78">
        <v>5.0000000000000001E-4</v>
      </c>
    </row>
    <row r="207" spans="2:21">
      <c r="B207" t="s">
        <v>921</v>
      </c>
      <c r="C207" t="s">
        <v>922</v>
      </c>
      <c r="D207" t="s">
        <v>100</v>
      </c>
      <c r="E207" t="s">
        <v>123</v>
      </c>
      <c r="F207" t="s">
        <v>688</v>
      </c>
      <c r="G207" t="s">
        <v>648</v>
      </c>
      <c r="H207" t="s">
        <v>589</v>
      </c>
      <c r="I207" t="s">
        <v>209</v>
      </c>
      <c r="J207" t="s">
        <v>527</v>
      </c>
      <c r="K207" s="77">
        <v>5.56</v>
      </c>
      <c r="L207" t="s">
        <v>102</v>
      </c>
      <c r="M207" s="78">
        <v>2.6200000000000001E-2</v>
      </c>
      <c r="N207" s="78">
        <v>5.33E-2</v>
      </c>
      <c r="O207" s="77">
        <v>589230.56999999995</v>
      </c>
      <c r="P207" s="77">
        <v>87.48</v>
      </c>
      <c r="Q207" s="77">
        <v>0</v>
      </c>
      <c r="R207" s="77">
        <v>515.45890263599995</v>
      </c>
      <c r="S207" s="78">
        <v>5.0000000000000001E-4</v>
      </c>
      <c r="T207" s="78">
        <v>5.1999999999999998E-3</v>
      </c>
      <c r="U207" s="78">
        <v>1.2999999999999999E-3</v>
      </c>
    </row>
    <row r="208" spans="2:21">
      <c r="B208" t="s">
        <v>923</v>
      </c>
      <c r="C208" t="s">
        <v>924</v>
      </c>
      <c r="D208" t="s">
        <v>100</v>
      </c>
      <c r="E208" t="s">
        <v>123</v>
      </c>
      <c r="F208" t="s">
        <v>925</v>
      </c>
      <c r="G208" t="s">
        <v>902</v>
      </c>
      <c r="H208" t="s">
        <v>589</v>
      </c>
      <c r="I208" t="s">
        <v>209</v>
      </c>
      <c r="J208" t="s">
        <v>926</v>
      </c>
      <c r="K208" s="77">
        <v>0.66</v>
      </c>
      <c r="L208" t="s">
        <v>102</v>
      </c>
      <c r="M208" s="78">
        <v>2.4E-2</v>
      </c>
      <c r="N208" s="78">
        <v>5.9299999999999999E-2</v>
      </c>
      <c r="O208" s="77">
        <v>32709.63</v>
      </c>
      <c r="P208" s="77">
        <v>97.96</v>
      </c>
      <c r="Q208" s="77">
        <v>0</v>
      </c>
      <c r="R208" s="77">
        <v>32.042353548000001</v>
      </c>
      <c r="S208" s="78">
        <v>2.9999999999999997E-4</v>
      </c>
      <c r="T208" s="78">
        <v>2.9999999999999997E-4</v>
      </c>
      <c r="U208" s="78">
        <v>1E-4</v>
      </c>
    </row>
    <row r="209" spans="2:21">
      <c r="B209" t="s">
        <v>927</v>
      </c>
      <c r="C209" t="s">
        <v>928</v>
      </c>
      <c r="D209" t="s">
        <v>100</v>
      </c>
      <c r="E209" t="s">
        <v>123</v>
      </c>
      <c r="F209" t="s">
        <v>925</v>
      </c>
      <c r="G209" t="s">
        <v>902</v>
      </c>
      <c r="H209" t="s">
        <v>589</v>
      </c>
      <c r="I209" t="s">
        <v>209</v>
      </c>
      <c r="J209" t="s">
        <v>929</v>
      </c>
      <c r="K209" s="77">
        <v>2.5499999999999998</v>
      </c>
      <c r="L209" t="s">
        <v>102</v>
      </c>
      <c r="M209" s="78">
        <v>2.3E-2</v>
      </c>
      <c r="N209" s="78">
        <v>5.7200000000000001E-2</v>
      </c>
      <c r="O209" s="77">
        <v>275309.39</v>
      </c>
      <c r="P209" s="77">
        <v>92.03</v>
      </c>
      <c r="Q209" s="77">
        <v>0</v>
      </c>
      <c r="R209" s="77">
        <v>253.36723161699999</v>
      </c>
      <c r="S209" s="78">
        <v>2.9999999999999997E-4</v>
      </c>
      <c r="T209" s="78">
        <v>2.5000000000000001E-3</v>
      </c>
      <c r="U209" s="78">
        <v>5.9999999999999995E-4</v>
      </c>
    </row>
    <row r="210" spans="2:21">
      <c r="B210" t="s">
        <v>930</v>
      </c>
      <c r="C210" t="s">
        <v>931</v>
      </c>
      <c r="D210" t="s">
        <v>100</v>
      </c>
      <c r="E210" t="s">
        <v>123</v>
      </c>
      <c r="F210" t="s">
        <v>925</v>
      </c>
      <c r="G210" t="s">
        <v>902</v>
      </c>
      <c r="H210" t="s">
        <v>589</v>
      </c>
      <c r="I210" t="s">
        <v>209</v>
      </c>
      <c r="J210" t="s">
        <v>932</v>
      </c>
      <c r="K210" s="77">
        <v>1.84</v>
      </c>
      <c r="L210" t="s">
        <v>102</v>
      </c>
      <c r="M210" s="78">
        <v>2.75E-2</v>
      </c>
      <c r="N210" s="78">
        <v>5.9700000000000003E-2</v>
      </c>
      <c r="O210" s="77">
        <v>146940.94</v>
      </c>
      <c r="P210" s="77">
        <v>94.66</v>
      </c>
      <c r="Q210" s="77">
        <v>0</v>
      </c>
      <c r="R210" s="77">
        <v>139.09429380399999</v>
      </c>
      <c r="S210" s="78">
        <v>5.0000000000000001E-4</v>
      </c>
      <c r="T210" s="78">
        <v>1.4E-3</v>
      </c>
      <c r="U210" s="78">
        <v>2.9999999999999997E-4</v>
      </c>
    </row>
    <row r="211" spans="2:21">
      <c r="B211" t="s">
        <v>933</v>
      </c>
      <c r="C211" t="s">
        <v>934</v>
      </c>
      <c r="D211" t="s">
        <v>100</v>
      </c>
      <c r="E211" t="s">
        <v>123</v>
      </c>
      <c r="F211" t="s">
        <v>925</v>
      </c>
      <c r="G211" t="s">
        <v>902</v>
      </c>
      <c r="H211" t="s">
        <v>589</v>
      </c>
      <c r="I211" t="s">
        <v>209</v>
      </c>
      <c r="J211" t="s">
        <v>597</v>
      </c>
      <c r="K211" s="77">
        <v>2.69</v>
      </c>
      <c r="L211" t="s">
        <v>102</v>
      </c>
      <c r="M211" s="78">
        <v>2.1499999999999998E-2</v>
      </c>
      <c r="N211" s="78">
        <v>6.0199999999999997E-2</v>
      </c>
      <c r="O211" s="77">
        <v>142164.70000000001</v>
      </c>
      <c r="P211" s="77">
        <v>90.37</v>
      </c>
      <c r="Q211" s="77">
        <v>7.25204</v>
      </c>
      <c r="R211" s="77">
        <v>135.72627939</v>
      </c>
      <c r="S211" s="78">
        <v>2.0000000000000001E-4</v>
      </c>
      <c r="T211" s="78">
        <v>1.4E-3</v>
      </c>
      <c r="U211" s="78">
        <v>2.9999999999999997E-4</v>
      </c>
    </row>
    <row r="212" spans="2:21">
      <c r="B212" t="s">
        <v>935</v>
      </c>
      <c r="C212" t="s">
        <v>936</v>
      </c>
      <c r="D212" t="s">
        <v>100</v>
      </c>
      <c r="E212" t="s">
        <v>123</v>
      </c>
      <c r="F212" t="s">
        <v>937</v>
      </c>
      <c r="G212" t="s">
        <v>112</v>
      </c>
      <c r="H212" t="s">
        <v>733</v>
      </c>
      <c r="I212" t="s">
        <v>150</v>
      </c>
      <c r="J212" t="s">
        <v>335</v>
      </c>
      <c r="K212" s="77">
        <v>1.66</v>
      </c>
      <c r="L212" t="s">
        <v>102</v>
      </c>
      <c r="M212" s="78">
        <v>0.04</v>
      </c>
      <c r="N212" s="78">
        <v>5.1700000000000003E-2</v>
      </c>
      <c r="O212" s="77">
        <v>5751.88</v>
      </c>
      <c r="P212" s="77">
        <v>99.19</v>
      </c>
      <c r="Q212" s="77">
        <v>0</v>
      </c>
      <c r="R212" s="77">
        <v>5.7052897720000004</v>
      </c>
      <c r="S212" s="78">
        <v>0</v>
      </c>
      <c r="T212" s="78">
        <v>1E-4</v>
      </c>
      <c r="U212" s="78">
        <v>0</v>
      </c>
    </row>
    <row r="213" spans="2:21">
      <c r="B213" t="s">
        <v>938</v>
      </c>
      <c r="C213" t="s">
        <v>939</v>
      </c>
      <c r="D213" t="s">
        <v>100</v>
      </c>
      <c r="E213" t="s">
        <v>123</v>
      </c>
      <c r="F213" t="s">
        <v>937</v>
      </c>
      <c r="G213" t="s">
        <v>112</v>
      </c>
      <c r="H213" t="s">
        <v>693</v>
      </c>
      <c r="I213" t="s">
        <v>209</v>
      </c>
      <c r="J213" t="s">
        <v>940</v>
      </c>
      <c r="K213" s="77">
        <v>3.81</v>
      </c>
      <c r="L213" t="s">
        <v>102</v>
      </c>
      <c r="M213" s="78">
        <v>0.04</v>
      </c>
      <c r="N213" s="78">
        <v>5.11E-2</v>
      </c>
      <c r="O213" s="77">
        <v>37075.78</v>
      </c>
      <c r="P213" s="77">
        <v>96.98</v>
      </c>
      <c r="Q213" s="77">
        <v>0</v>
      </c>
      <c r="R213" s="77">
        <v>35.956091444000002</v>
      </c>
      <c r="S213" s="78">
        <v>0</v>
      </c>
      <c r="T213" s="78">
        <v>4.0000000000000002E-4</v>
      </c>
      <c r="U213" s="78">
        <v>1E-4</v>
      </c>
    </row>
    <row r="214" spans="2:21">
      <c r="B214" t="s">
        <v>941</v>
      </c>
      <c r="C214" t="s">
        <v>942</v>
      </c>
      <c r="D214" t="s">
        <v>100</v>
      </c>
      <c r="E214" t="s">
        <v>123</v>
      </c>
      <c r="F214" t="s">
        <v>943</v>
      </c>
      <c r="G214" t="s">
        <v>769</v>
      </c>
      <c r="H214" t="s">
        <v>733</v>
      </c>
      <c r="I214" t="s">
        <v>150</v>
      </c>
      <c r="J214" t="s">
        <v>503</v>
      </c>
      <c r="K214" s="77">
        <v>1.01</v>
      </c>
      <c r="L214" t="s">
        <v>102</v>
      </c>
      <c r="M214" s="78">
        <v>3.0499999999999999E-2</v>
      </c>
      <c r="N214" s="78">
        <v>6.2799999999999995E-2</v>
      </c>
      <c r="O214" s="77">
        <v>15207.54</v>
      </c>
      <c r="P214" s="77">
        <v>97.66</v>
      </c>
      <c r="Q214" s="77">
        <v>0</v>
      </c>
      <c r="R214" s="77">
        <v>14.851683564</v>
      </c>
      <c r="S214" s="78">
        <v>1E-4</v>
      </c>
      <c r="T214" s="78">
        <v>1E-4</v>
      </c>
      <c r="U214" s="78">
        <v>0</v>
      </c>
    </row>
    <row r="215" spans="2:21">
      <c r="B215" t="s">
        <v>944</v>
      </c>
      <c r="C215" t="s">
        <v>945</v>
      </c>
      <c r="D215" t="s">
        <v>100</v>
      </c>
      <c r="E215" t="s">
        <v>123</v>
      </c>
      <c r="F215" t="s">
        <v>943</v>
      </c>
      <c r="G215" t="s">
        <v>769</v>
      </c>
      <c r="H215" t="s">
        <v>733</v>
      </c>
      <c r="I215" t="s">
        <v>150</v>
      </c>
      <c r="J215" t="s">
        <v>649</v>
      </c>
      <c r="K215" s="77">
        <v>3.13</v>
      </c>
      <c r="L215" t="s">
        <v>102</v>
      </c>
      <c r="M215" s="78">
        <v>2.58E-2</v>
      </c>
      <c r="N215" s="78">
        <v>6.0999999999999999E-2</v>
      </c>
      <c r="O215" s="77">
        <v>132619.38</v>
      </c>
      <c r="P215" s="77">
        <v>90.5</v>
      </c>
      <c r="Q215" s="77">
        <v>0</v>
      </c>
      <c r="R215" s="77">
        <v>120.02053890000001</v>
      </c>
      <c r="S215" s="78">
        <v>4.0000000000000002E-4</v>
      </c>
      <c r="T215" s="78">
        <v>1.1999999999999999E-3</v>
      </c>
      <c r="U215" s="78">
        <v>2.9999999999999997E-4</v>
      </c>
    </row>
    <row r="216" spans="2:21">
      <c r="B216" t="s">
        <v>946</v>
      </c>
      <c r="C216" t="s">
        <v>947</v>
      </c>
      <c r="D216" t="s">
        <v>100</v>
      </c>
      <c r="E216" t="s">
        <v>123</v>
      </c>
      <c r="F216" t="s">
        <v>712</v>
      </c>
      <c r="G216" t="s">
        <v>415</v>
      </c>
      <c r="H216" t="s">
        <v>693</v>
      </c>
      <c r="I216" t="s">
        <v>209</v>
      </c>
      <c r="J216" t="s">
        <v>457</v>
      </c>
      <c r="K216" s="77">
        <v>5.1100000000000003</v>
      </c>
      <c r="L216" t="s">
        <v>102</v>
      </c>
      <c r="M216" s="78">
        <v>2.4299999999999999E-2</v>
      </c>
      <c r="N216" s="78">
        <v>5.3900000000000003E-2</v>
      </c>
      <c r="O216" s="77">
        <v>597471.4</v>
      </c>
      <c r="P216" s="77">
        <v>87.04</v>
      </c>
      <c r="Q216" s="77">
        <v>0</v>
      </c>
      <c r="R216" s="77">
        <v>520.03910656000005</v>
      </c>
      <c r="S216" s="78">
        <v>4.0000000000000002E-4</v>
      </c>
      <c r="T216" s="78">
        <v>5.1999999999999998E-3</v>
      </c>
      <c r="U216" s="78">
        <v>1.2999999999999999E-3</v>
      </c>
    </row>
    <row r="217" spans="2:21">
      <c r="B217" t="s">
        <v>948</v>
      </c>
      <c r="C217" t="s">
        <v>949</v>
      </c>
      <c r="D217" t="s">
        <v>100</v>
      </c>
      <c r="E217" t="s">
        <v>123</v>
      </c>
      <c r="F217" t="s">
        <v>712</v>
      </c>
      <c r="G217" t="s">
        <v>415</v>
      </c>
      <c r="H217" t="s">
        <v>693</v>
      </c>
      <c r="I217" t="s">
        <v>209</v>
      </c>
      <c r="J217" t="s">
        <v>950</v>
      </c>
      <c r="K217" s="77">
        <v>1.1299999999999999</v>
      </c>
      <c r="L217" t="s">
        <v>102</v>
      </c>
      <c r="M217" s="78">
        <v>0.06</v>
      </c>
      <c r="N217" s="78">
        <v>5.28E-2</v>
      </c>
      <c r="O217" s="77">
        <v>0.02</v>
      </c>
      <c r="P217" s="77">
        <v>101.28</v>
      </c>
      <c r="Q217" s="77">
        <v>0</v>
      </c>
      <c r="R217" s="77">
        <v>2.0256000000000001E-5</v>
      </c>
      <c r="S217" s="78">
        <v>0</v>
      </c>
      <c r="T217" s="78">
        <v>0</v>
      </c>
      <c r="U217" s="78">
        <v>0</v>
      </c>
    </row>
    <row r="218" spans="2:21">
      <c r="B218" t="s">
        <v>951</v>
      </c>
      <c r="C218" t="s">
        <v>952</v>
      </c>
      <c r="D218" t="s">
        <v>100</v>
      </c>
      <c r="E218" t="s">
        <v>123</v>
      </c>
      <c r="F218" t="s">
        <v>953</v>
      </c>
      <c r="G218" t="s">
        <v>132</v>
      </c>
      <c r="H218" t="s">
        <v>693</v>
      </c>
      <c r="I218" t="s">
        <v>209</v>
      </c>
      <c r="J218" t="s">
        <v>954</v>
      </c>
      <c r="K218" s="77">
        <v>0.72</v>
      </c>
      <c r="L218" t="s">
        <v>102</v>
      </c>
      <c r="M218" s="78">
        <v>2.1600000000000001E-2</v>
      </c>
      <c r="N218" s="78">
        <v>4.9500000000000002E-2</v>
      </c>
      <c r="O218" s="77">
        <v>161295.89000000001</v>
      </c>
      <c r="P218" s="77">
        <v>98.63</v>
      </c>
      <c r="Q218" s="77">
        <v>0</v>
      </c>
      <c r="R218" s="77">
        <v>159.086136307</v>
      </c>
      <c r="S218" s="78">
        <v>5.9999999999999995E-4</v>
      </c>
      <c r="T218" s="78">
        <v>1.6000000000000001E-3</v>
      </c>
      <c r="U218" s="78">
        <v>4.0000000000000002E-4</v>
      </c>
    </row>
    <row r="219" spans="2:21">
      <c r="B219" t="s">
        <v>955</v>
      </c>
      <c r="C219" t="s">
        <v>956</v>
      </c>
      <c r="D219" t="s">
        <v>100</v>
      </c>
      <c r="E219" t="s">
        <v>123</v>
      </c>
      <c r="F219" t="s">
        <v>953</v>
      </c>
      <c r="G219" t="s">
        <v>132</v>
      </c>
      <c r="H219" t="s">
        <v>693</v>
      </c>
      <c r="I219" t="s">
        <v>209</v>
      </c>
      <c r="J219" t="s">
        <v>304</v>
      </c>
      <c r="K219" s="77">
        <v>2.76</v>
      </c>
      <c r="L219" t="s">
        <v>102</v>
      </c>
      <c r="M219" s="78">
        <v>0.04</v>
      </c>
      <c r="N219" s="78">
        <v>5.1700000000000003E-2</v>
      </c>
      <c r="O219" s="77">
        <v>226683</v>
      </c>
      <c r="P219" s="77">
        <v>99.89</v>
      </c>
      <c r="Q219" s="77">
        <v>0</v>
      </c>
      <c r="R219" s="77">
        <v>226.43364869999999</v>
      </c>
      <c r="S219" s="78">
        <v>2.9999999999999997E-4</v>
      </c>
      <c r="T219" s="78">
        <v>2.3E-3</v>
      </c>
      <c r="U219" s="78">
        <v>5.9999999999999995E-4</v>
      </c>
    </row>
    <row r="220" spans="2:21">
      <c r="B220" t="s">
        <v>957</v>
      </c>
      <c r="C220" t="s">
        <v>958</v>
      </c>
      <c r="D220" t="s">
        <v>100</v>
      </c>
      <c r="E220" t="s">
        <v>123</v>
      </c>
      <c r="F220" t="s">
        <v>959</v>
      </c>
      <c r="G220" t="s">
        <v>960</v>
      </c>
      <c r="H220" t="s">
        <v>693</v>
      </c>
      <c r="I220" t="s">
        <v>209</v>
      </c>
      <c r="J220" t="s">
        <v>335</v>
      </c>
      <c r="K220" s="77">
        <v>1.46</v>
      </c>
      <c r="L220" t="s">
        <v>102</v>
      </c>
      <c r="M220" s="78">
        <v>3.3500000000000002E-2</v>
      </c>
      <c r="N220" s="78">
        <v>5.0299999999999997E-2</v>
      </c>
      <c r="O220" s="77">
        <v>0.02</v>
      </c>
      <c r="P220" s="77">
        <v>97.67</v>
      </c>
      <c r="Q220" s="77">
        <v>0</v>
      </c>
      <c r="R220" s="77">
        <v>1.9534E-5</v>
      </c>
      <c r="S220" s="78">
        <v>0</v>
      </c>
      <c r="T220" s="78">
        <v>0</v>
      </c>
      <c r="U220" s="78">
        <v>0</v>
      </c>
    </row>
    <row r="221" spans="2:21">
      <c r="B221" t="s">
        <v>961</v>
      </c>
      <c r="C221" t="s">
        <v>962</v>
      </c>
      <c r="D221" t="s">
        <v>100</v>
      </c>
      <c r="E221" t="s">
        <v>123</v>
      </c>
      <c r="F221" t="s">
        <v>959</v>
      </c>
      <c r="G221" t="s">
        <v>960</v>
      </c>
      <c r="H221" t="s">
        <v>693</v>
      </c>
      <c r="I221" t="s">
        <v>209</v>
      </c>
      <c r="J221" t="s">
        <v>335</v>
      </c>
      <c r="K221" s="77">
        <v>3.41</v>
      </c>
      <c r="L221" t="s">
        <v>102</v>
      </c>
      <c r="M221" s="78">
        <v>2.6200000000000001E-2</v>
      </c>
      <c r="N221" s="78">
        <v>5.3900000000000003E-2</v>
      </c>
      <c r="O221" s="77">
        <v>0.02</v>
      </c>
      <c r="P221" s="77">
        <v>91.75</v>
      </c>
      <c r="Q221" s="77">
        <v>0</v>
      </c>
      <c r="R221" s="77">
        <v>1.8349999999999999E-5</v>
      </c>
      <c r="S221" s="78">
        <v>0</v>
      </c>
      <c r="T221" s="78">
        <v>0</v>
      </c>
      <c r="U221" s="78">
        <v>0</v>
      </c>
    </row>
    <row r="222" spans="2:21">
      <c r="B222" t="s">
        <v>963</v>
      </c>
      <c r="C222" t="s">
        <v>964</v>
      </c>
      <c r="D222" t="s">
        <v>100</v>
      </c>
      <c r="E222" t="s">
        <v>123</v>
      </c>
      <c r="F222" t="s">
        <v>719</v>
      </c>
      <c r="G222" t="s">
        <v>127</v>
      </c>
      <c r="H222" t="s">
        <v>693</v>
      </c>
      <c r="I222" t="s">
        <v>209</v>
      </c>
      <c r="J222" t="s">
        <v>279</v>
      </c>
      <c r="K222" s="77">
        <v>1.8</v>
      </c>
      <c r="L222" t="s">
        <v>102</v>
      </c>
      <c r="M222" s="78">
        <v>3.2500000000000001E-2</v>
      </c>
      <c r="N222" s="78">
        <v>6.3399999999999998E-2</v>
      </c>
      <c r="O222" s="77">
        <v>2863.1</v>
      </c>
      <c r="P222" s="77">
        <v>95.51</v>
      </c>
      <c r="Q222" s="77">
        <v>0</v>
      </c>
      <c r="R222" s="77">
        <v>2.7345468099999999</v>
      </c>
      <c r="S222" s="78">
        <v>0</v>
      </c>
      <c r="T222" s="78">
        <v>0</v>
      </c>
      <c r="U222" s="78">
        <v>0</v>
      </c>
    </row>
    <row r="223" spans="2:21">
      <c r="B223" t="s">
        <v>965</v>
      </c>
      <c r="C223" t="s">
        <v>966</v>
      </c>
      <c r="D223" t="s">
        <v>100</v>
      </c>
      <c r="E223" t="s">
        <v>123</v>
      </c>
      <c r="F223" t="s">
        <v>719</v>
      </c>
      <c r="G223" t="s">
        <v>127</v>
      </c>
      <c r="H223" t="s">
        <v>693</v>
      </c>
      <c r="I223" t="s">
        <v>209</v>
      </c>
      <c r="J223" t="s">
        <v>285</v>
      </c>
      <c r="K223" s="77">
        <v>2.58</v>
      </c>
      <c r="L223" t="s">
        <v>102</v>
      </c>
      <c r="M223" s="78">
        <v>5.7000000000000002E-2</v>
      </c>
      <c r="N223" s="78">
        <v>6.6500000000000004E-2</v>
      </c>
      <c r="O223" s="77">
        <v>263570.06</v>
      </c>
      <c r="P223" s="77">
        <v>98.15</v>
      </c>
      <c r="Q223" s="77">
        <v>0</v>
      </c>
      <c r="R223" s="77">
        <v>258.69401389000001</v>
      </c>
      <c r="S223" s="78">
        <v>1.1999999999999999E-3</v>
      </c>
      <c r="T223" s="78">
        <v>2.5999999999999999E-3</v>
      </c>
      <c r="U223" s="78">
        <v>5.9999999999999995E-4</v>
      </c>
    </row>
    <row r="224" spans="2:21">
      <c r="B224" t="s">
        <v>967</v>
      </c>
      <c r="C224" t="s">
        <v>968</v>
      </c>
      <c r="D224" t="s">
        <v>100</v>
      </c>
      <c r="E224" t="s">
        <v>123</v>
      </c>
      <c r="F224" t="s">
        <v>724</v>
      </c>
      <c r="G224" t="s">
        <v>127</v>
      </c>
      <c r="H224" t="s">
        <v>693</v>
      </c>
      <c r="I224" t="s">
        <v>209</v>
      </c>
      <c r="J224" t="s">
        <v>273</v>
      </c>
      <c r="K224" s="77">
        <v>3.74</v>
      </c>
      <c r="L224" t="s">
        <v>102</v>
      </c>
      <c r="M224" s="78">
        <v>2.8199999999999999E-2</v>
      </c>
      <c r="N224" s="78">
        <v>6.3E-2</v>
      </c>
      <c r="O224" s="77">
        <v>257321.89</v>
      </c>
      <c r="P224" s="77">
        <v>99.11</v>
      </c>
      <c r="Q224" s="77">
        <v>0</v>
      </c>
      <c r="R224" s="77">
        <v>255.03172517900001</v>
      </c>
      <c r="S224" s="78">
        <v>8.0000000000000004E-4</v>
      </c>
      <c r="T224" s="78">
        <v>2.5999999999999999E-3</v>
      </c>
      <c r="U224" s="78">
        <v>5.9999999999999995E-4</v>
      </c>
    </row>
    <row r="225" spans="2:21">
      <c r="B225" t="s">
        <v>969</v>
      </c>
      <c r="C225" t="s">
        <v>970</v>
      </c>
      <c r="D225" t="s">
        <v>100</v>
      </c>
      <c r="E225" t="s">
        <v>123</v>
      </c>
      <c r="F225" t="s">
        <v>971</v>
      </c>
      <c r="G225" t="s">
        <v>415</v>
      </c>
      <c r="H225" t="s">
        <v>693</v>
      </c>
      <c r="I225" t="s">
        <v>209</v>
      </c>
      <c r="J225" t="s">
        <v>656</v>
      </c>
      <c r="K225" s="77">
        <v>0.73</v>
      </c>
      <c r="L225" t="s">
        <v>102</v>
      </c>
      <c r="M225" s="78">
        <v>5.8999999999999997E-2</v>
      </c>
      <c r="N225" s="78">
        <v>6.1499999999999999E-2</v>
      </c>
      <c r="O225" s="77">
        <v>11917.76</v>
      </c>
      <c r="P225" s="77">
        <v>101.35</v>
      </c>
      <c r="Q225" s="77">
        <v>0</v>
      </c>
      <c r="R225" s="77">
        <v>12.078649759999999</v>
      </c>
      <c r="S225" s="78">
        <v>0</v>
      </c>
      <c r="T225" s="78">
        <v>1E-4</v>
      </c>
      <c r="U225" s="78">
        <v>0</v>
      </c>
    </row>
    <row r="226" spans="2:21">
      <c r="B226" t="s">
        <v>972</v>
      </c>
      <c r="C226" t="s">
        <v>973</v>
      </c>
      <c r="D226" t="s">
        <v>100</v>
      </c>
      <c r="E226" t="s">
        <v>123</v>
      </c>
      <c r="F226" t="s">
        <v>971</v>
      </c>
      <c r="G226" t="s">
        <v>415</v>
      </c>
      <c r="H226" t="s">
        <v>693</v>
      </c>
      <c r="I226" t="s">
        <v>209</v>
      </c>
      <c r="J226" t="s">
        <v>329</v>
      </c>
      <c r="K226" s="77">
        <v>3.41</v>
      </c>
      <c r="L226" t="s">
        <v>102</v>
      </c>
      <c r="M226" s="78">
        <v>2.7E-2</v>
      </c>
      <c r="N226" s="78">
        <v>6.6900000000000001E-2</v>
      </c>
      <c r="O226" s="77">
        <v>0.1</v>
      </c>
      <c r="P226" s="77">
        <v>87.63</v>
      </c>
      <c r="Q226" s="77">
        <v>0</v>
      </c>
      <c r="R226" s="77">
        <v>8.763E-5</v>
      </c>
      <c r="S226" s="78">
        <v>0</v>
      </c>
      <c r="T226" s="78">
        <v>0</v>
      </c>
      <c r="U226" s="78">
        <v>0</v>
      </c>
    </row>
    <row r="227" spans="2:21">
      <c r="B227" t="s">
        <v>974</v>
      </c>
      <c r="C227" t="s">
        <v>975</v>
      </c>
      <c r="D227" t="s">
        <v>100</v>
      </c>
      <c r="E227" t="s">
        <v>123</v>
      </c>
      <c r="F227" t="s">
        <v>976</v>
      </c>
      <c r="G227" t="s">
        <v>127</v>
      </c>
      <c r="H227" t="s">
        <v>693</v>
      </c>
      <c r="I227" t="s">
        <v>209</v>
      </c>
      <c r="J227" t="s">
        <v>524</v>
      </c>
      <c r="K227" s="77">
        <v>0.98</v>
      </c>
      <c r="L227" t="s">
        <v>102</v>
      </c>
      <c r="M227" s="78">
        <v>2.9499999999999998E-2</v>
      </c>
      <c r="N227" s="78">
        <v>5.3699999999999998E-2</v>
      </c>
      <c r="O227" s="77">
        <v>68657.350000000006</v>
      </c>
      <c r="P227" s="77">
        <v>98.48</v>
      </c>
      <c r="Q227" s="77">
        <v>0</v>
      </c>
      <c r="R227" s="77">
        <v>67.613758279999999</v>
      </c>
      <c r="S227" s="78">
        <v>1E-3</v>
      </c>
      <c r="T227" s="78">
        <v>6.9999999999999999E-4</v>
      </c>
      <c r="U227" s="78">
        <v>2.0000000000000001E-4</v>
      </c>
    </row>
    <row r="228" spans="2:21">
      <c r="B228" t="s">
        <v>977</v>
      </c>
      <c r="C228" t="s">
        <v>978</v>
      </c>
      <c r="D228" t="s">
        <v>100</v>
      </c>
      <c r="E228" t="s">
        <v>123</v>
      </c>
      <c r="F228" t="s">
        <v>979</v>
      </c>
      <c r="G228" t="s">
        <v>769</v>
      </c>
      <c r="H228" t="s">
        <v>759</v>
      </c>
      <c r="I228" t="s">
        <v>150</v>
      </c>
      <c r="J228" t="s">
        <v>338</v>
      </c>
      <c r="K228" s="77">
        <v>2.31</v>
      </c>
      <c r="L228" t="s">
        <v>102</v>
      </c>
      <c r="M228" s="78">
        <v>2.9499999999999998E-2</v>
      </c>
      <c r="N228" s="78">
        <v>6.0600000000000001E-2</v>
      </c>
      <c r="O228" s="77">
        <v>321606.49</v>
      </c>
      <c r="P228" s="77">
        <v>94</v>
      </c>
      <c r="Q228" s="77">
        <v>0</v>
      </c>
      <c r="R228" s="77">
        <v>302.3101006</v>
      </c>
      <c r="S228" s="78">
        <v>8.0000000000000004E-4</v>
      </c>
      <c r="T228" s="78">
        <v>3.0000000000000001E-3</v>
      </c>
      <c r="U228" s="78">
        <v>8.0000000000000004E-4</v>
      </c>
    </row>
    <row r="229" spans="2:21">
      <c r="B229" t="s">
        <v>980</v>
      </c>
      <c r="C229" t="s">
        <v>981</v>
      </c>
      <c r="D229" t="s">
        <v>100</v>
      </c>
      <c r="E229" t="s">
        <v>123</v>
      </c>
      <c r="F229" t="s">
        <v>979</v>
      </c>
      <c r="G229" t="s">
        <v>769</v>
      </c>
      <c r="H229" t="s">
        <v>759</v>
      </c>
      <c r="I229" t="s">
        <v>150</v>
      </c>
      <c r="J229" t="s">
        <v>251</v>
      </c>
      <c r="K229" s="77">
        <v>3.63</v>
      </c>
      <c r="L229" t="s">
        <v>102</v>
      </c>
      <c r="M229" s="78">
        <v>2.5499999999999998E-2</v>
      </c>
      <c r="N229" s="78">
        <v>6.1699999999999998E-2</v>
      </c>
      <c r="O229" s="77">
        <v>29128.05</v>
      </c>
      <c r="P229" s="77">
        <v>88.67</v>
      </c>
      <c r="Q229" s="77">
        <v>0</v>
      </c>
      <c r="R229" s="77">
        <v>25.827841934999999</v>
      </c>
      <c r="S229" s="78">
        <v>1E-4</v>
      </c>
      <c r="T229" s="78">
        <v>2.9999999999999997E-4</v>
      </c>
      <c r="U229" s="78">
        <v>1E-4</v>
      </c>
    </row>
    <row r="230" spans="2:21">
      <c r="B230" t="s">
        <v>982</v>
      </c>
      <c r="C230" t="s">
        <v>983</v>
      </c>
      <c r="D230" t="s">
        <v>100</v>
      </c>
      <c r="E230" t="s">
        <v>123</v>
      </c>
      <c r="F230" t="s">
        <v>984</v>
      </c>
      <c r="G230" t="s">
        <v>817</v>
      </c>
      <c r="H230" t="s">
        <v>759</v>
      </c>
      <c r="I230" t="s">
        <v>150</v>
      </c>
      <c r="J230" t="s">
        <v>329</v>
      </c>
      <c r="K230" s="77">
        <v>2.64</v>
      </c>
      <c r="L230" t="s">
        <v>102</v>
      </c>
      <c r="M230" s="78">
        <v>3.4500000000000003E-2</v>
      </c>
      <c r="N230" s="78">
        <v>5.5599999999999997E-2</v>
      </c>
      <c r="O230" s="77">
        <v>166052.84</v>
      </c>
      <c r="P230" s="77">
        <v>95.1</v>
      </c>
      <c r="Q230" s="77">
        <v>0</v>
      </c>
      <c r="R230" s="77">
        <v>157.91625084</v>
      </c>
      <c r="S230" s="78">
        <v>4.0000000000000002E-4</v>
      </c>
      <c r="T230" s="78">
        <v>1.6000000000000001E-3</v>
      </c>
      <c r="U230" s="78">
        <v>4.0000000000000002E-4</v>
      </c>
    </row>
    <row r="231" spans="2:21">
      <c r="B231" t="s">
        <v>985</v>
      </c>
      <c r="C231" t="s">
        <v>986</v>
      </c>
      <c r="D231" t="s">
        <v>100</v>
      </c>
      <c r="E231" t="s">
        <v>123</v>
      </c>
      <c r="F231" t="s">
        <v>984</v>
      </c>
      <c r="G231" t="s">
        <v>817</v>
      </c>
      <c r="H231" t="s">
        <v>759</v>
      </c>
      <c r="I231" t="s">
        <v>150</v>
      </c>
      <c r="J231" t="s">
        <v>496</v>
      </c>
      <c r="K231" s="77">
        <v>5.31</v>
      </c>
      <c r="L231" t="s">
        <v>102</v>
      </c>
      <c r="M231" s="78">
        <v>7.4999999999999997E-3</v>
      </c>
      <c r="N231" s="78">
        <v>5.1299999999999998E-2</v>
      </c>
      <c r="O231" s="77">
        <v>369318.92</v>
      </c>
      <c r="P231" s="77">
        <v>79.8</v>
      </c>
      <c r="Q231" s="77">
        <v>0</v>
      </c>
      <c r="R231" s="77">
        <v>294.71649816000001</v>
      </c>
      <c r="S231" s="78">
        <v>6.9999999999999999E-4</v>
      </c>
      <c r="T231" s="78">
        <v>3.0000000000000001E-3</v>
      </c>
      <c r="U231" s="78">
        <v>6.9999999999999999E-4</v>
      </c>
    </row>
    <row r="232" spans="2:21">
      <c r="B232" t="s">
        <v>987</v>
      </c>
      <c r="C232" t="s">
        <v>988</v>
      </c>
      <c r="D232" t="s">
        <v>100</v>
      </c>
      <c r="E232" t="s">
        <v>123</v>
      </c>
      <c r="F232" t="s">
        <v>989</v>
      </c>
      <c r="G232" t="s">
        <v>817</v>
      </c>
      <c r="H232" t="s">
        <v>759</v>
      </c>
      <c r="I232" t="s">
        <v>150</v>
      </c>
      <c r="J232" t="s">
        <v>329</v>
      </c>
      <c r="K232" s="77">
        <v>3.5</v>
      </c>
      <c r="L232" t="s">
        <v>102</v>
      </c>
      <c r="M232" s="78">
        <v>2.0500000000000001E-2</v>
      </c>
      <c r="N232" s="78">
        <v>5.6300000000000003E-2</v>
      </c>
      <c r="O232" s="77">
        <v>5245.71</v>
      </c>
      <c r="P232" s="77">
        <v>88.71</v>
      </c>
      <c r="Q232" s="77">
        <v>0</v>
      </c>
      <c r="R232" s="77">
        <v>4.6534693410000001</v>
      </c>
      <c r="S232" s="78">
        <v>0</v>
      </c>
      <c r="T232" s="78">
        <v>0</v>
      </c>
      <c r="U232" s="78">
        <v>0</v>
      </c>
    </row>
    <row r="233" spans="2:21">
      <c r="B233" t="s">
        <v>990</v>
      </c>
      <c r="C233" t="s">
        <v>991</v>
      </c>
      <c r="D233" t="s">
        <v>100</v>
      </c>
      <c r="E233" t="s">
        <v>123</v>
      </c>
      <c r="F233" t="s">
        <v>989</v>
      </c>
      <c r="G233" t="s">
        <v>817</v>
      </c>
      <c r="H233" t="s">
        <v>753</v>
      </c>
      <c r="I233" t="s">
        <v>209</v>
      </c>
      <c r="J233" t="s">
        <v>836</v>
      </c>
      <c r="K233" s="77">
        <v>4.3099999999999996</v>
      </c>
      <c r="L233" t="s">
        <v>102</v>
      </c>
      <c r="M233" s="78">
        <v>2.5000000000000001E-3</v>
      </c>
      <c r="N233" s="78">
        <v>5.7299999999999997E-2</v>
      </c>
      <c r="O233" s="77">
        <v>217793.69</v>
      </c>
      <c r="P233" s="77">
        <v>79.5</v>
      </c>
      <c r="Q233" s="77">
        <v>0</v>
      </c>
      <c r="R233" s="77">
        <v>173.14598355000001</v>
      </c>
      <c r="S233" s="78">
        <v>4.0000000000000002E-4</v>
      </c>
      <c r="T233" s="78">
        <v>1.6999999999999999E-3</v>
      </c>
      <c r="U233" s="78">
        <v>4.0000000000000002E-4</v>
      </c>
    </row>
    <row r="234" spans="2:21">
      <c r="B234" t="s">
        <v>992</v>
      </c>
      <c r="C234" t="s">
        <v>993</v>
      </c>
      <c r="D234" t="s">
        <v>100</v>
      </c>
      <c r="E234" t="s">
        <v>123</v>
      </c>
      <c r="F234" t="s">
        <v>994</v>
      </c>
      <c r="G234" t="s">
        <v>769</v>
      </c>
      <c r="H234" t="s">
        <v>995</v>
      </c>
      <c r="I234" t="s">
        <v>214</v>
      </c>
      <c r="J234" t="s">
        <v>801</v>
      </c>
      <c r="K234" s="77">
        <v>3.08</v>
      </c>
      <c r="L234" t="s">
        <v>102</v>
      </c>
      <c r="M234" s="78">
        <v>2.4E-2</v>
      </c>
      <c r="N234" s="78">
        <v>6.0299999999999999E-2</v>
      </c>
      <c r="O234" s="77">
        <v>0.14000000000000001</v>
      </c>
      <c r="P234" s="77">
        <v>89.83</v>
      </c>
      <c r="Q234" s="77">
        <v>0</v>
      </c>
      <c r="R234" s="77">
        <v>1.2576199999999999E-4</v>
      </c>
      <c r="S234" s="78">
        <v>0</v>
      </c>
      <c r="T234" s="78">
        <v>0</v>
      </c>
      <c r="U234" s="78">
        <v>0</v>
      </c>
    </row>
    <row r="235" spans="2:21">
      <c r="B235" t="s">
        <v>996</v>
      </c>
      <c r="C235" t="s">
        <v>997</v>
      </c>
      <c r="D235" t="s">
        <v>100</v>
      </c>
      <c r="E235" t="s">
        <v>123</v>
      </c>
      <c r="F235" t="s">
        <v>752</v>
      </c>
      <c r="G235" t="s">
        <v>132</v>
      </c>
      <c r="H235" t="s">
        <v>753</v>
      </c>
      <c r="I235" t="s">
        <v>209</v>
      </c>
      <c r="J235" t="s">
        <v>883</v>
      </c>
      <c r="K235" s="77">
        <v>1.21</v>
      </c>
      <c r="L235" t="s">
        <v>102</v>
      </c>
      <c r="M235" s="78">
        <v>4.1399999999999999E-2</v>
      </c>
      <c r="N235" s="78">
        <v>5.3900000000000003E-2</v>
      </c>
      <c r="O235" s="77">
        <v>27253.16</v>
      </c>
      <c r="P235" s="77">
        <v>99.56</v>
      </c>
      <c r="Q235" s="77">
        <v>0</v>
      </c>
      <c r="R235" s="77">
        <v>27.133246096000001</v>
      </c>
      <c r="S235" s="78">
        <v>1E-4</v>
      </c>
      <c r="T235" s="78">
        <v>2.9999999999999997E-4</v>
      </c>
      <c r="U235" s="78">
        <v>1E-4</v>
      </c>
    </row>
    <row r="236" spans="2:21">
      <c r="B236" t="s">
        <v>998</v>
      </c>
      <c r="C236" t="s">
        <v>999</v>
      </c>
      <c r="D236" t="s">
        <v>100</v>
      </c>
      <c r="E236" t="s">
        <v>123</v>
      </c>
      <c r="F236" t="s">
        <v>752</v>
      </c>
      <c r="G236" t="s">
        <v>132</v>
      </c>
      <c r="H236" t="s">
        <v>753</v>
      </c>
      <c r="I236" t="s">
        <v>209</v>
      </c>
      <c r="J236" t="s">
        <v>716</v>
      </c>
      <c r="K236" s="77">
        <v>1.8</v>
      </c>
      <c r="L236" t="s">
        <v>102</v>
      </c>
      <c r="M236" s="78">
        <v>3.5499999999999997E-2</v>
      </c>
      <c r="N236" s="78">
        <v>5.7299999999999997E-2</v>
      </c>
      <c r="O236" s="77">
        <v>160042.14000000001</v>
      </c>
      <c r="P236" s="77">
        <v>97.14</v>
      </c>
      <c r="Q236" s="77">
        <v>0</v>
      </c>
      <c r="R236" s="77">
        <v>155.46493479599999</v>
      </c>
      <c r="S236" s="78">
        <v>2.9999999999999997E-4</v>
      </c>
      <c r="T236" s="78">
        <v>1.6000000000000001E-3</v>
      </c>
      <c r="U236" s="78">
        <v>4.0000000000000002E-4</v>
      </c>
    </row>
    <row r="237" spans="2:21">
      <c r="B237" t="s">
        <v>1000</v>
      </c>
      <c r="C237" t="s">
        <v>1001</v>
      </c>
      <c r="D237" t="s">
        <v>100</v>
      </c>
      <c r="E237" t="s">
        <v>123</v>
      </c>
      <c r="F237" t="s">
        <v>752</v>
      </c>
      <c r="G237" t="s">
        <v>132</v>
      </c>
      <c r="H237" t="s">
        <v>753</v>
      </c>
      <c r="I237" t="s">
        <v>209</v>
      </c>
      <c r="J237" t="s">
        <v>1002</v>
      </c>
      <c r="K237" s="77">
        <v>2.77</v>
      </c>
      <c r="L237" t="s">
        <v>102</v>
      </c>
      <c r="M237" s="78">
        <v>2.5000000000000001E-2</v>
      </c>
      <c r="N237" s="78">
        <v>5.79E-2</v>
      </c>
      <c r="O237" s="77">
        <v>608680.39</v>
      </c>
      <c r="P237" s="77">
        <v>92.03</v>
      </c>
      <c r="Q237" s="77">
        <v>0</v>
      </c>
      <c r="R237" s="77">
        <v>560.16856291700003</v>
      </c>
      <c r="S237" s="78">
        <v>5.0000000000000001E-4</v>
      </c>
      <c r="T237" s="78">
        <v>5.5999999999999999E-3</v>
      </c>
      <c r="U237" s="78">
        <v>1.4E-3</v>
      </c>
    </row>
    <row r="238" spans="2:21">
      <c r="B238" t="s">
        <v>1003</v>
      </c>
      <c r="C238" t="s">
        <v>1004</v>
      </c>
      <c r="D238" t="s">
        <v>100</v>
      </c>
      <c r="E238" t="s">
        <v>123</v>
      </c>
      <c r="F238" t="s">
        <v>752</v>
      </c>
      <c r="G238" t="s">
        <v>132</v>
      </c>
      <c r="H238" t="s">
        <v>753</v>
      </c>
      <c r="I238" t="s">
        <v>209</v>
      </c>
      <c r="J238" t="s">
        <v>634</v>
      </c>
      <c r="K238" s="77">
        <v>4.47</v>
      </c>
      <c r="L238" t="s">
        <v>102</v>
      </c>
      <c r="M238" s="78">
        <v>4.7300000000000002E-2</v>
      </c>
      <c r="N238" s="78">
        <v>5.6300000000000003E-2</v>
      </c>
      <c r="O238" s="77">
        <v>250367.64</v>
      </c>
      <c r="P238" s="77">
        <v>97.49</v>
      </c>
      <c r="Q238" s="77">
        <v>0</v>
      </c>
      <c r="R238" s="77">
        <v>244.08341223599999</v>
      </c>
      <c r="S238" s="78">
        <v>5.9999999999999995E-4</v>
      </c>
      <c r="T238" s="78">
        <v>2.3999999999999998E-3</v>
      </c>
      <c r="U238" s="78">
        <v>5.9999999999999995E-4</v>
      </c>
    </row>
    <row r="239" spans="2:21">
      <c r="B239" t="s">
        <v>1005</v>
      </c>
      <c r="C239" t="s">
        <v>1006</v>
      </c>
      <c r="D239" t="s">
        <v>100</v>
      </c>
      <c r="E239" t="s">
        <v>123</v>
      </c>
      <c r="F239" t="s">
        <v>1007</v>
      </c>
      <c r="G239" t="s">
        <v>648</v>
      </c>
      <c r="H239" t="s">
        <v>759</v>
      </c>
      <c r="I239" t="s">
        <v>150</v>
      </c>
      <c r="J239" t="s">
        <v>335</v>
      </c>
      <c r="K239" s="77">
        <v>2.5099999999999998</v>
      </c>
      <c r="L239" t="s">
        <v>102</v>
      </c>
      <c r="M239" s="78">
        <v>3.27E-2</v>
      </c>
      <c r="N239" s="78">
        <v>5.5899999999999998E-2</v>
      </c>
      <c r="O239" s="77">
        <v>131892.06</v>
      </c>
      <c r="P239" s="77">
        <v>95.76</v>
      </c>
      <c r="Q239" s="77">
        <v>0</v>
      </c>
      <c r="R239" s="77">
        <v>126.299836656</v>
      </c>
      <c r="S239" s="78">
        <v>4.0000000000000002E-4</v>
      </c>
      <c r="T239" s="78">
        <v>1.2999999999999999E-3</v>
      </c>
      <c r="U239" s="78">
        <v>2.9999999999999997E-4</v>
      </c>
    </row>
    <row r="240" spans="2:21">
      <c r="B240" t="s">
        <v>1008</v>
      </c>
      <c r="C240" t="s">
        <v>1009</v>
      </c>
      <c r="D240" t="s">
        <v>100</v>
      </c>
      <c r="E240" t="s">
        <v>123</v>
      </c>
      <c r="F240" t="s">
        <v>724</v>
      </c>
      <c r="G240" t="s">
        <v>127</v>
      </c>
      <c r="H240" t="s">
        <v>753</v>
      </c>
      <c r="I240" t="s">
        <v>209</v>
      </c>
      <c r="J240" t="s">
        <v>541</v>
      </c>
      <c r="K240" s="77">
        <v>2.13</v>
      </c>
      <c r="L240" t="s">
        <v>102</v>
      </c>
      <c r="M240" s="78">
        <v>2.8000000000000001E-2</v>
      </c>
      <c r="N240" s="78">
        <v>6.2E-2</v>
      </c>
      <c r="O240" s="77">
        <v>146009.94</v>
      </c>
      <c r="P240" s="77">
        <v>93.93</v>
      </c>
      <c r="Q240" s="77">
        <v>0</v>
      </c>
      <c r="R240" s="77">
        <v>137.14713664199999</v>
      </c>
      <c r="S240" s="78">
        <v>4.0000000000000002E-4</v>
      </c>
      <c r="T240" s="78">
        <v>1.4E-3</v>
      </c>
      <c r="U240" s="78">
        <v>2.9999999999999997E-4</v>
      </c>
    </row>
    <row r="241" spans="2:21">
      <c r="B241" t="s">
        <v>1010</v>
      </c>
      <c r="C241" t="s">
        <v>1011</v>
      </c>
      <c r="D241" t="s">
        <v>100</v>
      </c>
      <c r="E241" t="s">
        <v>123</v>
      </c>
      <c r="F241" t="s">
        <v>768</v>
      </c>
      <c r="G241" t="s">
        <v>769</v>
      </c>
      <c r="H241" t="s">
        <v>753</v>
      </c>
      <c r="I241" t="s">
        <v>209</v>
      </c>
      <c r="J241" t="s">
        <v>279</v>
      </c>
      <c r="K241" s="77">
        <v>2.75</v>
      </c>
      <c r="L241" t="s">
        <v>102</v>
      </c>
      <c r="M241" s="78">
        <v>4.2999999999999997E-2</v>
      </c>
      <c r="N241" s="78">
        <v>6.4199999999999993E-2</v>
      </c>
      <c r="O241" s="77">
        <v>74730.66</v>
      </c>
      <c r="P241" s="77">
        <v>95.5</v>
      </c>
      <c r="Q241" s="77">
        <v>0</v>
      </c>
      <c r="R241" s="77">
        <v>71.367780300000007</v>
      </c>
      <c r="S241" s="78">
        <v>1E-4</v>
      </c>
      <c r="T241" s="78">
        <v>6.9999999999999999E-4</v>
      </c>
      <c r="U241" s="78">
        <v>2.0000000000000001E-4</v>
      </c>
    </row>
    <row r="242" spans="2:21">
      <c r="B242" t="s">
        <v>1012</v>
      </c>
      <c r="C242" t="s">
        <v>1013</v>
      </c>
      <c r="D242" t="s">
        <v>100</v>
      </c>
      <c r="E242" t="s">
        <v>123</v>
      </c>
      <c r="F242" t="s">
        <v>1014</v>
      </c>
      <c r="G242" t="s">
        <v>758</v>
      </c>
      <c r="H242" t="s">
        <v>759</v>
      </c>
      <c r="I242" t="s">
        <v>150</v>
      </c>
      <c r="J242" t="s">
        <v>285</v>
      </c>
      <c r="K242" s="77">
        <v>1.33</v>
      </c>
      <c r="L242" t="s">
        <v>102</v>
      </c>
      <c r="M242" s="78">
        <v>3.5000000000000003E-2</v>
      </c>
      <c r="N242" s="78">
        <v>6.08E-2</v>
      </c>
      <c r="O242" s="77">
        <v>145309.62</v>
      </c>
      <c r="P242" s="77">
        <v>97.2</v>
      </c>
      <c r="Q242" s="77">
        <v>0</v>
      </c>
      <c r="R242" s="77">
        <v>141.24095063999999</v>
      </c>
      <c r="S242" s="78">
        <v>5.9999999999999995E-4</v>
      </c>
      <c r="T242" s="78">
        <v>1.4E-3</v>
      </c>
      <c r="U242" s="78">
        <v>4.0000000000000002E-4</v>
      </c>
    </row>
    <row r="243" spans="2:21">
      <c r="B243" t="s">
        <v>1015</v>
      </c>
      <c r="C243" t="s">
        <v>1016</v>
      </c>
      <c r="D243" t="s">
        <v>100</v>
      </c>
      <c r="E243" t="s">
        <v>123</v>
      </c>
      <c r="F243" t="s">
        <v>1014</v>
      </c>
      <c r="G243" t="s">
        <v>758</v>
      </c>
      <c r="H243" t="s">
        <v>759</v>
      </c>
      <c r="I243" t="s">
        <v>150</v>
      </c>
      <c r="J243" t="s">
        <v>801</v>
      </c>
      <c r="K243" s="77">
        <v>2.42</v>
      </c>
      <c r="L243" t="s">
        <v>102</v>
      </c>
      <c r="M243" s="78">
        <v>5.2400000000000002E-2</v>
      </c>
      <c r="N243" s="78">
        <v>5.3999999999999999E-2</v>
      </c>
      <c r="O243" s="77">
        <v>92106.15</v>
      </c>
      <c r="P243" s="77">
        <v>99.18</v>
      </c>
      <c r="Q243" s="77">
        <v>0</v>
      </c>
      <c r="R243" s="77">
        <v>91.350879570000004</v>
      </c>
      <c r="S243" s="78">
        <v>4.0000000000000002E-4</v>
      </c>
      <c r="T243" s="78">
        <v>8.9999999999999998E-4</v>
      </c>
      <c r="U243" s="78">
        <v>2.0000000000000001E-4</v>
      </c>
    </row>
    <row r="244" spans="2:21">
      <c r="B244" t="s">
        <v>1017</v>
      </c>
      <c r="C244" t="s">
        <v>1018</v>
      </c>
      <c r="D244" t="s">
        <v>100</v>
      </c>
      <c r="E244" t="s">
        <v>123</v>
      </c>
      <c r="F244" t="s">
        <v>1014</v>
      </c>
      <c r="G244" t="s">
        <v>758</v>
      </c>
      <c r="H244" t="s">
        <v>759</v>
      </c>
      <c r="I244" t="s">
        <v>150</v>
      </c>
      <c r="J244" t="s">
        <v>276</v>
      </c>
      <c r="K244" s="77">
        <v>2.65</v>
      </c>
      <c r="L244" t="s">
        <v>102</v>
      </c>
      <c r="M244" s="78">
        <v>2.6499999999999999E-2</v>
      </c>
      <c r="N244" s="78">
        <v>6.7699999999999996E-2</v>
      </c>
      <c r="O244" s="77">
        <v>57189.54</v>
      </c>
      <c r="P244" s="77">
        <v>90.18</v>
      </c>
      <c r="Q244" s="77">
        <v>0</v>
      </c>
      <c r="R244" s="77">
        <v>51.573527171999999</v>
      </c>
      <c r="S244" s="78">
        <v>1E-4</v>
      </c>
      <c r="T244" s="78">
        <v>5.0000000000000001E-4</v>
      </c>
      <c r="U244" s="78">
        <v>1E-4</v>
      </c>
    </row>
    <row r="245" spans="2:21">
      <c r="B245" t="s">
        <v>1019</v>
      </c>
      <c r="C245" t="s">
        <v>1020</v>
      </c>
      <c r="D245" t="s">
        <v>100</v>
      </c>
      <c r="E245" t="s">
        <v>123</v>
      </c>
      <c r="F245" t="s">
        <v>781</v>
      </c>
      <c r="G245" t="s">
        <v>415</v>
      </c>
      <c r="H245" t="s">
        <v>782</v>
      </c>
      <c r="I245" t="s">
        <v>209</v>
      </c>
      <c r="J245" t="s">
        <v>279</v>
      </c>
      <c r="K245" s="77">
        <v>4.21</v>
      </c>
      <c r="L245" t="s">
        <v>102</v>
      </c>
      <c r="M245" s="78">
        <v>2.5000000000000001E-2</v>
      </c>
      <c r="N245" s="78">
        <v>6.1400000000000003E-2</v>
      </c>
      <c r="O245" s="77">
        <v>27346.43</v>
      </c>
      <c r="P245" s="77">
        <v>86.31</v>
      </c>
      <c r="Q245" s="77">
        <v>0</v>
      </c>
      <c r="R245" s="77">
        <v>23.602703732999998</v>
      </c>
      <c r="S245" s="78">
        <v>0</v>
      </c>
      <c r="T245" s="78">
        <v>2.0000000000000001E-4</v>
      </c>
      <c r="U245" s="78">
        <v>1E-4</v>
      </c>
    </row>
    <row r="246" spans="2:21">
      <c r="B246" t="s">
        <v>1021</v>
      </c>
      <c r="C246" t="s">
        <v>1022</v>
      </c>
      <c r="D246" t="s">
        <v>100</v>
      </c>
      <c r="E246" t="s">
        <v>123</v>
      </c>
      <c r="F246" t="s">
        <v>785</v>
      </c>
      <c r="G246" t="s">
        <v>1023</v>
      </c>
      <c r="H246" t="s">
        <v>791</v>
      </c>
      <c r="I246" t="s">
        <v>150</v>
      </c>
      <c r="J246" t="s">
        <v>329</v>
      </c>
      <c r="K246" s="77">
        <v>1.88</v>
      </c>
      <c r="L246" t="s">
        <v>102</v>
      </c>
      <c r="M246" s="78">
        <v>4.2500000000000003E-2</v>
      </c>
      <c r="N246" s="78">
        <v>5.8999999999999997E-2</v>
      </c>
      <c r="O246" s="77">
        <v>153874.23000000001</v>
      </c>
      <c r="P246" s="77">
        <v>97.13</v>
      </c>
      <c r="Q246" s="77">
        <v>0</v>
      </c>
      <c r="R246" s="77">
        <v>149.45803959899999</v>
      </c>
      <c r="S246" s="78">
        <v>4.0000000000000002E-4</v>
      </c>
      <c r="T246" s="78">
        <v>1.5E-3</v>
      </c>
      <c r="U246" s="78">
        <v>4.0000000000000002E-4</v>
      </c>
    </row>
    <row r="247" spans="2:21">
      <c r="B247" t="s">
        <v>1024</v>
      </c>
      <c r="C247" t="s">
        <v>1025</v>
      </c>
      <c r="D247" t="s">
        <v>100</v>
      </c>
      <c r="E247" t="s">
        <v>123</v>
      </c>
      <c r="F247" t="s">
        <v>785</v>
      </c>
      <c r="G247" t="s">
        <v>1023</v>
      </c>
      <c r="H247" t="s">
        <v>791</v>
      </c>
      <c r="I247" t="s">
        <v>150</v>
      </c>
      <c r="J247" t="s">
        <v>541</v>
      </c>
      <c r="K247" s="77">
        <v>3.9</v>
      </c>
      <c r="L247" t="s">
        <v>102</v>
      </c>
      <c r="M247" s="78">
        <v>2.9100000000000001E-2</v>
      </c>
      <c r="N247" s="78">
        <v>7.3099999999999998E-2</v>
      </c>
      <c r="O247" s="77">
        <v>753538.45</v>
      </c>
      <c r="P247" s="77">
        <v>83.88</v>
      </c>
      <c r="Q247" s="77">
        <v>0</v>
      </c>
      <c r="R247" s="77">
        <v>632.06805185999997</v>
      </c>
      <c r="S247" s="78">
        <v>8.9999999999999998E-4</v>
      </c>
      <c r="T247" s="78">
        <v>6.3E-3</v>
      </c>
      <c r="U247" s="78">
        <v>1.6000000000000001E-3</v>
      </c>
    </row>
    <row r="248" spans="2:21">
      <c r="B248" t="s">
        <v>1026</v>
      </c>
      <c r="C248" t="s">
        <v>1027</v>
      </c>
      <c r="D248" t="s">
        <v>100</v>
      </c>
      <c r="E248" t="s">
        <v>123</v>
      </c>
      <c r="F248" t="s">
        <v>785</v>
      </c>
      <c r="G248" t="s">
        <v>1023</v>
      </c>
      <c r="H248" t="s">
        <v>791</v>
      </c>
      <c r="I248" t="s">
        <v>150</v>
      </c>
      <c r="J248" t="s">
        <v>836</v>
      </c>
      <c r="K248" s="77">
        <v>3.03</v>
      </c>
      <c r="L248" t="s">
        <v>102</v>
      </c>
      <c r="M248" s="78">
        <v>0.04</v>
      </c>
      <c r="N248" s="78">
        <v>1.37E-2</v>
      </c>
      <c r="O248" s="77">
        <v>98617.57</v>
      </c>
      <c r="P248" s="77">
        <v>109.7</v>
      </c>
      <c r="Q248" s="77">
        <v>0</v>
      </c>
      <c r="R248" s="77">
        <v>108.18347429000001</v>
      </c>
      <c r="S248" s="78">
        <v>1.1999999999999999E-3</v>
      </c>
      <c r="T248" s="78">
        <v>1.1000000000000001E-3</v>
      </c>
      <c r="U248" s="78">
        <v>2.9999999999999997E-4</v>
      </c>
    </row>
    <row r="249" spans="2:21">
      <c r="B249" t="s">
        <v>1028</v>
      </c>
      <c r="C249" t="s">
        <v>1029</v>
      </c>
      <c r="D249" t="s">
        <v>100</v>
      </c>
      <c r="E249" t="s">
        <v>123</v>
      </c>
      <c r="F249" t="s">
        <v>1030</v>
      </c>
      <c r="G249" t="s">
        <v>769</v>
      </c>
      <c r="H249" t="s">
        <v>791</v>
      </c>
      <c r="I249" t="s">
        <v>150</v>
      </c>
      <c r="J249" t="s">
        <v>429</v>
      </c>
      <c r="K249" s="77">
        <v>3.54</v>
      </c>
      <c r="L249" t="s">
        <v>102</v>
      </c>
      <c r="M249" s="78">
        <v>1.72E-2</v>
      </c>
      <c r="N249" s="78">
        <v>6.3799999999999996E-2</v>
      </c>
      <c r="O249" s="77">
        <v>696288.97</v>
      </c>
      <c r="P249" s="77">
        <v>95.16</v>
      </c>
      <c r="Q249" s="77">
        <v>0</v>
      </c>
      <c r="R249" s="77">
        <v>662.58858385200006</v>
      </c>
      <c r="S249" s="78">
        <v>1E-3</v>
      </c>
      <c r="T249" s="78">
        <v>6.6E-3</v>
      </c>
      <c r="U249" s="78">
        <v>1.6000000000000001E-3</v>
      </c>
    </row>
    <row r="250" spans="2:21">
      <c r="B250" t="s">
        <v>1031</v>
      </c>
      <c r="C250" t="s">
        <v>1032</v>
      </c>
      <c r="D250" t="s">
        <v>100</v>
      </c>
      <c r="E250" t="s">
        <v>123</v>
      </c>
      <c r="F250" t="s">
        <v>1033</v>
      </c>
      <c r="G250" t="s">
        <v>758</v>
      </c>
      <c r="H250" t="s">
        <v>791</v>
      </c>
      <c r="I250" t="s">
        <v>150</v>
      </c>
      <c r="J250" t="s">
        <v>1034</v>
      </c>
      <c r="K250" s="77">
        <v>0.5</v>
      </c>
      <c r="L250" t="s">
        <v>102</v>
      </c>
      <c r="M250" s="78">
        <v>4.5999999999999999E-2</v>
      </c>
      <c r="N250" s="78">
        <v>9.0200000000000002E-2</v>
      </c>
      <c r="O250" s="77">
        <v>0.01</v>
      </c>
      <c r="P250" s="77">
        <v>99.56</v>
      </c>
      <c r="Q250" s="77">
        <v>0</v>
      </c>
      <c r="R250" s="77">
        <v>9.9559999999999992E-6</v>
      </c>
      <c r="S250" s="78">
        <v>0</v>
      </c>
      <c r="T250" s="78">
        <v>0</v>
      </c>
      <c r="U250" s="78">
        <v>0</v>
      </c>
    </row>
    <row r="251" spans="2:21">
      <c r="B251" t="s">
        <v>1035</v>
      </c>
      <c r="C251" t="s">
        <v>1036</v>
      </c>
      <c r="D251" t="s">
        <v>100</v>
      </c>
      <c r="E251" t="s">
        <v>123</v>
      </c>
      <c r="F251" t="s">
        <v>1037</v>
      </c>
      <c r="G251" t="s">
        <v>396</v>
      </c>
      <c r="H251" t="s">
        <v>786</v>
      </c>
      <c r="I251" t="s">
        <v>214</v>
      </c>
      <c r="J251" t="s">
        <v>273</v>
      </c>
      <c r="K251" s="77">
        <v>3.62</v>
      </c>
      <c r="L251" t="s">
        <v>102</v>
      </c>
      <c r="M251" s="78">
        <v>2.5000000000000001E-2</v>
      </c>
      <c r="N251" s="78">
        <v>6.3700000000000007E-2</v>
      </c>
      <c r="O251" s="77">
        <v>249102.2</v>
      </c>
      <c r="P251" s="77">
        <v>87.86</v>
      </c>
      <c r="Q251" s="77">
        <v>0</v>
      </c>
      <c r="R251" s="77">
        <v>218.86119292000001</v>
      </c>
      <c r="S251" s="78">
        <v>1.1999999999999999E-3</v>
      </c>
      <c r="T251" s="78">
        <v>2.2000000000000001E-3</v>
      </c>
      <c r="U251" s="78">
        <v>5.0000000000000001E-4</v>
      </c>
    </row>
    <row r="252" spans="2:21">
      <c r="B252" t="s">
        <v>1038</v>
      </c>
      <c r="C252" t="s">
        <v>1039</v>
      </c>
      <c r="D252" t="s">
        <v>100</v>
      </c>
      <c r="E252" t="s">
        <v>123</v>
      </c>
      <c r="F252" t="s">
        <v>1040</v>
      </c>
      <c r="G252" t="s">
        <v>769</v>
      </c>
      <c r="H252" t="s">
        <v>782</v>
      </c>
      <c r="I252" t="s">
        <v>209</v>
      </c>
      <c r="J252" t="s">
        <v>634</v>
      </c>
      <c r="K252" s="77">
        <v>4.01</v>
      </c>
      <c r="L252" t="s">
        <v>102</v>
      </c>
      <c r="M252" s="78">
        <v>5.3400000000000003E-2</v>
      </c>
      <c r="N252" s="78">
        <v>6.6199999999999995E-2</v>
      </c>
      <c r="O252" s="77">
        <v>248461.02</v>
      </c>
      <c r="P252" s="77">
        <v>98.05</v>
      </c>
      <c r="Q252" s="77">
        <v>0</v>
      </c>
      <c r="R252" s="77">
        <v>243.61603011</v>
      </c>
      <c r="S252" s="78">
        <v>1E-3</v>
      </c>
      <c r="T252" s="78">
        <v>2.3999999999999998E-3</v>
      </c>
      <c r="U252" s="78">
        <v>5.9999999999999995E-4</v>
      </c>
    </row>
    <row r="253" spans="2:21">
      <c r="B253" t="s">
        <v>1041</v>
      </c>
      <c r="C253" t="s">
        <v>1042</v>
      </c>
      <c r="D253" t="s">
        <v>100</v>
      </c>
      <c r="E253" t="s">
        <v>123</v>
      </c>
      <c r="F253" t="s">
        <v>1043</v>
      </c>
      <c r="G253" t="s">
        <v>817</v>
      </c>
      <c r="H253" t="s">
        <v>1044</v>
      </c>
      <c r="I253" t="s">
        <v>150</v>
      </c>
      <c r="J253" t="s">
        <v>276</v>
      </c>
      <c r="K253" s="77">
        <v>4</v>
      </c>
      <c r="L253" t="s">
        <v>102</v>
      </c>
      <c r="M253" s="78">
        <v>6.0499999999999998E-2</v>
      </c>
      <c r="N253" s="78">
        <v>6.88E-2</v>
      </c>
      <c r="O253" s="77">
        <v>227066.62</v>
      </c>
      <c r="P253" s="77">
        <v>97.06</v>
      </c>
      <c r="Q253" s="77">
        <v>2.2205900000000001</v>
      </c>
      <c r="R253" s="77">
        <v>222.611451372</v>
      </c>
      <c r="S253" s="78">
        <v>1E-3</v>
      </c>
      <c r="T253" s="78">
        <v>2.2000000000000001E-3</v>
      </c>
      <c r="U253" s="78">
        <v>5.9999999999999995E-4</v>
      </c>
    </row>
    <row r="254" spans="2:21">
      <c r="B254" t="s">
        <v>1045</v>
      </c>
      <c r="C254" t="s">
        <v>1046</v>
      </c>
      <c r="D254" t="s">
        <v>100</v>
      </c>
      <c r="E254" t="s">
        <v>123</v>
      </c>
      <c r="F254" t="s">
        <v>984</v>
      </c>
      <c r="G254" t="s">
        <v>817</v>
      </c>
      <c r="H254" t="s">
        <v>211</v>
      </c>
      <c r="I254" t="s">
        <v>212</v>
      </c>
      <c r="J254" t="s">
        <v>329</v>
      </c>
      <c r="K254" s="77">
        <v>1.71</v>
      </c>
      <c r="L254" t="s">
        <v>102</v>
      </c>
      <c r="M254" s="78">
        <v>4.2500000000000003E-2</v>
      </c>
      <c r="N254" s="78">
        <v>5.8500000000000003E-2</v>
      </c>
      <c r="O254" s="77">
        <v>21073.29</v>
      </c>
      <c r="P254" s="77">
        <v>97.81</v>
      </c>
      <c r="Q254" s="77">
        <v>0</v>
      </c>
      <c r="R254" s="77">
        <v>20.611784949</v>
      </c>
      <c r="S254" s="78">
        <v>2.0000000000000001E-4</v>
      </c>
      <c r="T254" s="78">
        <v>2.0000000000000001E-4</v>
      </c>
      <c r="U254" s="78">
        <v>1E-4</v>
      </c>
    </row>
    <row r="255" spans="2:21">
      <c r="B255" t="s">
        <v>1047</v>
      </c>
      <c r="C255" t="s">
        <v>1048</v>
      </c>
      <c r="D255" t="s">
        <v>100</v>
      </c>
      <c r="E255" t="s">
        <v>123</v>
      </c>
      <c r="F255" t="s">
        <v>1049</v>
      </c>
      <c r="G255" t="s">
        <v>758</v>
      </c>
      <c r="H255" t="s">
        <v>211</v>
      </c>
      <c r="I255" t="s">
        <v>212</v>
      </c>
      <c r="J255" t="s">
        <v>1050</v>
      </c>
      <c r="K255" s="77">
        <v>0.89</v>
      </c>
      <c r="L255" t="s">
        <v>102</v>
      </c>
      <c r="M255" s="78">
        <v>7.9500000000000001E-2</v>
      </c>
      <c r="N255" s="78">
        <v>0.79810000000000003</v>
      </c>
      <c r="O255" s="77">
        <v>237323.22</v>
      </c>
      <c r="P255" s="77">
        <v>62.1</v>
      </c>
      <c r="Q255" s="77">
        <v>0</v>
      </c>
      <c r="R255" s="77">
        <v>147.37771961999999</v>
      </c>
      <c r="S255" s="78">
        <v>4.0000000000000002E-4</v>
      </c>
      <c r="T255" s="78">
        <v>1.5E-3</v>
      </c>
      <c r="U255" s="78">
        <v>4.0000000000000002E-4</v>
      </c>
    </row>
    <row r="256" spans="2:21">
      <c r="B256" t="s">
        <v>1051</v>
      </c>
      <c r="C256" t="s">
        <v>1052</v>
      </c>
      <c r="D256" t="s">
        <v>100</v>
      </c>
      <c r="E256" t="s">
        <v>123</v>
      </c>
      <c r="F256" t="s">
        <v>1049</v>
      </c>
      <c r="G256" t="s">
        <v>758</v>
      </c>
      <c r="H256" t="s">
        <v>211</v>
      </c>
      <c r="I256" t="s">
        <v>212</v>
      </c>
      <c r="J256" t="s">
        <v>659</v>
      </c>
      <c r="K256" s="77">
        <v>6.18</v>
      </c>
      <c r="L256" t="s">
        <v>102</v>
      </c>
      <c r="M256" s="78">
        <v>0.03</v>
      </c>
      <c r="N256" s="78">
        <v>1E-4</v>
      </c>
      <c r="O256" s="77">
        <v>40697.269999999997</v>
      </c>
      <c r="P256" s="77">
        <v>1</v>
      </c>
      <c r="Q256" s="77">
        <v>0</v>
      </c>
      <c r="R256" s="77">
        <v>0.40697270000000002</v>
      </c>
      <c r="S256" s="78">
        <v>5.0000000000000001E-4</v>
      </c>
      <c r="T256" s="78">
        <v>0</v>
      </c>
      <c r="U256" s="78">
        <v>0</v>
      </c>
    </row>
    <row r="257" spans="2:21">
      <c r="B257" t="s">
        <v>1053</v>
      </c>
      <c r="C257" t="s">
        <v>1054</v>
      </c>
      <c r="D257" t="s">
        <v>100</v>
      </c>
      <c r="E257" t="s">
        <v>123</v>
      </c>
      <c r="F257" t="s">
        <v>1043</v>
      </c>
      <c r="G257" t="s">
        <v>817</v>
      </c>
      <c r="H257" t="s">
        <v>211</v>
      </c>
      <c r="I257" t="s">
        <v>212</v>
      </c>
      <c r="J257" t="s">
        <v>276</v>
      </c>
      <c r="K257" s="77">
        <v>1.39</v>
      </c>
      <c r="L257" t="s">
        <v>102</v>
      </c>
      <c r="M257" s="78">
        <v>3.3000000000000002E-2</v>
      </c>
      <c r="N257" s="78">
        <v>7.17E-2</v>
      </c>
      <c r="O257" s="77">
        <v>56485.11</v>
      </c>
      <c r="P257" s="77">
        <v>96.19</v>
      </c>
      <c r="Q257" s="77">
        <v>0</v>
      </c>
      <c r="R257" s="77">
        <v>54.333027309000002</v>
      </c>
      <c r="S257" s="78">
        <v>2.0000000000000001E-4</v>
      </c>
      <c r="T257" s="78">
        <v>5.0000000000000001E-4</v>
      </c>
      <c r="U257" s="78">
        <v>1E-4</v>
      </c>
    </row>
    <row r="258" spans="2:21">
      <c r="B258" t="s">
        <v>1055</v>
      </c>
      <c r="C258" t="s">
        <v>1056</v>
      </c>
      <c r="D258" t="s">
        <v>100</v>
      </c>
      <c r="E258" t="s">
        <v>123</v>
      </c>
      <c r="F258" t="s">
        <v>1057</v>
      </c>
      <c r="G258" t="s">
        <v>396</v>
      </c>
      <c r="H258" t="s">
        <v>211</v>
      </c>
      <c r="I258" t="s">
        <v>212</v>
      </c>
      <c r="J258" t="s">
        <v>378</v>
      </c>
      <c r="K258" s="77">
        <v>2.72</v>
      </c>
      <c r="L258" t="s">
        <v>102</v>
      </c>
      <c r="M258" s="78">
        <v>0.01</v>
      </c>
      <c r="N258" s="78">
        <v>6.6400000000000001E-2</v>
      </c>
      <c r="O258" s="77">
        <v>69868.19</v>
      </c>
      <c r="P258" s="77">
        <v>86.5</v>
      </c>
      <c r="Q258" s="77">
        <v>0</v>
      </c>
      <c r="R258" s="77">
        <v>60.435984349999998</v>
      </c>
      <c r="S258" s="78">
        <v>4.0000000000000002E-4</v>
      </c>
      <c r="T258" s="78">
        <v>5.9999999999999995E-4</v>
      </c>
      <c r="U258" s="78">
        <v>2.0000000000000001E-4</v>
      </c>
    </row>
    <row r="259" spans="2:21">
      <c r="B259" s="79" t="s">
        <v>358</v>
      </c>
      <c r="C259" s="16"/>
      <c r="D259" s="16"/>
      <c r="E259" s="16"/>
      <c r="F259" s="16"/>
      <c r="K259" s="81">
        <v>3.82</v>
      </c>
      <c r="N259" s="80">
        <v>8.0100000000000005E-2</v>
      </c>
      <c r="O259" s="81">
        <v>1850508.72</v>
      </c>
      <c r="Q259" s="81">
        <v>0</v>
      </c>
      <c r="R259" s="81">
        <v>1699.220447766</v>
      </c>
      <c r="T259" s="80">
        <v>1.7000000000000001E-2</v>
      </c>
      <c r="U259" s="80">
        <v>4.1999999999999997E-3</v>
      </c>
    </row>
    <row r="260" spans="2:21">
      <c r="B260" t="s">
        <v>1058</v>
      </c>
      <c r="C260" t="s">
        <v>1059</v>
      </c>
      <c r="D260" t="s">
        <v>100</v>
      </c>
      <c r="E260" t="s">
        <v>123</v>
      </c>
      <c r="F260" t="s">
        <v>854</v>
      </c>
      <c r="G260" t="s">
        <v>855</v>
      </c>
      <c r="H260" t="s">
        <v>456</v>
      </c>
      <c r="I260" t="s">
        <v>209</v>
      </c>
      <c r="J260" t="s">
        <v>836</v>
      </c>
      <c r="K260" s="77">
        <v>3.89</v>
      </c>
      <c r="L260" t="s">
        <v>102</v>
      </c>
      <c r="M260" s="78">
        <v>3.7699999999999997E-2</v>
      </c>
      <c r="N260" s="78">
        <v>6.4199999999999993E-2</v>
      </c>
      <c r="O260" s="77">
        <v>0.01</v>
      </c>
      <c r="P260" s="77">
        <v>97.32</v>
      </c>
      <c r="Q260" s="77">
        <v>0</v>
      </c>
      <c r="R260" s="77">
        <v>9.7319999999999993E-6</v>
      </c>
      <c r="S260" s="78">
        <v>0</v>
      </c>
      <c r="T260" s="78">
        <v>0</v>
      </c>
      <c r="U260" s="78">
        <v>0</v>
      </c>
    </row>
    <row r="261" spans="2:21">
      <c r="B261" t="s">
        <v>1060</v>
      </c>
      <c r="C261" t="s">
        <v>1061</v>
      </c>
      <c r="D261" t="s">
        <v>100</v>
      </c>
      <c r="E261" t="s">
        <v>123</v>
      </c>
      <c r="F261" t="s">
        <v>854</v>
      </c>
      <c r="G261" t="s">
        <v>855</v>
      </c>
      <c r="H261" t="s">
        <v>456</v>
      </c>
      <c r="I261" t="s">
        <v>209</v>
      </c>
      <c r="J261" t="s">
        <v>1062</v>
      </c>
      <c r="K261" s="77">
        <v>1.21</v>
      </c>
      <c r="L261" t="s">
        <v>102</v>
      </c>
      <c r="M261" s="78">
        <v>3.49E-2</v>
      </c>
      <c r="N261" s="78">
        <v>7.1300000000000002E-2</v>
      </c>
      <c r="O261" s="77">
        <v>0.01</v>
      </c>
      <c r="P261" s="77">
        <v>97.15</v>
      </c>
      <c r="Q261" s="77">
        <v>0</v>
      </c>
      <c r="R261" s="77">
        <v>9.7149999999999993E-6</v>
      </c>
      <c r="S261" s="78">
        <v>0</v>
      </c>
      <c r="T261" s="78">
        <v>0</v>
      </c>
      <c r="U261" s="78">
        <v>0</v>
      </c>
    </row>
    <row r="262" spans="2:21">
      <c r="B262" t="s">
        <v>1063</v>
      </c>
      <c r="C262" t="s">
        <v>1064</v>
      </c>
      <c r="D262" t="s">
        <v>100</v>
      </c>
      <c r="E262" t="s">
        <v>123</v>
      </c>
      <c r="F262" t="s">
        <v>1065</v>
      </c>
      <c r="G262" t="s">
        <v>844</v>
      </c>
      <c r="H262" t="s">
        <v>456</v>
      </c>
      <c r="I262" t="s">
        <v>209</v>
      </c>
      <c r="J262" t="s">
        <v>426</v>
      </c>
      <c r="K262" s="77">
        <v>2.95</v>
      </c>
      <c r="L262" t="s">
        <v>102</v>
      </c>
      <c r="M262" s="78">
        <v>2.12E-2</v>
      </c>
      <c r="N262" s="78">
        <v>6.1199999999999997E-2</v>
      </c>
      <c r="O262" s="77">
        <v>208489.7</v>
      </c>
      <c r="P262" s="77">
        <v>98.4</v>
      </c>
      <c r="Q262" s="77">
        <v>0</v>
      </c>
      <c r="R262" s="77">
        <v>205.15386480000001</v>
      </c>
      <c r="S262" s="78">
        <v>1.1999999999999999E-3</v>
      </c>
      <c r="T262" s="78">
        <v>2.0999999999999999E-3</v>
      </c>
      <c r="U262" s="78">
        <v>5.0000000000000001E-4</v>
      </c>
    </row>
    <row r="263" spans="2:21">
      <c r="B263" t="s">
        <v>1066</v>
      </c>
      <c r="C263" t="s">
        <v>1067</v>
      </c>
      <c r="D263" t="s">
        <v>100</v>
      </c>
      <c r="E263" t="s">
        <v>123</v>
      </c>
      <c r="F263" t="s">
        <v>1068</v>
      </c>
      <c r="G263" t="s">
        <v>844</v>
      </c>
      <c r="H263" t="s">
        <v>456</v>
      </c>
      <c r="I263" t="s">
        <v>209</v>
      </c>
      <c r="J263" t="s">
        <v>426</v>
      </c>
      <c r="K263" s="77">
        <v>5.14</v>
      </c>
      <c r="L263" t="s">
        <v>102</v>
      </c>
      <c r="M263" s="78">
        <v>2.6700000000000002E-2</v>
      </c>
      <c r="N263" s="78">
        <v>6.3500000000000001E-2</v>
      </c>
      <c r="O263" s="77">
        <v>40327.68</v>
      </c>
      <c r="P263" s="77">
        <v>91.66</v>
      </c>
      <c r="Q263" s="77">
        <v>0</v>
      </c>
      <c r="R263" s="77">
        <v>36.964351487999998</v>
      </c>
      <c r="S263" s="78">
        <v>2.0000000000000001E-4</v>
      </c>
      <c r="T263" s="78">
        <v>4.0000000000000002E-4</v>
      </c>
      <c r="U263" s="78">
        <v>1E-4</v>
      </c>
    </row>
    <row r="264" spans="2:21">
      <c r="B264" t="s">
        <v>1069</v>
      </c>
      <c r="C264" t="s">
        <v>1070</v>
      </c>
      <c r="D264" t="s">
        <v>100</v>
      </c>
      <c r="E264" t="s">
        <v>123</v>
      </c>
      <c r="F264" t="s">
        <v>1071</v>
      </c>
      <c r="G264" t="s">
        <v>855</v>
      </c>
      <c r="H264" t="s">
        <v>733</v>
      </c>
      <c r="I264" t="s">
        <v>150</v>
      </c>
      <c r="J264" t="s">
        <v>1072</v>
      </c>
      <c r="K264" s="77">
        <v>3.95</v>
      </c>
      <c r="L264" t="s">
        <v>102</v>
      </c>
      <c r="M264" s="78">
        <v>4.6899999999999997E-2</v>
      </c>
      <c r="N264" s="78">
        <v>8.2799999999999999E-2</v>
      </c>
      <c r="O264" s="77">
        <v>1159469.52</v>
      </c>
      <c r="P264" s="77">
        <v>91.42</v>
      </c>
      <c r="Q264" s="77">
        <v>0</v>
      </c>
      <c r="R264" s="77">
        <v>1059.987035184</v>
      </c>
      <c r="S264" s="78">
        <v>8.9999999999999998E-4</v>
      </c>
      <c r="T264" s="78">
        <v>1.06E-2</v>
      </c>
      <c r="U264" s="78">
        <v>2.5999999999999999E-3</v>
      </c>
    </row>
    <row r="265" spans="2:21">
      <c r="B265" t="s">
        <v>1073</v>
      </c>
      <c r="C265" t="s">
        <v>1074</v>
      </c>
      <c r="D265" t="s">
        <v>100</v>
      </c>
      <c r="E265" t="s">
        <v>123</v>
      </c>
      <c r="F265" t="s">
        <v>1071</v>
      </c>
      <c r="G265" t="s">
        <v>855</v>
      </c>
      <c r="H265" t="s">
        <v>733</v>
      </c>
      <c r="I265" t="s">
        <v>150</v>
      </c>
      <c r="J265" t="s">
        <v>1075</v>
      </c>
      <c r="K265" s="77">
        <v>3.79</v>
      </c>
      <c r="L265" t="s">
        <v>102</v>
      </c>
      <c r="M265" s="78">
        <v>4.6899999999999997E-2</v>
      </c>
      <c r="N265" s="78">
        <v>8.4199999999999997E-2</v>
      </c>
      <c r="O265" s="77">
        <v>442221.79</v>
      </c>
      <c r="P265" s="77">
        <v>89.8</v>
      </c>
      <c r="Q265" s="77">
        <v>0</v>
      </c>
      <c r="R265" s="77">
        <v>397.11516741999998</v>
      </c>
      <c r="S265" s="78">
        <v>2.9999999999999997E-4</v>
      </c>
      <c r="T265" s="78">
        <v>4.0000000000000001E-3</v>
      </c>
      <c r="U265" s="78">
        <v>1E-3</v>
      </c>
    </row>
    <row r="266" spans="2:21">
      <c r="B266" t="s">
        <v>1076</v>
      </c>
      <c r="C266" t="s">
        <v>1077</v>
      </c>
      <c r="D266" t="s">
        <v>100</v>
      </c>
      <c r="E266" t="s">
        <v>123</v>
      </c>
      <c r="F266" t="s">
        <v>971</v>
      </c>
      <c r="G266" t="s">
        <v>415</v>
      </c>
      <c r="H266" t="s">
        <v>693</v>
      </c>
      <c r="I266" t="s">
        <v>209</v>
      </c>
      <c r="J266" t="s">
        <v>335</v>
      </c>
      <c r="K266" s="77">
        <v>0.25</v>
      </c>
      <c r="L266" t="s">
        <v>102</v>
      </c>
      <c r="M266" s="78">
        <v>6.7000000000000004E-2</v>
      </c>
      <c r="N266" s="78">
        <v>7.2599999999999998E-2</v>
      </c>
      <c r="O266" s="77">
        <v>0.01</v>
      </c>
      <c r="P266" s="77">
        <v>94.27</v>
      </c>
      <c r="Q266" s="77">
        <v>0</v>
      </c>
      <c r="R266" s="77">
        <v>9.4269999999999997E-6</v>
      </c>
      <c r="S266" s="78">
        <v>0</v>
      </c>
      <c r="T266" s="78">
        <v>0</v>
      </c>
      <c r="U266" s="78">
        <v>0</v>
      </c>
    </row>
    <row r="267" spans="2:21">
      <c r="B267" s="79" t="s">
        <v>1078</v>
      </c>
      <c r="C267" s="16"/>
      <c r="D267" s="16"/>
      <c r="E267" s="16"/>
      <c r="F267" s="16"/>
      <c r="K267" s="81">
        <v>0</v>
      </c>
      <c r="N267" s="80">
        <v>0</v>
      </c>
      <c r="O267" s="81">
        <v>0</v>
      </c>
      <c r="Q267" s="81">
        <v>0</v>
      </c>
      <c r="R267" s="81">
        <v>0</v>
      </c>
      <c r="T267" s="80">
        <v>0</v>
      </c>
      <c r="U267" s="80">
        <v>0</v>
      </c>
    </row>
    <row r="268" spans="2:21">
      <c r="B268" t="s">
        <v>211</v>
      </c>
      <c r="C268" t="s">
        <v>211</v>
      </c>
      <c r="D268" s="16"/>
      <c r="E268" s="16"/>
      <c r="F268" s="16"/>
      <c r="G268" t="s">
        <v>211</v>
      </c>
      <c r="H268" t="s">
        <v>211</v>
      </c>
      <c r="K268" s="77">
        <v>0</v>
      </c>
      <c r="L268" t="s">
        <v>211</v>
      </c>
      <c r="M268" s="78">
        <v>0</v>
      </c>
      <c r="N268" s="78">
        <v>0</v>
      </c>
      <c r="O268" s="77">
        <v>0</v>
      </c>
      <c r="P268" s="77">
        <v>0</v>
      </c>
      <c r="R268" s="77">
        <v>0</v>
      </c>
      <c r="S268" s="78">
        <v>0</v>
      </c>
      <c r="T268" s="78">
        <v>0</v>
      </c>
      <c r="U268" s="78">
        <v>0</v>
      </c>
    </row>
    <row r="269" spans="2:21">
      <c r="B269" s="79" t="s">
        <v>225</v>
      </c>
      <c r="C269" s="16"/>
      <c r="D269" s="16"/>
      <c r="E269" s="16"/>
      <c r="F269" s="16"/>
      <c r="K269" s="81">
        <v>5.26</v>
      </c>
      <c r="N269" s="80">
        <v>7.0199999999999999E-2</v>
      </c>
      <c r="O269" s="81">
        <v>5071302.9000000004</v>
      </c>
      <c r="Q269" s="81">
        <v>0</v>
      </c>
      <c r="R269" s="81">
        <v>17126.156196656637</v>
      </c>
      <c r="T269" s="80">
        <v>0.17150000000000001</v>
      </c>
      <c r="U269" s="80">
        <v>4.2500000000000003E-2</v>
      </c>
    </row>
    <row r="270" spans="2:21">
      <c r="B270" s="79" t="s">
        <v>359</v>
      </c>
      <c r="C270" s="16"/>
      <c r="D270" s="16"/>
      <c r="E270" s="16"/>
      <c r="F270" s="16"/>
      <c r="K270" s="81">
        <v>5.6</v>
      </c>
      <c r="N270" s="80">
        <v>6.9800000000000001E-2</v>
      </c>
      <c r="O270" s="81">
        <v>817396.11</v>
      </c>
      <c r="Q270" s="81">
        <v>0</v>
      </c>
      <c r="R270" s="81">
        <v>2747.2644624670934</v>
      </c>
      <c r="T270" s="80">
        <v>2.75E-2</v>
      </c>
      <c r="U270" s="80">
        <v>6.7999999999999996E-3</v>
      </c>
    </row>
    <row r="271" spans="2:21">
      <c r="B271" t="s">
        <v>1079</v>
      </c>
      <c r="C271" t="s">
        <v>1080</v>
      </c>
      <c r="D271" t="s">
        <v>123</v>
      </c>
      <c r="E271" t="s">
        <v>1081</v>
      </c>
      <c r="F271" t="s">
        <v>402</v>
      </c>
      <c r="G271" t="s">
        <v>364</v>
      </c>
      <c r="H271" t="s">
        <v>1082</v>
      </c>
      <c r="I271" t="s">
        <v>214</v>
      </c>
      <c r="J271" t="s">
        <v>332</v>
      </c>
      <c r="K271" s="77">
        <v>3.33</v>
      </c>
      <c r="L271" t="s">
        <v>106</v>
      </c>
      <c r="M271" s="78">
        <v>3.2599999999999997E-2</v>
      </c>
      <c r="N271" s="78">
        <v>8.6999999999999994E-2</v>
      </c>
      <c r="O271" s="77">
        <v>93968.6</v>
      </c>
      <c r="P271" s="77">
        <v>83.735874996541398</v>
      </c>
      <c r="Q271" s="77">
        <v>0</v>
      </c>
      <c r="R271" s="77">
        <v>282.16594994315199</v>
      </c>
      <c r="S271" s="78">
        <v>1E-4</v>
      </c>
      <c r="T271" s="78">
        <v>2.8E-3</v>
      </c>
      <c r="U271" s="78">
        <v>6.9999999999999999E-4</v>
      </c>
    </row>
    <row r="272" spans="2:21">
      <c r="B272" t="s">
        <v>1083</v>
      </c>
      <c r="C272" t="s">
        <v>1084</v>
      </c>
      <c r="D272" t="s">
        <v>123</v>
      </c>
      <c r="E272" t="s">
        <v>1081</v>
      </c>
      <c r="F272" t="s">
        <v>414</v>
      </c>
      <c r="G272" t="s">
        <v>415</v>
      </c>
      <c r="H272" t="s">
        <v>1082</v>
      </c>
      <c r="I272" t="s">
        <v>214</v>
      </c>
      <c r="J272" t="s">
        <v>310</v>
      </c>
      <c r="K272" s="77">
        <v>7.49</v>
      </c>
      <c r="L272" t="s">
        <v>106</v>
      </c>
      <c r="M272" s="78">
        <v>3.7499999999999999E-2</v>
      </c>
      <c r="N272" s="78">
        <v>5.5899999999999998E-2</v>
      </c>
      <c r="O272" s="77">
        <v>73275.520000000004</v>
      </c>
      <c r="P272" s="77">
        <v>86.697833287842769</v>
      </c>
      <c r="Q272" s="77">
        <v>0</v>
      </c>
      <c r="R272" s="77">
        <v>227.81244137905401</v>
      </c>
      <c r="S272" s="78">
        <v>1E-4</v>
      </c>
      <c r="T272" s="78">
        <v>2.3E-3</v>
      </c>
      <c r="U272" s="78">
        <v>5.9999999999999995E-4</v>
      </c>
    </row>
    <row r="273" spans="2:21">
      <c r="B273" t="s">
        <v>1085</v>
      </c>
      <c r="C273" t="s">
        <v>1086</v>
      </c>
      <c r="D273" t="s">
        <v>123</v>
      </c>
      <c r="E273" t="s">
        <v>1081</v>
      </c>
      <c r="F273" t="s">
        <v>373</v>
      </c>
      <c r="G273" t="s">
        <v>364</v>
      </c>
      <c r="H273" t="s">
        <v>1082</v>
      </c>
      <c r="I273" t="s">
        <v>214</v>
      </c>
      <c r="J273" t="s">
        <v>457</v>
      </c>
      <c r="K273" s="77">
        <v>2.69</v>
      </c>
      <c r="L273" t="s">
        <v>106</v>
      </c>
      <c r="M273" s="78">
        <v>3.2800000000000003E-2</v>
      </c>
      <c r="N273" s="78">
        <v>8.4500000000000006E-2</v>
      </c>
      <c r="O273" s="77">
        <v>133011.56</v>
      </c>
      <c r="P273" s="77">
        <v>87.061930563929891</v>
      </c>
      <c r="Q273" s="77">
        <v>0</v>
      </c>
      <c r="R273" s="77">
        <v>415.26752118499098</v>
      </c>
      <c r="S273" s="78">
        <v>2.0000000000000001E-4</v>
      </c>
      <c r="T273" s="78">
        <v>4.1999999999999997E-3</v>
      </c>
      <c r="U273" s="78">
        <v>1E-3</v>
      </c>
    </row>
    <row r="274" spans="2:21">
      <c r="B274" t="s">
        <v>1087</v>
      </c>
      <c r="C274" t="s">
        <v>1088</v>
      </c>
      <c r="D274" t="s">
        <v>123</v>
      </c>
      <c r="E274" t="s">
        <v>1081</v>
      </c>
      <c r="F274" t="s">
        <v>1089</v>
      </c>
      <c r="G274" t="s">
        <v>364</v>
      </c>
      <c r="H274" t="s">
        <v>1082</v>
      </c>
      <c r="I274" t="s">
        <v>214</v>
      </c>
      <c r="J274" t="s">
        <v>273</v>
      </c>
      <c r="K274" s="77">
        <v>4.42</v>
      </c>
      <c r="L274" t="s">
        <v>106</v>
      </c>
      <c r="M274" s="78">
        <v>7.1300000000000002E-2</v>
      </c>
      <c r="N274" s="78">
        <v>7.7399999999999997E-2</v>
      </c>
      <c r="O274" s="77">
        <v>75974.62</v>
      </c>
      <c r="P274" s="77">
        <v>98.256799957933254</v>
      </c>
      <c r="Q274" s="77">
        <v>0</v>
      </c>
      <c r="R274" s="77">
        <v>267.695726186429</v>
      </c>
      <c r="S274" s="78">
        <v>2.0000000000000001E-4</v>
      </c>
      <c r="T274" s="78">
        <v>2.7000000000000001E-3</v>
      </c>
      <c r="U274" s="78">
        <v>6.9999999999999999E-4</v>
      </c>
    </row>
    <row r="275" spans="2:21">
      <c r="B275" t="s">
        <v>1090</v>
      </c>
      <c r="C275" t="s">
        <v>1091</v>
      </c>
      <c r="D275" t="s">
        <v>123</v>
      </c>
      <c r="E275" t="s">
        <v>1081</v>
      </c>
      <c r="F275" t="s">
        <v>848</v>
      </c>
      <c r="G275" t="s">
        <v>601</v>
      </c>
      <c r="H275" t="s">
        <v>1092</v>
      </c>
      <c r="I275" t="s">
        <v>214</v>
      </c>
      <c r="J275" t="s">
        <v>725</v>
      </c>
      <c r="K275" s="77">
        <v>9.6999999999999993</v>
      </c>
      <c r="L275" t="s">
        <v>106</v>
      </c>
      <c r="M275" s="78">
        <v>6.3799999999999996E-2</v>
      </c>
      <c r="N275" s="78">
        <v>6.4699999999999994E-2</v>
      </c>
      <c r="O275" s="77">
        <v>190136.47</v>
      </c>
      <c r="P275" s="77">
        <v>99.731000006574192</v>
      </c>
      <c r="Q275" s="77">
        <v>0</v>
      </c>
      <c r="R275" s="77">
        <v>679.99526042880495</v>
      </c>
      <c r="S275" s="78">
        <v>2.9999999999999997E-4</v>
      </c>
      <c r="T275" s="78">
        <v>6.7999999999999996E-3</v>
      </c>
      <c r="U275" s="78">
        <v>1.6999999999999999E-3</v>
      </c>
    </row>
    <row r="276" spans="2:21">
      <c r="B276" t="s">
        <v>1093</v>
      </c>
      <c r="C276" t="s">
        <v>1094</v>
      </c>
      <c r="D276" t="s">
        <v>123</v>
      </c>
      <c r="E276" t="s">
        <v>1081</v>
      </c>
      <c r="F276" t="s">
        <v>1095</v>
      </c>
      <c r="G276" t="s">
        <v>364</v>
      </c>
      <c r="H276" t="s">
        <v>1092</v>
      </c>
      <c r="I276" t="s">
        <v>214</v>
      </c>
      <c r="J276" t="s">
        <v>597</v>
      </c>
      <c r="K276" s="77">
        <v>2.88</v>
      </c>
      <c r="L276" t="s">
        <v>106</v>
      </c>
      <c r="M276" s="78">
        <v>3.0800000000000001E-2</v>
      </c>
      <c r="N276" s="78">
        <v>8.7499999999999994E-2</v>
      </c>
      <c r="O276" s="77">
        <v>106724.34</v>
      </c>
      <c r="P276" s="77">
        <v>86.143669439417479</v>
      </c>
      <c r="Q276" s="77">
        <v>0</v>
      </c>
      <c r="R276" s="77">
        <v>329.68343790234599</v>
      </c>
      <c r="S276" s="78">
        <v>2.0000000000000001E-4</v>
      </c>
      <c r="T276" s="78">
        <v>3.3E-3</v>
      </c>
      <c r="U276" s="78">
        <v>8.0000000000000004E-4</v>
      </c>
    </row>
    <row r="277" spans="2:21">
      <c r="B277" t="s">
        <v>1096</v>
      </c>
      <c r="C277" t="s">
        <v>1097</v>
      </c>
      <c r="D277" t="s">
        <v>123</v>
      </c>
      <c r="E277" t="s">
        <v>1081</v>
      </c>
      <c r="F277" t="s">
        <v>1098</v>
      </c>
      <c r="G277" t="s">
        <v>1099</v>
      </c>
      <c r="H277" t="s">
        <v>813</v>
      </c>
      <c r="I277" t="s">
        <v>214</v>
      </c>
      <c r="J277" t="s">
        <v>370</v>
      </c>
      <c r="K277" s="77">
        <v>5.96</v>
      </c>
      <c r="L277" t="s">
        <v>110</v>
      </c>
      <c r="M277" s="78">
        <v>4.3799999999999999E-2</v>
      </c>
      <c r="N277" s="78">
        <v>7.1199999999999999E-2</v>
      </c>
      <c r="O277" s="77">
        <v>47983.97</v>
      </c>
      <c r="P277" s="77">
        <v>86.066541626505455</v>
      </c>
      <c r="Q277" s="77">
        <v>0</v>
      </c>
      <c r="R277" s="77">
        <v>160.905826759636</v>
      </c>
      <c r="S277" s="78">
        <v>0</v>
      </c>
      <c r="T277" s="78">
        <v>1.6000000000000001E-3</v>
      </c>
      <c r="U277" s="78">
        <v>4.0000000000000002E-4</v>
      </c>
    </row>
    <row r="278" spans="2:21">
      <c r="B278" t="s">
        <v>1100</v>
      </c>
      <c r="C278" t="s">
        <v>1101</v>
      </c>
      <c r="D278" t="s">
        <v>123</v>
      </c>
      <c r="E278" t="s">
        <v>1081</v>
      </c>
      <c r="F278" t="s">
        <v>1102</v>
      </c>
      <c r="G278" t="s">
        <v>1099</v>
      </c>
      <c r="H278" t="s">
        <v>813</v>
      </c>
      <c r="I278" t="s">
        <v>214</v>
      </c>
      <c r="J278" t="s">
        <v>279</v>
      </c>
      <c r="K278" s="77">
        <v>5.07</v>
      </c>
      <c r="L278" t="s">
        <v>110</v>
      </c>
      <c r="M278" s="78">
        <v>7.3800000000000004E-2</v>
      </c>
      <c r="N278" s="78">
        <v>7.0499999999999993E-2</v>
      </c>
      <c r="O278" s="77">
        <v>40986.31</v>
      </c>
      <c r="P278" s="77">
        <v>101.44520828174072</v>
      </c>
      <c r="Q278" s="77">
        <v>0</v>
      </c>
      <c r="R278" s="77">
        <v>161.998726570673</v>
      </c>
      <c r="S278" s="78">
        <v>1E-4</v>
      </c>
      <c r="T278" s="78">
        <v>1.6000000000000001E-3</v>
      </c>
      <c r="U278" s="78">
        <v>4.0000000000000002E-4</v>
      </c>
    </row>
    <row r="279" spans="2:21">
      <c r="B279" t="s">
        <v>1103</v>
      </c>
      <c r="C279" t="s">
        <v>1104</v>
      </c>
      <c r="D279" t="s">
        <v>123</v>
      </c>
      <c r="E279" t="s">
        <v>1081</v>
      </c>
      <c r="F279" t="s">
        <v>1102</v>
      </c>
      <c r="G279" t="s">
        <v>1099</v>
      </c>
      <c r="H279" t="s">
        <v>813</v>
      </c>
      <c r="I279" t="s">
        <v>214</v>
      </c>
      <c r="J279" t="s">
        <v>279</v>
      </c>
      <c r="K279" s="77">
        <v>6.17</v>
      </c>
      <c r="L279" t="s">
        <v>106</v>
      </c>
      <c r="M279" s="78">
        <v>8.1299999999999997E-2</v>
      </c>
      <c r="N279" s="78">
        <v>7.2700000000000001E-2</v>
      </c>
      <c r="O279" s="77">
        <v>37987.31</v>
      </c>
      <c r="P279" s="77">
        <v>104.63695827711953</v>
      </c>
      <c r="Q279" s="77">
        <v>0</v>
      </c>
      <c r="R279" s="77">
        <v>142.53907385506599</v>
      </c>
      <c r="S279" s="78">
        <v>1E-4</v>
      </c>
      <c r="T279" s="78">
        <v>1.4E-3</v>
      </c>
      <c r="U279" s="78">
        <v>4.0000000000000002E-4</v>
      </c>
    </row>
    <row r="280" spans="2:21">
      <c r="B280" t="s">
        <v>1105</v>
      </c>
      <c r="C280" t="s">
        <v>1106</v>
      </c>
      <c r="D280" t="s">
        <v>123</v>
      </c>
      <c r="E280" t="s">
        <v>1081</v>
      </c>
      <c r="F280" t="s">
        <v>1107</v>
      </c>
      <c r="G280" t="s">
        <v>1108</v>
      </c>
      <c r="H280" t="s">
        <v>211</v>
      </c>
      <c r="I280" t="s">
        <v>212</v>
      </c>
      <c r="J280" t="s">
        <v>251</v>
      </c>
      <c r="K280" s="77">
        <v>3.03</v>
      </c>
      <c r="L280" t="s">
        <v>106</v>
      </c>
      <c r="M280" s="78">
        <v>0</v>
      </c>
      <c r="N280" s="78">
        <v>-9.4399999999999998E-2</v>
      </c>
      <c r="O280" s="77">
        <v>17347.41</v>
      </c>
      <c r="P280" s="77">
        <v>127.316</v>
      </c>
      <c r="Q280" s="77">
        <v>0</v>
      </c>
      <c r="R280" s="77">
        <v>79.2004982569416</v>
      </c>
      <c r="S280" s="78">
        <v>0</v>
      </c>
      <c r="T280" s="78">
        <v>8.0000000000000004E-4</v>
      </c>
      <c r="U280" s="78">
        <v>2.0000000000000001E-4</v>
      </c>
    </row>
    <row r="281" spans="2:21">
      <c r="B281" s="79" t="s">
        <v>360</v>
      </c>
      <c r="C281" s="16"/>
      <c r="D281" s="16"/>
      <c r="E281" s="16"/>
      <c r="F281" s="16"/>
      <c r="K281" s="81">
        <v>5.19</v>
      </c>
      <c r="N281" s="80">
        <v>7.0300000000000001E-2</v>
      </c>
      <c r="O281" s="81">
        <v>4253906.79</v>
      </c>
      <c r="Q281" s="81">
        <v>0</v>
      </c>
      <c r="R281" s="81">
        <v>14378.891734189545</v>
      </c>
      <c r="T281" s="80">
        <v>0.14399999999999999</v>
      </c>
      <c r="U281" s="80">
        <v>3.5700000000000003E-2</v>
      </c>
    </row>
    <row r="282" spans="2:21">
      <c r="B282" t="s">
        <v>1109</v>
      </c>
      <c r="C282" t="s">
        <v>1110</v>
      </c>
      <c r="D282" t="s">
        <v>123</v>
      </c>
      <c r="E282" t="s">
        <v>1081</v>
      </c>
      <c r="F282" t="s">
        <v>1111</v>
      </c>
      <c r="G282" t="s">
        <v>1112</v>
      </c>
      <c r="H282" t="s">
        <v>1113</v>
      </c>
      <c r="I282" t="s">
        <v>350</v>
      </c>
      <c r="J282" t="s">
        <v>282</v>
      </c>
      <c r="K282" s="77">
        <v>7.52</v>
      </c>
      <c r="L282" t="s">
        <v>110</v>
      </c>
      <c r="M282" s="78">
        <v>4.2500000000000003E-2</v>
      </c>
      <c r="N282" s="78">
        <v>5.33E-2</v>
      </c>
      <c r="O282" s="77">
        <v>39986.639999999999</v>
      </c>
      <c r="P282" s="77">
        <v>94.219016503512194</v>
      </c>
      <c r="Q282" s="77">
        <v>0</v>
      </c>
      <c r="R282" s="77">
        <v>146.789408797145</v>
      </c>
      <c r="S282" s="78">
        <v>0</v>
      </c>
      <c r="T282" s="78">
        <v>1.5E-3</v>
      </c>
      <c r="U282" s="78">
        <v>4.0000000000000002E-4</v>
      </c>
    </row>
    <row r="283" spans="2:21">
      <c r="B283" t="s">
        <v>1114</v>
      </c>
      <c r="C283" t="s">
        <v>1115</v>
      </c>
      <c r="D283" t="s">
        <v>123</v>
      </c>
      <c r="E283" t="s">
        <v>1081</v>
      </c>
      <c r="F283" t="s">
        <v>1116</v>
      </c>
      <c r="G283" t="s">
        <v>1117</v>
      </c>
      <c r="H283" t="s">
        <v>995</v>
      </c>
      <c r="I283" t="s">
        <v>214</v>
      </c>
      <c r="J283" t="s">
        <v>836</v>
      </c>
      <c r="K283" s="77">
        <v>3.88</v>
      </c>
      <c r="L283" t="s">
        <v>106</v>
      </c>
      <c r="M283" s="78">
        <v>4.2500000000000003E-2</v>
      </c>
      <c r="N283" s="78">
        <v>6.0499999999999998E-2</v>
      </c>
      <c r="O283" s="77">
        <v>13722.25</v>
      </c>
      <c r="P283" s="77">
        <v>93.670684654484504</v>
      </c>
      <c r="Q283" s="77">
        <v>0</v>
      </c>
      <c r="R283" s="77">
        <v>46.093459732649997</v>
      </c>
      <c r="S283" s="78">
        <v>0</v>
      </c>
      <c r="T283" s="78">
        <v>5.0000000000000001E-4</v>
      </c>
      <c r="U283" s="78">
        <v>1E-4</v>
      </c>
    </row>
    <row r="284" spans="2:21">
      <c r="B284" t="s">
        <v>1118</v>
      </c>
      <c r="C284" t="s">
        <v>1119</v>
      </c>
      <c r="D284" t="s">
        <v>123</v>
      </c>
      <c r="E284" t="s">
        <v>1081</v>
      </c>
      <c r="F284" t="s">
        <v>1120</v>
      </c>
      <c r="G284" t="s">
        <v>1121</v>
      </c>
      <c r="H284" t="s">
        <v>1113</v>
      </c>
      <c r="I284" t="s">
        <v>350</v>
      </c>
      <c r="J284" t="s">
        <v>725</v>
      </c>
      <c r="K284" s="77">
        <v>1.39</v>
      </c>
      <c r="L284" t="s">
        <v>106</v>
      </c>
      <c r="M284" s="78">
        <v>4.4999999999999998E-2</v>
      </c>
      <c r="N284" s="78">
        <v>8.6800000000000002E-2</v>
      </c>
      <c r="O284" s="77">
        <v>25.99</v>
      </c>
      <c r="P284" s="77">
        <v>94.219495190457863</v>
      </c>
      <c r="Q284" s="77">
        <v>0</v>
      </c>
      <c r="R284" s="77">
        <v>8.7812701424799994E-2</v>
      </c>
      <c r="S284" s="78">
        <v>0</v>
      </c>
      <c r="T284" s="78">
        <v>0</v>
      </c>
      <c r="U284" s="78">
        <v>0</v>
      </c>
    </row>
    <row r="285" spans="2:21">
      <c r="B285" t="s">
        <v>1122</v>
      </c>
      <c r="C285" t="s">
        <v>1123</v>
      </c>
      <c r="D285" t="s">
        <v>123</v>
      </c>
      <c r="E285" t="s">
        <v>1081</v>
      </c>
      <c r="F285" t="s">
        <v>1124</v>
      </c>
      <c r="G285" t="s">
        <v>1125</v>
      </c>
      <c r="H285" t="s">
        <v>995</v>
      </c>
      <c r="I285" t="s">
        <v>214</v>
      </c>
      <c r="J285" t="s">
        <v>251</v>
      </c>
      <c r="K285" s="77">
        <v>6.87</v>
      </c>
      <c r="L285" t="s">
        <v>106</v>
      </c>
      <c r="M285" s="78">
        <v>0.03</v>
      </c>
      <c r="N285" s="78">
        <v>6.9199999999999998E-2</v>
      </c>
      <c r="O285" s="77">
        <v>73975.28</v>
      </c>
      <c r="P285" s="77">
        <v>78.304666702714599</v>
      </c>
      <c r="Q285" s="77">
        <v>0</v>
      </c>
      <c r="R285" s="77">
        <v>207.72298185679</v>
      </c>
      <c r="S285" s="78">
        <v>0</v>
      </c>
      <c r="T285" s="78">
        <v>2.0999999999999999E-3</v>
      </c>
      <c r="U285" s="78">
        <v>5.0000000000000001E-4</v>
      </c>
    </row>
    <row r="286" spans="2:21">
      <c r="B286" t="s">
        <v>1126</v>
      </c>
      <c r="C286" t="s">
        <v>1127</v>
      </c>
      <c r="D286" t="s">
        <v>123</v>
      </c>
      <c r="E286" t="s">
        <v>1081</v>
      </c>
      <c r="F286" t="s">
        <v>1128</v>
      </c>
      <c r="G286" t="s">
        <v>1112</v>
      </c>
      <c r="H286" t="s">
        <v>1113</v>
      </c>
      <c r="I286" t="s">
        <v>350</v>
      </c>
      <c r="J286" t="s">
        <v>370</v>
      </c>
      <c r="K286" s="77">
        <v>7.42</v>
      </c>
      <c r="L286" t="s">
        <v>106</v>
      </c>
      <c r="M286" s="78">
        <v>3.5000000000000003E-2</v>
      </c>
      <c r="N286" s="78">
        <v>7.0999999999999994E-2</v>
      </c>
      <c r="O286" s="77">
        <v>29989.98</v>
      </c>
      <c r="P286" s="77">
        <v>79.03888875551101</v>
      </c>
      <c r="Q286" s="77">
        <v>0</v>
      </c>
      <c r="R286" s="77">
        <v>85.001636490980005</v>
      </c>
      <c r="S286" s="78">
        <v>1E-4</v>
      </c>
      <c r="T286" s="78">
        <v>8.9999999999999998E-4</v>
      </c>
      <c r="U286" s="78">
        <v>2.0000000000000001E-4</v>
      </c>
    </row>
    <row r="287" spans="2:21">
      <c r="B287" t="s">
        <v>1129</v>
      </c>
      <c r="C287" t="s">
        <v>1130</v>
      </c>
      <c r="D287" t="s">
        <v>123</v>
      </c>
      <c r="E287" t="s">
        <v>1081</v>
      </c>
      <c r="F287" t="s">
        <v>1131</v>
      </c>
      <c r="G287" t="s">
        <v>812</v>
      </c>
      <c r="H287" t="s">
        <v>786</v>
      </c>
      <c r="I287" t="s">
        <v>214</v>
      </c>
      <c r="J287" t="s">
        <v>429</v>
      </c>
      <c r="K287" s="77">
        <v>3.89</v>
      </c>
      <c r="L287" t="s">
        <v>106</v>
      </c>
      <c r="M287" s="78">
        <v>5.5500000000000001E-2</v>
      </c>
      <c r="N287" s="78">
        <v>0.06</v>
      </c>
      <c r="O287" s="77">
        <v>13995.32</v>
      </c>
      <c r="P287" s="77">
        <v>98.657144576901416</v>
      </c>
      <c r="Q287" s="77">
        <v>0</v>
      </c>
      <c r="R287" s="77">
        <v>49.513275747830399</v>
      </c>
      <c r="S287" s="78">
        <v>0</v>
      </c>
      <c r="T287" s="78">
        <v>5.0000000000000001E-4</v>
      </c>
      <c r="U287" s="78">
        <v>1E-4</v>
      </c>
    </row>
    <row r="288" spans="2:21">
      <c r="B288" t="s">
        <v>1132</v>
      </c>
      <c r="C288" t="s">
        <v>1133</v>
      </c>
      <c r="D288" t="s">
        <v>123</v>
      </c>
      <c r="E288" t="s">
        <v>1081</v>
      </c>
      <c r="F288" t="s">
        <v>1134</v>
      </c>
      <c r="G288" t="s">
        <v>1112</v>
      </c>
      <c r="H288" t="s">
        <v>786</v>
      </c>
      <c r="I288" t="s">
        <v>214</v>
      </c>
      <c r="J288" t="s">
        <v>282</v>
      </c>
      <c r="K288" s="77">
        <v>7.86</v>
      </c>
      <c r="L288" t="s">
        <v>110</v>
      </c>
      <c r="M288" s="78">
        <v>4.2500000000000003E-2</v>
      </c>
      <c r="N288" s="78">
        <v>5.45E-2</v>
      </c>
      <c r="O288" s="77">
        <v>79973.279999999999</v>
      </c>
      <c r="P288" s="77">
        <v>90.313876655802986</v>
      </c>
      <c r="Q288" s="77">
        <v>0</v>
      </c>
      <c r="R288" s="77">
        <v>281.41071839758399</v>
      </c>
      <c r="S288" s="78">
        <v>1E-4</v>
      </c>
      <c r="T288" s="78">
        <v>2.8E-3</v>
      </c>
      <c r="U288" s="78">
        <v>6.9999999999999999E-4</v>
      </c>
    </row>
    <row r="289" spans="2:21">
      <c r="B289" t="s">
        <v>1135</v>
      </c>
      <c r="C289" t="s">
        <v>1136</v>
      </c>
      <c r="D289" t="s">
        <v>123</v>
      </c>
      <c r="E289" t="s">
        <v>1081</v>
      </c>
      <c r="F289" t="s">
        <v>1137</v>
      </c>
      <c r="G289" t="s">
        <v>1138</v>
      </c>
      <c r="H289" t="s">
        <v>1139</v>
      </c>
      <c r="I289" t="s">
        <v>350</v>
      </c>
      <c r="J289" t="s">
        <v>634</v>
      </c>
      <c r="K289" s="77">
        <v>3.99</v>
      </c>
      <c r="L289" t="s">
        <v>113</v>
      </c>
      <c r="M289" s="78">
        <v>4.6300000000000001E-2</v>
      </c>
      <c r="N289" s="78">
        <v>6.5600000000000006E-2</v>
      </c>
      <c r="O289" s="77">
        <v>59979.96</v>
      </c>
      <c r="P289" s="77">
        <v>92.698347265986854</v>
      </c>
      <c r="Q289" s="77">
        <v>0</v>
      </c>
      <c r="R289" s="77">
        <v>246.09863039572301</v>
      </c>
      <c r="S289" s="78">
        <v>1E-4</v>
      </c>
      <c r="T289" s="78">
        <v>2.5000000000000001E-3</v>
      </c>
      <c r="U289" s="78">
        <v>5.9999999999999995E-4</v>
      </c>
    </row>
    <row r="290" spans="2:21">
      <c r="B290" t="s">
        <v>1140</v>
      </c>
      <c r="C290" t="s">
        <v>1141</v>
      </c>
      <c r="D290" t="s">
        <v>123</v>
      </c>
      <c r="E290" t="s">
        <v>1081</v>
      </c>
      <c r="F290" t="s">
        <v>1142</v>
      </c>
      <c r="G290" t="s">
        <v>1112</v>
      </c>
      <c r="H290" t="s">
        <v>1143</v>
      </c>
      <c r="I290" t="s">
        <v>350</v>
      </c>
      <c r="J290" t="s">
        <v>1144</v>
      </c>
      <c r="K290" s="77">
        <v>4.0999999999999996</v>
      </c>
      <c r="L290" t="s">
        <v>106</v>
      </c>
      <c r="M290" s="78">
        <v>3.2000000000000001E-2</v>
      </c>
      <c r="N290" s="78">
        <v>0.1176</v>
      </c>
      <c r="O290" s="77">
        <v>63978.62</v>
      </c>
      <c r="P290" s="77">
        <v>73.010333354173454</v>
      </c>
      <c r="Q290" s="77">
        <v>0</v>
      </c>
      <c r="R290" s="77">
        <v>167.50565940231601</v>
      </c>
      <c r="S290" s="78">
        <v>1E-4</v>
      </c>
      <c r="T290" s="78">
        <v>1.6999999999999999E-3</v>
      </c>
      <c r="U290" s="78">
        <v>4.0000000000000002E-4</v>
      </c>
    </row>
    <row r="291" spans="2:21">
      <c r="B291" t="s">
        <v>1145</v>
      </c>
      <c r="C291" t="s">
        <v>1146</v>
      </c>
      <c r="D291" t="s">
        <v>123</v>
      </c>
      <c r="E291" t="s">
        <v>1081</v>
      </c>
      <c r="F291" t="s">
        <v>1131</v>
      </c>
      <c r="G291" t="s">
        <v>812</v>
      </c>
      <c r="H291" t="s">
        <v>1147</v>
      </c>
      <c r="I291" t="s">
        <v>214</v>
      </c>
      <c r="J291" t="s">
        <v>273</v>
      </c>
      <c r="K291" s="77">
        <v>7.17</v>
      </c>
      <c r="L291" t="s">
        <v>106</v>
      </c>
      <c r="M291" s="78">
        <v>6.7400000000000002E-2</v>
      </c>
      <c r="N291" s="78">
        <v>6.1600000000000002E-2</v>
      </c>
      <c r="O291" s="77">
        <v>29989.98</v>
      </c>
      <c r="P291" s="77">
        <v>105.34951123541967</v>
      </c>
      <c r="Q291" s="77">
        <v>0</v>
      </c>
      <c r="R291" s="77">
        <v>113.297150295666</v>
      </c>
      <c r="S291" s="78">
        <v>0</v>
      </c>
      <c r="T291" s="78">
        <v>1.1000000000000001E-3</v>
      </c>
      <c r="U291" s="78">
        <v>2.9999999999999997E-4</v>
      </c>
    </row>
    <row r="292" spans="2:21">
      <c r="B292" t="s">
        <v>1148</v>
      </c>
      <c r="C292" t="s">
        <v>1149</v>
      </c>
      <c r="D292" t="s">
        <v>123</v>
      </c>
      <c r="E292" t="s">
        <v>1081</v>
      </c>
      <c r="F292" t="s">
        <v>1150</v>
      </c>
      <c r="G292" t="s">
        <v>812</v>
      </c>
      <c r="H292" t="s">
        <v>1147</v>
      </c>
      <c r="I292" t="s">
        <v>214</v>
      </c>
      <c r="J292" t="s">
        <v>527</v>
      </c>
      <c r="K292" s="77">
        <v>5.57</v>
      </c>
      <c r="L292" t="s">
        <v>106</v>
      </c>
      <c r="M292" s="78">
        <v>3.9300000000000002E-2</v>
      </c>
      <c r="N292" s="78">
        <v>6.3600000000000004E-2</v>
      </c>
      <c r="O292" s="77">
        <v>62279.19</v>
      </c>
      <c r="P292" s="77">
        <v>87.696650020175184</v>
      </c>
      <c r="Q292" s="77">
        <v>0</v>
      </c>
      <c r="R292" s="77">
        <v>195.855713156864</v>
      </c>
      <c r="S292" s="78">
        <v>0</v>
      </c>
      <c r="T292" s="78">
        <v>2E-3</v>
      </c>
      <c r="U292" s="78">
        <v>5.0000000000000001E-4</v>
      </c>
    </row>
    <row r="293" spans="2:21">
      <c r="B293" t="s">
        <v>1151</v>
      </c>
      <c r="C293" t="s">
        <v>1152</v>
      </c>
      <c r="D293" t="s">
        <v>123</v>
      </c>
      <c r="E293" t="s">
        <v>1081</v>
      </c>
      <c r="F293" t="s">
        <v>1153</v>
      </c>
      <c r="G293" t="s">
        <v>1112</v>
      </c>
      <c r="H293" t="s">
        <v>1143</v>
      </c>
      <c r="I293" t="s">
        <v>350</v>
      </c>
      <c r="J293" t="s">
        <v>429</v>
      </c>
      <c r="K293" s="77">
        <v>7.06</v>
      </c>
      <c r="L293" t="s">
        <v>106</v>
      </c>
      <c r="M293" s="78">
        <v>0.06</v>
      </c>
      <c r="N293" s="78">
        <v>6.9099999999999995E-2</v>
      </c>
      <c r="O293" s="77">
        <v>49983.3</v>
      </c>
      <c r="P293" s="77">
        <v>93.388712421948938</v>
      </c>
      <c r="Q293" s="77">
        <v>0</v>
      </c>
      <c r="R293" s="77">
        <v>167.39003442145599</v>
      </c>
      <c r="S293" s="78">
        <v>0</v>
      </c>
      <c r="T293" s="78">
        <v>1.6999999999999999E-3</v>
      </c>
      <c r="U293" s="78">
        <v>4.0000000000000002E-4</v>
      </c>
    </row>
    <row r="294" spans="2:21">
      <c r="B294" t="s">
        <v>1154</v>
      </c>
      <c r="C294" t="s">
        <v>1155</v>
      </c>
      <c r="D294" t="s">
        <v>123</v>
      </c>
      <c r="E294" t="s">
        <v>1081</v>
      </c>
      <c r="F294" t="s">
        <v>1156</v>
      </c>
      <c r="G294" t="s">
        <v>1125</v>
      </c>
      <c r="H294" t="s">
        <v>1147</v>
      </c>
      <c r="I294" t="s">
        <v>214</v>
      </c>
      <c r="J294" t="s">
        <v>251</v>
      </c>
      <c r="K294" s="77">
        <v>3.22</v>
      </c>
      <c r="L294" t="s">
        <v>106</v>
      </c>
      <c r="M294" s="78">
        <v>4.7500000000000001E-2</v>
      </c>
      <c r="N294" s="78">
        <v>7.9299999999999995E-2</v>
      </c>
      <c r="O294" s="77">
        <v>45984.639999999999</v>
      </c>
      <c r="P294" s="77">
        <v>89.855166652168833</v>
      </c>
      <c r="Q294" s="77">
        <v>0</v>
      </c>
      <c r="R294" s="77">
        <v>148.17199561435001</v>
      </c>
      <c r="S294" s="78">
        <v>0</v>
      </c>
      <c r="T294" s="78">
        <v>1.5E-3</v>
      </c>
      <c r="U294" s="78">
        <v>4.0000000000000002E-4</v>
      </c>
    </row>
    <row r="295" spans="2:21">
      <c r="B295" t="s">
        <v>1157</v>
      </c>
      <c r="C295" t="s">
        <v>1158</v>
      </c>
      <c r="D295" t="s">
        <v>123</v>
      </c>
      <c r="E295" t="s">
        <v>1081</v>
      </c>
      <c r="F295" t="s">
        <v>1156</v>
      </c>
      <c r="G295" t="s">
        <v>1125</v>
      </c>
      <c r="H295" t="s">
        <v>1147</v>
      </c>
      <c r="I295" t="s">
        <v>214</v>
      </c>
      <c r="J295" t="s">
        <v>251</v>
      </c>
      <c r="K295" s="77">
        <v>6.17</v>
      </c>
      <c r="L295" t="s">
        <v>106</v>
      </c>
      <c r="M295" s="78">
        <v>5.1299999999999998E-2</v>
      </c>
      <c r="N295" s="78">
        <v>7.7899999999999997E-2</v>
      </c>
      <c r="O295" s="77">
        <v>32889.01</v>
      </c>
      <c r="P295" s="77">
        <v>84.265416678702096</v>
      </c>
      <c r="Q295" s="77">
        <v>0</v>
      </c>
      <c r="R295" s="77">
        <v>99.382623886348</v>
      </c>
      <c r="S295" s="78">
        <v>0</v>
      </c>
      <c r="T295" s="78">
        <v>1E-3</v>
      </c>
      <c r="U295" s="78">
        <v>2.0000000000000001E-4</v>
      </c>
    </row>
    <row r="296" spans="2:21">
      <c r="B296" t="s">
        <v>1159</v>
      </c>
      <c r="C296" t="s">
        <v>1160</v>
      </c>
      <c r="D296" t="s">
        <v>123</v>
      </c>
      <c r="E296" t="s">
        <v>1081</v>
      </c>
      <c r="F296" t="s">
        <v>1161</v>
      </c>
      <c r="G296" t="s">
        <v>1112</v>
      </c>
      <c r="H296" t="s">
        <v>1147</v>
      </c>
      <c r="I296" t="s">
        <v>214</v>
      </c>
      <c r="J296" t="s">
        <v>725</v>
      </c>
      <c r="K296" s="77">
        <v>2.2000000000000002</v>
      </c>
      <c r="L296" t="s">
        <v>106</v>
      </c>
      <c r="M296" s="78">
        <v>5.7500000000000002E-2</v>
      </c>
      <c r="N296" s="78">
        <v>8.0500000000000002E-2</v>
      </c>
      <c r="O296" s="77">
        <v>16944.34</v>
      </c>
      <c r="P296" s="77">
        <v>98.020749889343577</v>
      </c>
      <c r="Q296" s="77">
        <v>0</v>
      </c>
      <c r="R296" s="77">
        <v>59.5597633066348</v>
      </c>
      <c r="S296" s="78">
        <v>0</v>
      </c>
      <c r="T296" s="78">
        <v>5.9999999999999995E-4</v>
      </c>
      <c r="U296" s="78">
        <v>1E-4</v>
      </c>
    </row>
    <row r="297" spans="2:21">
      <c r="B297" t="s">
        <v>1162</v>
      </c>
      <c r="C297" t="s">
        <v>1163</v>
      </c>
      <c r="D297" t="s">
        <v>123</v>
      </c>
      <c r="E297" t="s">
        <v>1081</v>
      </c>
      <c r="F297" t="s">
        <v>1164</v>
      </c>
      <c r="G297" t="s">
        <v>1165</v>
      </c>
      <c r="H297" t="s">
        <v>1166</v>
      </c>
      <c r="I297" t="s">
        <v>350</v>
      </c>
      <c r="J297" t="s">
        <v>806</v>
      </c>
      <c r="K297" s="77">
        <v>7.54</v>
      </c>
      <c r="L297" t="s">
        <v>106</v>
      </c>
      <c r="M297" s="78">
        <v>3.3000000000000002E-2</v>
      </c>
      <c r="N297" s="78">
        <v>5.8400000000000001E-2</v>
      </c>
      <c r="O297" s="77">
        <v>59979.96</v>
      </c>
      <c r="P297" s="77">
        <v>82.156000033344654</v>
      </c>
      <c r="Q297" s="77">
        <v>0</v>
      </c>
      <c r="R297" s="77">
        <v>176.707809543954</v>
      </c>
      <c r="S297" s="78">
        <v>0</v>
      </c>
      <c r="T297" s="78">
        <v>1.8E-3</v>
      </c>
      <c r="U297" s="78">
        <v>4.0000000000000002E-4</v>
      </c>
    </row>
    <row r="298" spans="2:21">
      <c r="B298" t="s">
        <v>1167</v>
      </c>
      <c r="C298" t="s">
        <v>1168</v>
      </c>
      <c r="D298" t="s">
        <v>123</v>
      </c>
      <c r="E298" t="s">
        <v>1081</v>
      </c>
      <c r="F298" t="s">
        <v>1169</v>
      </c>
      <c r="G298" t="s">
        <v>1112</v>
      </c>
      <c r="H298" t="s">
        <v>1166</v>
      </c>
      <c r="I298" t="s">
        <v>350</v>
      </c>
      <c r="J298" t="s">
        <v>694</v>
      </c>
      <c r="K298" s="77">
        <v>6.85</v>
      </c>
      <c r="L298" t="s">
        <v>110</v>
      </c>
      <c r="M298" s="78">
        <v>5.8000000000000003E-2</v>
      </c>
      <c r="N298" s="78">
        <v>5.3600000000000002E-2</v>
      </c>
      <c r="O298" s="77">
        <v>29989.98</v>
      </c>
      <c r="P298" s="77">
        <v>106.47273974174058</v>
      </c>
      <c r="Q298" s="77">
        <v>0</v>
      </c>
      <c r="R298" s="77">
        <v>124.41015969785499</v>
      </c>
      <c r="S298" s="78">
        <v>1E-4</v>
      </c>
      <c r="T298" s="78">
        <v>1.1999999999999999E-3</v>
      </c>
      <c r="U298" s="78">
        <v>2.9999999999999997E-4</v>
      </c>
    </row>
    <row r="299" spans="2:21">
      <c r="B299" t="s">
        <v>1170</v>
      </c>
      <c r="C299" t="s">
        <v>1171</v>
      </c>
      <c r="D299" t="s">
        <v>123</v>
      </c>
      <c r="E299" t="s">
        <v>1081</v>
      </c>
      <c r="F299" t="s">
        <v>1172</v>
      </c>
      <c r="G299" t="s">
        <v>1173</v>
      </c>
      <c r="H299" t="s">
        <v>1082</v>
      </c>
      <c r="I299" t="s">
        <v>214</v>
      </c>
      <c r="J299" t="s">
        <v>694</v>
      </c>
      <c r="K299" s="77">
        <v>7.59</v>
      </c>
      <c r="L299" t="s">
        <v>106</v>
      </c>
      <c r="M299" s="78">
        <v>5.5E-2</v>
      </c>
      <c r="N299" s="78">
        <v>5.6000000000000001E-2</v>
      </c>
      <c r="O299" s="77">
        <v>79973.279999999999</v>
      </c>
      <c r="P299" s="77">
        <v>99.184833333333259</v>
      </c>
      <c r="Q299" s="77">
        <v>0</v>
      </c>
      <c r="R299" s="77">
        <v>284.44641302241098</v>
      </c>
      <c r="S299" s="78">
        <v>1E-4</v>
      </c>
      <c r="T299" s="78">
        <v>2.8E-3</v>
      </c>
      <c r="U299" s="78">
        <v>6.9999999999999999E-4</v>
      </c>
    </row>
    <row r="300" spans="2:21">
      <c r="B300" t="s">
        <v>1174</v>
      </c>
      <c r="C300" t="s">
        <v>1175</v>
      </c>
      <c r="D300" t="s">
        <v>123</v>
      </c>
      <c r="E300" t="s">
        <v>1081</v>
      </c>
      <c r="F300" t="s">
        <v>1176</v>
      </c>
      <c r="G300" t="s">
        <v>812</v>
      </c>
      <c r="H300" t="s">
        <v>1166</v>
      </c>
      <c r="I300" t="s">
        <v>350</v>
      </c>
      <c r="J300" t="s">
        <v>342</v>
      </c>
      <c r="K300" s="77">
        <v>4.5999999999999996</v>
      </c>
      <c r="L300" t="s">
        <v>110</v>
      </c>
      <c r="M300" s="78">
        <v>4.1300000000000003E-2</v>
      </c>
      <c r="N300" s="78">
        <v>5.1999999999999998E-2</v>
      </c>
      <c r="O300" s="77">
        <v>59380.160000000003</v>
      </c>
      <c r="P300" s="77">
        <v>96.583698649515085</v>
      </c>
      <c r="Q300" s="77">
        <v>0</v>
      </c>
      <c r="R300" s="77">
        <v>223.45312778058999</v>
      </c>
      <c r="S300" s="78">
        <v>1E-4</v>
      </c>
      <c r="T300" s="78">
        <v>2.2000000000000001E-3</v>
      </c>
      <c r="U300" s="78">
        <v>5.9999999999999995E-4</v>
      </c>
    </row>
    <row r="301" spans="2:21">
      <c r="B301" t="s">
        <v>1177</v>
      </c>
      <c r="C301" t="s">
        <v>1178</v>
      </c>
      <c r="D301" t="s">
        <v>123</v>
      </c>
      <c r="E301" t="s">
        <v>1081</v>
      </c>
      <c r="F301" t="s">
        <v>1179</v>
      </c>
      <c r="G301" t="s">
        <v>1180</v>
      </c>
      <c r="H301" t="s">
        <v>1166</v>
      </c>
      <c r="I301" t="s">
        <v>350</v>
      </c>
      <c r="J301" t="s">
        <v>273</v>
      </c>
      <c r="K301" s="77">
        <v>7.13</v>
      </c>
      <c r="L301" t="s">
        <v>106</v>
      </c>
      <c r="M301" s="78">
        <v>6.3799999999999996E-2</v>
      </c>
      <c r="N301" s="78">
        <v>5.6500000000000002E-2</v>
      </c>
      <c r="O301" s="77">
        <v>16794.39</v>
      </c>
      <c r="P301" s="77">
        <v>104.27038355307933</v>
      </c>
      <c r="Q301" s="77">
        <v>0</v>
      </c>
      <c r="R301" s="77">
        <v>62.796507478082397</v>
      </c>
      <c r="S301" s="78">
        <v>0</v>
      </c>
      <c r="T301" s="78">
        <v>5.9999999999999995E-4</v>
      </c>
      <c r="U301" s="78">
        <v>2.0000000000000001E-4</v>
      </c>
    </row>
    <row r="302" spans="2:21">
      <c r="B302" t="s">
        <v>1181</v>
      </c>
      <c r="C302" t="s">
        <v>1182</v>
      </c>
      <c r="D302" t="s">
        <v>123</v>
      </c>
      <c r="E302" t="s">
        <v>1081</v>
      </c>
      <c r="F302" t="s">
        <v>1183</v>
      </c>
      <c r="G302" t="s">
        <v>812</v>
      </c>
      <c r="H302" t="s">
        <v>1082</v>
      </c>
      <c r="I302" t="s">
        <v>214</v>
      </c>
      <c r="J302" t="s">
        <v>268</v>
      </c>
      <c r="K302" s="77">
        <v>3.82</v>
      </c>
      <c r="L302" t="s">
        <v>106</v>
      </c>
      <c r="M302" s="78">
        <v>8.1299999999999997E-2</v>
      </c>
      <c r="N302" s="78">
        <v>7.6300000000000007E-2</v>
      </c>
      <c r="O302" s="77">
        <v>39986.639999999999</v>
      </c>
      <c r="P302" s="77">
        <v>101.94259725348239</v>
      </c>
      <c r="Q302" s="77">
        <v>0</v>
      </c>
      <c r="R302" s="77">
        <v>146.177621862254</v>
      </c>
      <c r="S302" s="78">
        <v>0</v>
      </c>
      <c r="T302" s="78">
        <v>1.5E-3</v>
      </c>
      <c r="U302" s="78">
        <v>4.0000000000000002E-4</v>
      </c>
    </row>
    <row r="303" spans="2:21">
      <c r="B303" t="s">
        <v>1184</v>
      </c>
      <c r="C303" t="s">
        <v>1185</v>
      </c>
      <c r="D303" t="s">
        <v>123</v>
      </c>
      <c r="E303" t="s">
        <v>1081</v>
      </c>
      <c r="F303" t="s">
        <v>1186</v>
      </c>
      <c r="G303" t="s">
        <v>812</v>
      </c>
      <c r="H303" t="s">
        <v>1092</v>
      </c>
      <c r="I303" t="s">
        <v>214</v>
      </c>
      <c r="J303" t="s">
        <v>276</v>
      </c>
      <c r="K303" s="77">
        <v>4.54</v>
      </c>
      <c r="L303" t="s">
        <v>110</v>
      </c>
      <c r="M303" s="78">
        <v>7.2499999999999995E-2</v>
      </c>
      <c r="N303" s="78">
        <v>7.7100000000000002E-2</v>
      </c>
      <c r="O303" s="77">
        <v>71376.149999999994</v>
      </c>
      <c r="P303" s="77">
        <v>95.421972159467728</v>
      </c>
      <c r="Q303" s="77">
        <v>0</v>
      </c>
      <c r="R303" s="77">
        <v>265.36445451392001</v>
      </c>
      <c r="S303" s="78">
        <v>1E-4</v>
      </c>
      <c r="T303" s="78">
        <v>2.7000000000000001E-3</v>
      </c>
      <c r="U303" s="78">
        <v>6.9999999999999999E-4</v>
      </c>
    </row>
    <row r="304" spans="2:21">
      <c r="B304" t="s">
        <v>1187</v>
      </c>
      <c r="C304" t="s">
        <v>1188</v>
      </c>
      <c r="D304" t="s">
        <v>123</v>
      </c>
      <c r="E304" t="s">
        <v>1081</v>
      </c>
      <c r="F304" t="s">
        <v>1189</v>
      </c>
      <c r="G304" t="s">
        <v>1125</v>
      </c>
      <c r="H304" t="s">
        <v>1190</v>
      </c>
      <c r="I304" t="s">
        <v>350</v>
      </c>
      <c r="J304" t="s">
        <v>251</v>
      </c>
      <c r="K304" s="77">
        <v>4.12</v>
      </c>
      <c r="L304" t="s">
        <v>110</v>
      </c>
      <c r="M304" s="78">
        <v>2.63E-2</v>
      </c>
      <c r="N304" s="78">
        <v>0.1046</v>
      </c>
      <c r="O304" s="77">
        <v>36087.94</v>
      </c>
      <c r="P304" s="77">
        <v>74.398506841343846</v>
      </c>
      <c r="Q304" s="77">
        <v>0</v>
      </c>
      <c r="R304" s="77">
        <v>104.608639411883</v>
      </c>
      <c r="S304" s="78">
        <v>1E-4</v>
      </c>
      <c r="T304" s="78">
        <v>1E-3</v>
      </c>
      <c r="U304" s="78">
        <v>2.9999999999999997E-4</v>
      </c>
    </row>
    <row r="305" spans="2:21">
      <c r="B305" t="s">
        <v>1191</v>
      </c>
      <c r="C305" t="s">
        <v>1192</v>
      </c>
      <c r="D305" t="s">
        <v>123</v>
      </c>
      <c r="E305" t="s">
        <v>1081</v>
      </c>
      <c r="F305" t="s">
        <v>1193</v>
      </c>
      <c r="G305" t="s">
        <v>1125</v>
      </c>
      <c r="H305" t="s">
        <v>1092</v>
      </c>
      <c r="I305" t="s">
        <v>214</v>
      </c>
      <c r="J305" t="s">
        <v>332</v>
      </c>
      <c r="K305" s="77">
        <v>3.5</v>
      </c>
      <c r="L305" t="s">
        <v>106</v>
      </c>
      <c r="M305" s="78">
        <v>2.63E-2</v>
      </c>
      <c r="N305" s="78">
        <v>7.6100000000000001E-2</v>
      </c>
      <c r="O305" s="77">
        <v>50693.06</v>
      </c>
      <c r="P305" s="77">
        <v>83.888624919860931</v>
      </c>
      <c r="Q305" s="77">
        <v>0</v>
      </c>
      <c r="R305" s="77">
        <v>152.49719951618701</v>
      </c>
      <c r="S305" s="78">
        <v>0</v>
      </c>
      <c r="T305" s="78">
        <v>1.5E-3</v>
      </c>
      <c r="U305" s="78">
        <v>4.0000000000000002E-4</v>
      </c>
    </row>
    <row r="306" spans="2:21">
      <c r="B306" t="s">
        <v>1194</v>
      </c>
      <c r="C306" t="s">
        <v>1195</v>
      </c>
      <c r="D306" t="s">
        <v>123</v>
      </c>
      <c r="E306" t="s">
        <v>1081</v>
      </c>
      <c r="F306" t="s">
        <v>1193</v>
      </c>
      <c r="G306" t="s">
        <v>1121</v>
      </c>
      <c r="H306" t="s">
        <v>1190</v>
      </c>
      <c r="I306" t="s">
        <v>350</v>
      </c>
      <c r="J306" t="s">
        <v>342</v>
      </c>
      <c r="K306" s="77">
        <v>2.3199999999999998</v>
      </c>
      <c r="L306" t="s">
        <v>106</v>
      </c>
      <c r="M306" s="78">
        <v>7.0499999999999993E-2</v>
      </c>
      <c r="N306" s="78">
        <v>7.1999999999999995E-2</v>
      </c>
      <c r="O306" s="77">
        <v>19993.32</v>
      </c>
      <c r="P306" s="77">
        <v>98.998583540902658</v>
      </c>
      <c r="Q306" s="77">
        <v>0</v>
      </c>
      <c r="R306" s="77">
        <v>70.978069519640798</v>
      </c>
      <c r="S306" s="78">
        <v>0</v>
      </c>
      <c r="T306" s="78">
        <v>6.9999999999999999E-4</v>
      </c>
      <c r="U306" s="78">
        <v>2.0000000000000001E-4</v>
      </c>
    </row>
    <row r="307" spans="2:21">
      <c r="B307" t="s">
        <v>1196</v>
      </c>
      <c r="C307" t="s">
        <v>1197</v>
      </c>
      <c r="D307" t="s">
        <v>123</v>
      </c>
      <c r="E307" t="s">
        <v>1081</v>
      </c>
      <c r="F307" t="s">
        <v>1198</v>
      </c>
      <c r="G307" t="s">
        <v>1199</v>
      </c>
      <c r="H307" t="s">
        <v>1092</v>
      </c>
      <c r="I307" t="s">
        <v>214</v>
      </c>
      <c r="J307" t="s">
        <v>248</v>
      </c>
      <c r="K307" s="77">
        <v>5.49</v>
      </c>
      <c r="L307" t="s">
        <v>106</v>
      </c>
      <c r="M307" s="78">
        <v>0.04</v>
      </c>
      <c r="N307" s="78">
        <v>5.6800000000000003E-2</v>
      </c>
      <c r="O307" s="77">
        <v>74475.12</v>
      </c>
      <c r="P307" s="77">
        <v>91.144888906791891</v>
      </c>
      <c r="Q307" s="77">
        <v>0</v>
      </c>
      <c r="R307" s="77">
        <v>243.418631678499</v>
      </c>
      <c r="S307" s="78">
        <v>1E-4</v>
      </c>
      <c r="T307" s="78">
        <v>2.3999999999999998E-3</v>
      </c>
      <c r="U307" s="78">
        <v>5.9999999999999995E-4</v>
      </c>
    </row>
    <row r="308" spans="2:21">
      <c r="B308" t="s">
        <v>1200</v>
      </c>
      <c r="C308" t="s">
        <v>1201</v>
      </c>
      <c r="D308" t="s">
        <v>123</v>
      </c>
      <c r="E308" t="s">
        <v>1081</v>
      </c>
      <c r="F308" t="s">
        <v>1202</v>
      </c>
      <c r="G308" t="s">
        <v>1203</v>
      </c>
      <c r="H308" t="s">
        <v>1190</v>
      </c>
      <c r="I308" t="s">
        <v>350</v>
      </c>
      <c r="J308" t="s">
        <v>273</v>
      </c>
      <c r="K308" s="77">
        <v>6.39</v>
      </c>
      <c r="L308" t="s">
        <v>110</v>
      </c>
      <c r="M308" s="78">
        <v>6.6299999999999998E-2</v>
      </c>
      <c r="N308" s="78">
        <v>6.4600000000000005E-2</v>
      </c>
      <c r="O308" s="77">
        <v>79973.279999999999</v>
      </c>
      <c r="P308" s="77">
        <v>101.80080559306808</v>
      </c>
      <c r="Q308" s="77">
        <v>0</v>
      </c>
      <c r="R308" s="77">
        <v>317.20305778234302</v>
      </c>
      <c r="S308" s="78">
        <v>1E-4</v>
      </c>
      <c r="T308" s="78">
        <v>3.2000000000000002E-3</v>
      </c>
      <c r="U308" s="78">
        <v>8.0000000000000004E-4</v>
      </c>
    </row>
    <row r="309" spans="2:21">
      <c r="B309" t="s">
        <v>1204</v>
      </c>
      <c r="C309" t="s">
        <v>1205</v>
      </c>
      <c r="D309" t="s">
        <v>123</v>
      </c>
      <c r="E309" t="s">
        <v>1081</v>
      </c>
      <c r="F309" t="s">
        <v>1206</v>
      </c>
      <c r="G309" t="s">
        <v>1207</v>
      </c>
      <c r="H309" t="s">
        <v>1190</v>
      </c>
      <c r="I309" t="s">
        <v>350</v>
      </c>
      <c r="J309" t="s">
        <v>282</v>
      </c>
      <c r="K309" s="77">
        <v>6.12</v>
      </c>
      <c r="L309" t="s">
        <v>106</v>
      </c>
      <c r="M309" s="78">
        <v>3.2500000000000001E-2</v>
      </c>
      <c r="N309" s="78">
        <v>5.5800000000000002E-2</v>
      </c>
      <c r="O309" s="77">
        <v>39986.639999999999</v>
      </c>
      <c r="P309" s="77">
        <v>86.070249937479403</v>
      </c>
      <c r="Q309" s="77">
        <v>0</v>
      </c>
      <c r="R309" s="77">
        <v>123.417931148706</v>
      </c>
      <c r="S309" s="78">
        <v>0</v>
      </c>
      <c r="T309" s="78">
        <v>1.1999999999999999E-3</v>
      </c>
      <c r="U309" s="78">
        <v>2.9999999999999997E-4</v>
      </c>
    </row>
    <row r="310" spans="2:21">
      <c r="B310" t="s">
        <v>1208</v>
      </c>
      <c r="C310" t="s">
        <v>1209</v>
      </c>
      <c r="D310" t="s">
        <v>123</v>
      </c>
      <c r="E310" t="s">
        <v>1081</v>
      </c>
      <c r="F310" t="s">
        <v>1210</v>
      </c>
      <c r="G310" t="s">
        <v>1121</v>
      </c>
      <c r="H310" t="s">
        <v>1190</v>
      </c>
      <c r="I310" t="s">
        <v>350</v>
      </c>
      <c r="J310" t="s">
        <v>332</v>
      </c>
      <c r="K310" s="77">
        <v>4.97</v>
      </c>
      <c r="L310" t="s">
        <v>106</v>
      </c>
      <c r="M310" s="78">
        <v>3.1300000000000001E-2</v>
      </c>
      <c r="N310" s="78">
        <v>7.0800000000000002E-2</v>
      </c>
      <c r="O310" s="77">
        <v>39986.639999999999</v>
      </c>
      <c r="P310" s="77">
        <v>83.416333333333199</v>
      </c>
      <c r="Q310" s="77">
        <v>0</v>
      </c>
      <c r="R310" s="77">
        <v>119.612424635563</v>
      </c>
      <c r="S310" s="78">
        <v>1E-4</v>
      </c>
      <c r="T310" s="78">
        <v>1.1999999999999999E-3</v>
      </c>
      <c r="U310" s="78">
        <v>2.9999999999999997E-4</v>
      </c>
    </row>
    <row r="311" spans="2:21">
      <c r="B311" t="s">
        <v>1211</v>
      </c>
      <c r="C311" t="s">
        <v>1212</v>
      </c>
      <c r="D311" t="s">
        <v>123</v>
      </c>
      <c r="E311" t="s">
        <v>1081</v>
      </c>
      <c r="F311" t="s">
        <v>1213</v>
      </c>
      <c r="G311" t="s">
        <v>1180</v>
      </c>
      <c r="H311" t="s">
        <v>1190</v>
      </c>
      <c r="I311" t="s">
        <v>350</v>
      </c>
      <c r="J311" t="s">
        <v>273</v>
      </c>
      <c r="K311" s="77">
        <v>4.75</v>
      </c>
      <c r="L311" t="s">
        <v>110</v>
      </c>
      <c r="M311" s="78">
        <v>4.8800000000000003E-2</v>
      </c>
      <c r="N311" s="78">
        <v>5.5800000000000002E-2</v>
      </c>
      <c r="O311" s="77">
        <v>54781.7</v>
      </c>
      <c r="P311" s="77">
        <v>97.144150678054714</v>
      </c>
      <c r="Q311" s="77">
        <v>0</v>
      </c>
      <c r="R311" s="77">
        <v>207.34492162346999</v>
      </c>
      <c r="S311" s="78">
        <v>1E-4</v>
      </c>
      <c r="T311" s="78">
        <v>2.0999999999999999E-3</v>
      </c>
      <c r="U311" s="78">
        <v>5.0000000000000001E-4</v>
      </c>
    </row>
    <row r="312" spans="2:21">
      <c r="B312" t="s">
        <v>1214</v>
      </c>
      <c r="C312" t="s">
        <v>1215</v>
      </c>
      <c r="D312" t="s">
        <v>123</v>
      </c>
      <c r="E312" t="s">
        <v>1081</v>
      </c>
      <c r="F312" t="s">
        <v>1216</v>
      </c>
      <c r="G312" t="s">
        <v>123</v>
      </c>
      <c r="H312" t="s">
        <v>1092</v>
      </c>
      <c r="I312" t="s">
        <v>214</v>
      </c>
      <c r="J312" t="s">
        <v>276</v>
      </c>
      <c r="K312" s="77">
        <v>7.59</v>
      </c>
      <c r="L312" t="s">
        <v>106</v>
      </c>
      <c r="M312" s="78">
        <v>5.8999999999999997E-2</v>
      </c>
      <c r="N312" s="78">
        <v>5.8599999999999999E-2</v>
      </c>
      <c r="O312" s="77">
        <v>55981.3</v>
      </c>
      <c r="P312" s="77">
        <v>99.854111156761277</v>
      </c>
      <c r="Q312" s="77">
        <v>0</v>
      </c>
      <c r="R312" s="77">
        <v>200.45607149099399</v>
      </c>
      <c r="S312" s="78">
        <v>1E-4</v>
      </c>
      <c r="T312" s="78">
        <v>2E-3</v>
      </c>
      <c r="U312" s="78">
        <v>5.0000000000000001E-4</v>
      </c>
    </row>
    <row r="313" spans="2:21">
      <c r="B313" t="s">
        <v>1217</v>
      </c>
      <c r="C313" t="s">
        <v>1218</v>
      </c>
      <c r="D313" t="s">
        <v>123</v>
      </c>
      <c r="E313" t="s">
        <v>1081</v>
      </c>
      <c r="F313" t="s">
        <v>1219</v>
      </c>
      <c r="G313" t="s">
        <v>1220</v>
      </c>
      <c r="H313" t="s">
        <v>1092</v>
      </c>
      <c r="I313" t="s">
        <v>214</v>
      </c>
      <c r="J313" t="s">
        <v>378</v>
      </c>
      <c r="K313" s="77">
        <v>7.24</v>
      </c>
      <c r="L313" t="s">
        <v>106</v>
      </c>
      <c r="M313" s="78">
        <v>3.15E-2</v>
      </c>
      <c r="N313" s="78">
        <v>6.7100000000000007E-2</v>
      </c>
      <c r="O313" s="77">
        <v>39986.639999999999</v>
      </c>
      <c r="P313" s="77">
        <v>77.233749962487465</v>
      </c>
      <c r="Q313" s="77">
        <v>0</v>
      </c>
      <c r="R313" s="77">
        <v>110.74708905981601</v>
      </c>
      <c r="S313" s="78">
        <v>1E-4</v>
      </c>
      <c r="T313" s="78">
        <v>1.1000000000000001E-3</v>
      </c>
      <c r="U313" s="78">
        <v>2.9999999999999997E-4</v>
      </c>
    </row>
    <row r="314" spans="2:21">
      <c r="B314" t="s">
        <v>1221</v>
      </c>
      <c r="C314" t="s">
        <v>1222</v>
      </c>
      <c r="D314" t="s">
        <v>123</v>
      </c>
      <c r="E314" t="s">
        <v>1081</v>
      </c>
      <c r="F314" t="s">
        <v>1223</v>
      </c>
      <c r="G314" t="s">
        <v>1224</v>
      </c>
      <c r="H314" t="s">
        <v>1092</v>
      </c>
      <c r="I314" t="s">
        <v>214</v>
      </c>
      <c r="J314" t="s">
        <v>557</v>
      </c>
      <c r="K314" s="77">
        <v>7.41</v>
      </c>
      <c r="L314" t="s">
        <v>106</v>
      </c>
      <c r="M314" s="78">
        <v>4.2799999999999998E-2</v>
      </c>
      <c r="N314" s="78">
        <v>5.8200000000000002E-2</v>
      </c>
      <c r="O314" s="77">
        <v>79973.279999999999</v>
      </c>
      <c r="P314" s="77">
        <v>88.698849358685663</v>
      </c>
      <c r="Q314" s="77">
        <v>0</v>
      </c>
      <c r="R314" s="77">
        <v>254.37426964767801</v>
      </c>
      <c r="S314" s="78">
        <v>0</v>
      </c>
      <c r="T314" s="78">
        <v>2.5000000000000001E-3</v>
      </c>
      <c r="U314" s="78">
        <v>5.9999999999999995E-4</v>
      </c>
    </row>
    <row r="315" spans="2:21">
      <c r="B315" t="s">
        <v>1225</v>
      </c>
      <c r="C315" t="s">
        <v>1226</v>
      </c>
      <c r="D315" t="s">
        <v>123</v>
      </c>
      <c r="E315" t="s">
        <v>1081</v>
      </c>
      <c r="F315" t="s">
        <v>1227</v>
      </c>
      <c r="G315" t="s">
        <v>1121</v>
      </c>
      <c r="H315" t="s">
        <v>1190</v>
      </c>
      <c r="I315" t="s">
        <v>350</v>
      </c>
      <c r="J315" t="s">
        <v>273</v>
      </c>
      <c r="K315" s="77">
        <v>7.22</v>
      </c>
      <c r="L315" t="s">
        <v>106</v>
      </c>
      <c r="M315" s="78">
        <v>6.8000000000000005E-2</v>
      </c>
      <c r="N315" s="78">
        <v>6.7000000000000004E-2</v>
      </c>
      <c r="O315" s="77">
        <v>95967.94</v>
      </c>
      <c r="P315" s="77">
        <v>101.72359998724586</v>
      </c>
      <c r="Q315" s="77">
        <v>0</v>
      </c>
      <c r="R315" s="77">
        <v>350.07264763813799</v>
      </c>
      <c r="S315" s="78">
        <v>1E-4</v>
      </c>
      <c r="T315" s="78">
        <v>3.5000000000000001E-3</v>
      </c>
      <c r="U315" s="78">
        <v>8.9999999999999998E-4</v>
      </c>
    </row>
    <row r="316" spans="2:21">
      <c r="B316" t="s">
        <v>1228</v>
      </c>
      <c r="C316" t="s">
        <v>1229</v>
      </c>
      <c r="D316" t="s">
        <v>123</v>
      </c>
      <c r="E316" t="s">
        <v>1081</v>
      </c>
      <c r="F316" t="s">
        <v>1230</v>
      </c>
      <c r="G316" t="s">
        <v>1173</v>
      </c>
      <c r="H316" t="s">
        <v>1190</v>
      </c>
      <c r="I316" t="s">
        <v>350</v>
      </c>
      <c r="J316" t="s">
        <v>282</v>
      </c>
      <c r="K316" s="77">
        <v>7.01</v>
      </c>
      <c r="L316" t="s">
        <v>106</v>
      </c>
      <c r="M316" s="78">
        <v>5.6000000000000001E-2</v>
      </c>
      <c r="N316" s="78">
        <v>5.4600000000000003E-2</v>
      </c>
      <c r="O316" s="77">
        <v>14994.99</v>
      </c>
      <c r="P316" s="77">
        <v>101.58811093771986</v>
      </c>
      <c r="Q316" s="77">
        <v>0</v>
      </c>
      <c r="R316" s="77">
        <v>54.625993695611797</v>
      </c>
      <c r="S316" s="78">
        <v>0</v>
      </c>
      <c r="T316" s="78">
        <v>5.0000000000000001E-4</v>
      </c>
      <c r="U316" s="78">
        <v>1E-4</v>
      </c>
    </row>
    <row r="317" spans="2:21">
      <c r="B317" t="s">
        <v>1231</v>
      </c>
      <c r="C317" t="s">
        <v>1232</v>
      </c>
      <c r="D317" t="s">
        <v>123</v>
      </c>
      <c r="E317" t="s">
        <v>1081</v>
      </c>
      <c r="F317" t="s">
        <v>1233</v>
      </c>
      <c r="G317" t="s">
        <v>1125</v>
      </c>
      <c r="H317" t="s">
        <v>1092</v>
      </c>
      <c r="I317" t="s">
        <v>214</v>
      </c>
      <c r="J317" t="s">
        <v>310</v>
      </c>
      <c r="K317" s="77">
        <v>3.52</v>
      </c>
      <c r="L317" t="s">
        <v>106</v>
      </c>
      <c r="M317" s="78">
        <v>4.7E-2</v>
      </c>
      <c r="N317" s="78">
        <v>7.3899999999999993E-2</v>
      </c>
      <c r="O317" s="77">
        <v>37987.31</v>
      </c>
      <c r="P317" s="77">
        <v>91.000888818397371</v>
      </c>
      <c r="Q317" s="77">
        <v>0</v>
      </c>
      <c r="R317" s="77">
        <v>123.963680001185</v>
      </c>
      <c r="S317" s="78">
        <v>1E-4</v>
      </c>
      <c r="T317" s="78">
        <v>1.1999999999999999E-3</v>
      </c>
      <c r="U317" s="78">
        <v>2.9999999999999997E-4</v>
      </c>
    </row>
    <row r="318" spans="2:21">
      <c r="B318" t="s">
        <v>1234</v>
      </c>
      <c r="C318" t="s">
        <v>1235</v>
      </c>
      <c r="D318" t="s">
        <v>123</v>
      </c>
      <c r="E318" t="s">
        <v>1081</v>
      </c>
      <c r="F318" t="s">
        <v>1236</v>
      </c>
      <c r="G318" t="s">
        <v>1121</v>
      </c>
      <c r="H318" t="s">
        <v>1190</v>
      </c>
      <c r="I318" t="s">
        <v>350</v>
      </c>
      <c r="J318" t="s">
        <v>251</v>
      </c>
      <c r="K318" s="77">
        <v>3.1</v>
      </c>
      <c r="L318" t="s">
        <v>106</v>
      </c>
      <c r="M318" s="78">
        <v>3.4000000000000002E-2</v>
      </c>
      <c r="N318" s="78">
        <v>7.3700000000000002E-2</v>
      </c>
      <c r="O318" s="77">
        <v>17993.990000000002</v>
      </c>
      <c r="P318" s="77">
        <v>88.550333171242173</v>
      </c>
      <c r="Q318" s="77">
        <v>0</v>
      </c>
      <c r="R318" s="77">
        <v>57.138384811538799</v>
      </c>
      <c r="S318" s="78">
        <v>0</v>
      </c>
      <c r="T318" s="78">
        <v>5.9999999999999995E-4</v>
      </c>
      <c r="U318" s="78">
        <v>1E-4</v>
      </c>
    </row>
    <row r="319" spans="2:21">
      <c r="B319" t="s">
        <v>1237</v>
      </c>
      <c r="C319" t="s">
        <v>1238</v>
      </c>
      <c r="D319" t="s">
        <v>123</v>
      </c>
      <c r="E319" t="s">
        <v>1081</v>
      </c>
      <c r="F319" t="s">
        <v>1236</v>
      </c>
      <c r="G319" t="s">
        <v>1121</v>
      </c>
      <c r="H319" t="s">
        <v>1190</v>
      </c>
      <c r="I319" t="s">
        <v>350</v>
      </c>
      <c r="J319" t="s">
        <v>541</v>
      </c>
      <c r="K319" s="77">
        <v>2.21</v>
      </c>
      <c r="L319" t="s">
        <v>106</v>
      </c>
      <c r="M319" s="78">
        <v>3.7499999999999999E-2</v>
      </c>
      <c r="N319" s="78">
        <v>7.6499999999999999E-2</v>
      </c>
      <c r="O319" s="77">
        <v>11995.99</v>
      </c>
      <c r="P319" s="77">
        <v>92.162333368067166</v>
      </c>
      <c r="Q319" s="77">
        <v>0</v>
      </c>
      <c r="R319" s="77">
        <v>39.646042480435597</v>
      </c>
      <c r="S319" s="78">
        <v>0</v>
      </c>
      <c r="T319" s="78">
        <v>4.0000000000000002E-4</v>
      </c>
      <c r="U319" s="78">
        <v>1E-4</v>
      </c>
    </row>
    <row r="320" spans="2:21">
      <c r="B320" t="s">
        <v>1239</v>
      </c>
      <c r="C320" t="s">
        <v>1240</v>
      </c>
      <c r="D320" t="s">
        <v>123</v>
      </c>
      <c r="E320" t="s">
        <v>1081</v>
      </c>
      <c r="F320" t="s">
        <v>1241</v>
      </c>
      <c r="G320" t="s">
        <v>1180</v>
      </c>
      <c r="H320" t="s">
        <v>1190</v>
      </c>
      <c r="I320" t="s">
        <v>350</v>
      </c>
      <c r="J320" t="s">
        <v>282</v>
      </c>
      <c r="K320" s="77">
        <v>3.66</v>
      </c>
      <c r="L320" t="s">
        <v>106</v>
      </c>
      <c r="M320" s="78">
        <v>6.88E-2</v>
      </c>
      <c r="N320" s="78">
        <v>8.7400000000000005E-2</v>
      </c>
      <c r="O320" s="77">
        <v>41586.11</v>
      </c>
      <c r="P320" s="77">
        <v>93.498205442394237</v>
      </c>
      <c r="Q320" s="77">
        <v>0</v>
      </c>
      <c r="R320" s="77">
        <v>139.43180789599401</v>
      </c>
      <c r="S320" s="78">
        <v>1E-4</v>
      </c>
      <c r="T320" s="78">
        <v>1.4E-3</v>
      </c>
      <c r="U320" s="78">
        <v>2.9999999999999997E-4</v>
      </c>
    </row>
    <row r="321" spans="2:21">
      <c r="B321" t="s">
        <v>1242</v>
      </c>
      <c r="C321" t="s">
        <v>1243</v>
      </c>
      <c r="D321" t="s">
        <v>123</v>
      </c>
      <c r="E321" t="s">
        <v>1081</v>
      </c>
      <c r="F321" t="s">
        <v>1244</v>
      </c>
      <c r="G321" t="s">
        <v>1203</v>
      </c>
      <c r="H321" t="s">
        <v>1092</v>
      </c>
      <c r="I321" t="s">
        <v>214</v>
      </c>
      <c r="J321" t="s">
        <v>806</v>
      </c>
      <c r="K321" s="77">
        <v>4.26</v>
      </c>
      <c r="L321" t="s">
        <v>110</v>
      </c>
      <c r="M321" s="78">
        <v>0.04</v>
      </c>
      <c r="N321" s="78">
        <v>6.3299999999999995E-2</v>
      </c>
      <c r="O321" s="77">
        <v>47983.97</v>
      </c>
      <c r="P321" s="77">
        <v>93.614666659720058</v>
      </c>
      <c r="Q321" s="77">
        <v>0</v>
      </c>
      <c r="R321" s="77">
        <v>175.017434778291</v>
      </c>
      <c r="S321" s="78">
        <v>0</v>
      </c>
      <c r="T321" s="78">
        <v>1.8E-3</v>
      </c>
      <c r="U321" s="78">
        <v>4.0000000000000002E-4</v>
      </c>
    </row>
    <row r="322" spans="2:21">
      <c r="B322" t="s">
        <v>1245</v>
      </c>
      <c r="C322" t="s">
        <v>1246</v>
      </c>
      <c r="D322" t="s">
        <v>123</v>
      </c>
      <c r="E322" t="s">
        <v>1081</v>
      </c>
      <c r="F322" t="s">
        <v>1247</v>
      </c>
      <c r="G322" t="s">
        <v>1224</v>
      </c>
      <c r="H322" t="s">
        <v>1092</v>
      </c>
      <c r="I322" t="s">
        <v>214</v>
      </c>
      <c r="J322" t="s">
        <v>634</v>
      </c>
      <c r="K322" s="77">
        <v>4.25</v>
      </c>
      <c r="L322" t="s">
        <v>110</v>
      </c>
      <c r="M322" s="78">
        <v>4.6300000000000001E-2</v>
      </c>
      <c r="N322" s="78">
        <v>5.3400000000000003E-2</v>
      </c>
      <c r="O322" s="77">
        <v>40986.31</v>
      </c>
      <c r="P322" s="77">
        <v>98.798124903168642</v>
      </c>
      <c r="Q322" s="77">
        <v>0</v>
      </c>
      <c r="R322" s="77">
        <v>157.77157633146101</v>
      </c>
      <c r="S322" s="78">
        <v>1E-4</v>
      </c>
      <c r="T322" s="78">
        <v>1.6000000000000001E-3</v>
      </c>
      <c r="U322" s="78">
        <v>4.0000000000000002E-4</v>
      </c>
    </row>
    <row r="323" spans="2:21">
      <c r="B323" t="s">
        <v>1248</v>
      </c>
      <c r="C323" t="s">
        <v>1249</v>
      </c>
      <c r="D323" t="s">
        <v>123</v>
      </c>
      <c r="E323" t="s">
        <v>1081</v>
      </c>
      <c r="F323" t="s">
        <v>1250</v>
      </c>
      <c r="G323" t="s">
        <v>1203</v>
      </c>
      <c r="H323" t="s">
        <v>1190</v>
      </c>
      <c r="I323" t="s">
        <v>350</v>
      </c>
      <c r="J323" t="s">
        <v>725</v>
      </c>
      <c r="K323" s="77">
        <v>3.57</v>
      </c>
      <c r="L323" t="s">
        <v>106</v>
      </c>
      <c r="M323" s="78">
        <v>5.2999999999999999E-2</v>
      </c>
      <c r="N323" s="78">
        <v>9.98E-2</v>
      </c>
      <c r="O323" s="77">
        <v>57880.66</v>
      </c>
      <c r="P323" s="77">
        <v>84.577808159063835</v>
      </c>
      <c r="Q323" s="77">
        <v>0</v>
      </c>
      <c r="R323" s="77">
        <v>175.54973816353601</v>
      </c>
      <c r="S323" s="78">
        <v>0</v>
      </c>
      <c r="T323" s="78">
        <v>1.8E-3</v>
      </c>
      <c r="U323" s="78">
        <v>4.0000000000000002E-4</v>
      </c>
    </row>
    <row r="324" spans="2:21">
      <c r="B324" t="s">
        <v>1251</v>
      </c>
      <c r="C324" t="s">
        <v>1252</v>
      </c>
      <c r="D324" t="s">
        <v>123</v>
      </c>
      <c r="E324" t="s">
        <v>1081</v>
      </c>
      <c r="F324" t="s">
        <v>1253</v>
      </c>
      <c r="G324" t="s">
        <v>1180</v>
      </c>
      <c r="H324" t="s">
        <v>1092</v>
      </c>
      <c r="I324" t="s">
        <v>214</v>
      </c>
      <c r="J324" t="s">
        <v>725</v>
      </c>
      <c r="K324" s="77">
        <v>4.57</v>
      </c>
      <c r="L324" t="s">
        <v>110</v>
      </c>
      <c r="M324" s="78">
        <v>4.6300000000000001E-2</v>
      </c>
      <c r="N324" s="78">
        <v>6.6100000000000006E-2</v>
      </c>
      <c r="O324" s="77">
        <v>38187.24</v>
      </c>
      <c r="P324" s="77">
        <v>94.154138925986842</v>
      </c>
      <c r="Q324" s="77">
        <v>0</v>
      </c>
      <c r="R324" s="77">
        <v>140.08735281163399</v>
      </c>
      <c r="S324" s="78">
        <v>0</v>
      </c>
      <c r="T324" s="78">
        <v>1.4E-3</v>
      </c>
      <c r="U324" s="78">
        <v>2.9999999999999997E-4</v>
      </c>
    </row>
    <row r="325" spans="2:21">
      <c r="B325" t="s">
        <v>1254</v>
      </c>
      <c r="C325" t="s">
        <v>1255</v>
      </c>
      <c r="D325" t="s">
        <v>123</v>
      </c>
      <c r="E325" t="s">
        <v>1081</v>
      </c>
      <c r="F325" t="s">
        <v>1256</v>
      </c>
      <c r="G325" t="s">
        <v>1165</v>
      </c>
      <c r="H325" t="s">
        <v>1257</v>
      </c>
      <c r="I325" t="s">
        <v>214</v>
      </c>
      <c r="J325" t="s">
        <v>370</v>
      </c>
      <c r="K325" s="77">
        <v>2.04</v>
      </c>
      <c r="L325" t="s">
        <v>106</v>
      </c>
      <c r="M325" s="78">
        <v>6.5000000000000002E-2</v>
      </c>
      <c r="N325" s="78">
        <v>9.4E-2</v>
      </c>
      <c r="O325" s="77">
        <v>19993.32</v>
      </c>
      <c r="P325" s="77">
        <v>95.077833208291565</v>
      </c>
      <c r="Q325" s="77">
        <v>0</v>
      </c>
      <c r="R325" s="77">
        <v>68.167046576446396</v>
      </c>
      <c r="S325" s="78">
        <v>0</v>
      </c>
      <c r="T325" s="78">
        <v>6.9999999999999999E-4</v>
      </c>
      <c r="U325" s="78">
        <v>2.0000000000000001E-4</v>
      </c>
    </row>
    <row r="326" spans="2:21">
      <c r="B326" t="s">
        <v>1258</v>
      </c>
      <c r="C326" t="s">
        <v>1259</v>
      </c>
      <c r="D326" t="s">
        <v>123</v>
      </c>
      <c r="E326" t="s">
        <v>1081</v>
      </c>
      <c r="F326" t="s">
        <v>1260</v>
      </c>
      <c r="G326" t="s">
        <v>1203</v>
      </c>
      <c r="H326" t="s">
        <v>1257</v>
      </c>
      <c r="I326" t="s">
        <v>214</v>
      </c>
      <c r="J326" t="s">
        <v>426</v>
      </c>
      <c r="K326" s="77">
        <v>4.6399999999999997</v>
      </c>
      <c r="L326" t="s">
        <v>106</v>
      </c>
      <c r="M326" s="78">
        <v>4.1300000000000003E-2</v>
      </c>
      <c r="N326" s="78">
        <v>5.9799999999999999E-2</v>
      </c>
      <c r="O326" s="77">
        <v>71576.09</v>
      </c>
      <c r="P326" s="77">
        <v>90.774124954157017</v>
      </c>
      <c r="Q326" s="77">
        <v>0</v>
      </c>
      <c r="R326" s="77">
        <v>232.991633774805</v>
      </c>
      <c r="S326" s="78">
        <v>2.0000000000000001E-4</v>
      </c>
      <c r="T326" s="78">
        <v>2.3E-3</v>
      </c>
      <c r="U326" s="78">
        <v>5.9999999999999995E-4</v>
      </c>
    </row>
    <row r="327" spans="2:21">
      <c r="B327" t="s">
        <v>1261</v>
      </c>
      <c r="C327" t="s">
        <v>1262</v>
      </c>
      <c r="D327" t="s">
        <v>123</v>
      </c>
      <c r="E327" t="s">
        <v>1081</v>
      </c>
      <c r="F327" t="s">
        <v>1263</v>
      </c>
      <c r="G327" t="s">
        <v>1264</v>
      </c>
      <c r="H327" t="s">
        <v>1257</v>
      </c>
      <c r="I327" t="s">
        <v>214</v>
      </c>
      <c r="J327" t="s">
        <v>468</v>
      </c>
      <c r="K327" s="77">
        <v>4.29</v>
      </c>
      <c r="L327" t="s">
        <v>110</v>
      </c>
      <c r="M327" s="78">
        <v>3.1300000000000001E-2</v>
      </c>
      <c r="N327" s="78">
        <v>6.5000000000000002E-2</v>
      </c>
      <c r="O327" s="77">
        <v>59979.96</v>
      </c>
      <c r="P327" s="77">
        <v>87.262506789934449</v>
      </c>
      <c r="Q327" s="77">
        <v>0</v>
      </c>
      <c r="R327" s="77">
        <v>203.927172940303</v>
      </c>
      <c r="S327" s="78">
        <v>1E-4</v>
      </c>
      <c r="T327" s="78">
        <v>2E-3</v>
      </c>
      <c r="U327" s="78">
        <v>5.0000000000000001E-4</v>
      </c>
    </row>
    <row r="328" spans="2:21">
      <c r="B328" t="s">
        <v>1265</v>
      </c>
      <c r="C328" t="s">
        <v>1266</v>
      </c>
      <c r="D328" t="s">
        <v>123</v>
      </c>
      <c r="E328" t="s">
        <v>1081</v>
      </c>
      <c r="F328" t="s">
        <v>1267</v>
      </c>
      <c r="G328" t="s">
        <v>812</v>
      </c>
      <c r="H328" t="s">
        <v>1268</v>
      </c>
      <c r="I328" t="s">
        <v>350</v>
      </c>
      <c r="J328" t="s">
        <v>429</v>
      </c>
      <c r="K328" s="77">
        <v>5.2</v>
      </c>
      <c r="L328" t="s">
        <v>110</v>
      </c>
      <c r="M328" s="78">
        <v>6.88E-2</v>
      </c>
      <c r="N328" s="78">
        <v>8.14E-2</v>
      </c>
      <c r="O328" s="77">
        <v>35188.239999999998</v>
      </c>
      <c r="P328" s="77">
        <v>95.233713072321777</v>
      </c>
      <c r="Q328" s="77">
        <v>0</v>
      </c>
      <c r="R328" s="77">
        <v>130.56582125895599</v>
      </c>
      <c r="S328" s="78">
        <v>0</v>
      </c>
      <c r="T328" s="78">
        <v>1.2999999999999999E-3</v>
      </c>
      <c r="U328" s="78">
        <v>2.9999999999999997E-4</v>
      </c>
    </row>
    <row r="329" spans="2:21">
      <c r="B329" t="s">
        <v>1269</v>
      </c>
      <c r="C329" t="s">
        <v>1270</v>
      </c>
      <c r="D329" t="s">
        <v>123</v>
      </c>
      <c r="E329" t="s">
        <v>1081</v>
      </c>
      <c r="F329" t="s">
        <v>1267</v>
      </c>
      <c r="G329" t="s">
        <v>812</v>
      </c>
      <c r="H329" t="s">
        <v>1268</v>
      </c>
      <c r="I329" t="s">
        <v>350</v>
      </c>
      <c r="J329" t="s">
        <v>429</v>
      </c>
      <c r="K329" s="77">
        <v>5.0599999999999996</v>
      </c>
      <c r="L329" t="s">
        <v>106</v>
      </c>
      <c r="M329" s="78">
        <v>7.7499999999999999E-2</v>
      </c>
      <c r="N329" s="78">
        <v>8.6900000000000005E-2</v>
      </c>
      <c r="O329" s="77">
        <v>41280.21</v>
      </c>
      <c r="P329" s="77">
        <v>94.450222167716817</v>
      </c>
      <c r="Q329" s="77">
        <v>0</v>
      </c>
      <c r="R329" s="77">
        <v>139.81545070189199</v>
      </c>
      <c r="S329" s="78">
        <v>0</v>
      </c>
      <c r="T329" s="78">
        <v>1.4E-3</v>
      </c>
      <c r="U329" s="78">
        <v>2.9999999999999997E-4</v>
      </c>
    </row>
    <row r="330" spans="2:21">
      <c r="B330" t="s">
        <v>1271</v>
      </c>
      <c r="C330" t="s">
        <v>1272</v>
      </c>
      <c r="D330" t="s">
        <v>123</v>
      </c>
      <c r="E330" t="s">
        <v>1081</v>
      </c>
      <c r="F330" t="s">
        <v>1273</v>
      </c>
      <c r="G330" t="s">
        <v>1173</v>
      </c>
      <c r="H330" t="s">
        <v>1268</v>
      </c>
      <c r="I330" t="s">
        <v>350</v>
      </c>
      <c r="J330" t="s">
        <v>557</v>
      </c>
      <c r="K330" s="77">
        <v>5.32</v>
      </c>
      <c r="L330" t="s">
        <v>106</v>
      </c>
      <c r="M330" s="78">
        <v>3.2500000000000001E-2</v>
      </c>
      <c r="N330" s="78">
        <v>5.6599999999999998E-2</v>
      </c>
      <c r="O330" s="77">
        <v>29386.18</v>
      </c>
      <c r="P330" s="77">
        <v>87.345250148879501</v>
      </c>
      <c r="Q330" s="77">
        <v>0</v>
      </c>
      <c r="R330" s="77">
        <v>92.043412694697196</v>
      </c>
      <c r="S330" s="78">
        <v>0</v>
      </c>
      <c r="T330" s="78">
        <v>8.9999999999999998E-4</v>
      </c>
      <c r="U330" s="78">
        <v>2.0000000000000001E-4</v>
      </c>
    </row>
    <row r="331" spans="2:21">
      <c r="B331" t="s">
        <v>1274</v>
      </c>
      <c r="C331" t="s">
        <v>1275</v>
      </c>
      <c r="D331" t="s">
        <v>123</v>
      </c>
      <c r="E331" t="s">
        <v>1081</v>
      </c>
      <c r="F331" t="s">
        <v>1276</v>
      </c>
      <c r="G331" t="s">
        <v>1277</v>
      </c>
      <c r="H331" t="s">
        <v>1268</v>
      </c>
      <c r="I331" t="s">
        <v>350</v>
      </c>
      <c r="J331" t="s">
        <v>725</v>
      </c>
      <c r="K331" s="77">
        <v>3.38</v>
      </c>
      <c r="L331" t="s">
        <v>106</v>
      </c>
      <c r="M331" s="78">
        <v>0.06</v>
      </c>
      <c r="N331" s="78">
        <v>8.3000000000000004E-2</v>
      </c>
      <c r="O331" s="77">
        <v>43005.63</v>
      </c>
      <c r="P331" s="77">
        <v>93.827000058132185</v>
      </c>
      <c r="Q331" s="77">
        <v>0</v>
      </c>
      <c r="R331" s="77">
        <v>144.698300451569</v>
      </c>
      <c r="S331" s="78">
        <v>1E-4</v>
      </c>
      <c r="T331" s="78">
        <v>1.4E-3</v>
      </c>
      <c r="U331" s="78">
        <v>4.0000000000000002E-4</v>
      </c>
    </row>
    <row r="332" spans="2:21">
      <c r="B332" t="s">
        <v>1278</v>
      </c>
      <c r="C332" t="s">
        <v>1279</v>
      </c>
      <c r="D332" t="s">
        <v>123</v>
      </c>
      <c r="E332" t="s">
        <v>1081</v>
      </c>
      <c r="F332" t="s">
        <v>1280</v>
      </c>
      <c r="G332" t="s">
        <v>812</v>
      </c>
      <c r="H332" t="s">
        <v>1268</v>
      </c>
      <c r="I332" t="s">
        <v>350</v>
      </c>
      <c r="J332" t="s">
        <v>276</v>
      </c>
      <c r="K332" s="77">
        <v>4.58</v>
      </c>
      <c r="L332" t="s">
        <v>106</v>
      </c>
      <c r="M332" s="78">
        <v>7.4999999999999997E-2</v>
      </c>
      <c r="N332" s="78">
        <v>9.6699999999999994E-2</v>
      </c>
      <c r="O332" s="77">
        <v>47983.97</v>
      </c>
      <c r="P332" s="77">
        <v>89.725333376750385</v>
      </c>
      <c r="Q332" s="77">
        <v>0</v>
      </c>
      <c r="R332" s="77">
        <v>154.390844500941</v>
      </c>
      <c r="S332" s="78">
        <v>0</v>
      </c>
      <c r="T332" s="78">
        <v>1.5E-3</v>
      </c>
      <c r="U332" s="78">
        <v>4.0000000000000002E-4</v>
      </c>
    </row>
    <row r="333" spans="2:21">
      <c r="B333" t="s">
        <v>1281</v>
      </c>
      <c r="C333" t="s">
        <v>1282</v>
      </c>
      <c r="D333" t="s">
        <v>123</v>
      </c>
      <c r="E333" t="s">
        <v>1081</v>
      </c>
      <c r="F333" t="s">
        <v>1283</v>
      </c>
      <c r="G333" t="s">
        <v>1121</v>
      </c>
      <c r="H333" t="s">
        <v>1268</v>
      </c>
      <c r="I333" t="s">
        <v>350</v>
      </c>
      <c r="J333" t="s">
        <v>457</v>
      </c>
      <c r="K333" s="77">
        <v>6.47</v>
      </c>
      <c r="L333" t="s">
        <v>106</v>
      </c>
      <c r="M333" s="78">
        <v>3.6299999999999999E-2</v>
      </c>
      <c r="N333" s="78">
        <v>5.7500000000000002E-2</v>
      </c>
      <c r="O333" s="77">
        <v>79973.279999999999</v>
      </c>
      <c r="P333" s="77">
        <v>86.444013696574729</v>
      </c>
      <c r="Q333" s="77">
        <v>0</v>
      </c>
      <c r="R333" s="77">
        <v>247.90775763684499</v>
      </c>
      <c r="S333" s="78">
        <v>1E-4</v>
      </c>
      <c r="T333" s="78">
        <v>2.5000000000000001E-3</v>
      </c>
      <c r="U333" s="78">
        <v>5.9999999999999995E-4</v>
      </c>
    </row>
    <row r="334" spans="2:21">
      <c r="B334" t="s">
        <v>1284</v>
      </c>
      <c r="C334" t="s">
        <v>1285</v>
      </c>
      <c r="D334" t="s">
        <v>123</v>
      </c>
      <c r="E334" t="s">
        <v>1081</v>
      </c>
      <c r="F334" t="s">
        <v>1286</v>
      </c>
      <c r="G334" t="s">
        <v>1165</v>
      </c>
      <c r="H334" t="s">
        <v>1268</v>
      </c>
      <c r="I334" t="s">
        <v>350</v>
      </c>
      <c r="J334" t="s">
        <v>557</v>
      </c>
      <c r="K334" s="77">
        <v>4.7699999999999996</v>
      </c>
      <c r="L334" t="s">
        <v>106</v>
      </c>
      <c r="M334" s="78">
        <v>4.4999999999999998E-2</v>
      </c>
      <c r="N334" s="78">
        <v>6.1800000000000001E-2</v>
      </c>
      <c r="O334" s="77">
        <v>80287.179999999993</v>
      </c>
      <c r="P334" s="77">
        <v>91.584500015569247</v>
      </c>
      <c r="Q334" s="77">
        <v>0</v>
      </c>
      <c r="R334" s="77">
        <v>263.68077599324602</v>
      </c>
      <c r="S334" s="78">
        <v>1E-4</v>
      </c>
      <c r="T334" s="78">
        <v>2.5999999999999999E-3</v>
      </c>
      <c r="U334" s="78">
        <v>6.9999999999999999E-4</v>
      </c>
    </row>
    <row r="335" spans="2:21">
      <c r="B335" t="s">
        <v>1287</v>
      </c>
      <c r="C335" t="s">
        <v>1288</v>
      </c>
      <c r="D335" t="s">
        <v>123</v>
      </c>
      <c r="E335" t="s">
        <v>1081</v>
      </c>
      <c r="F335" t="s">
        <v>1289</v>
      </c>
      <c r="G335" t="s">
        <v>812</v>
      </c>
      <c r="H335" t="s">
        <v>1257</v>
      </c>
      <c r="I335" t="s">
        <v>214</v>
      </c>
      <c r="J335" t="s">
        <v>342</v>
      </c>
      <c r="K335" s="77">
        <v>4.12</v>
      </c>
      <c r="L335" t="s">
        <v>113</v>
      </c>
      <c r="M335" s="78">
        <v>7.4200000000000002E-2</v>
      </c>
      <c r="N335" s="78">
        <v>7.1499999999999994E-2</v>
      </c>
      <c r="O335" s="77">
        <v>67977.289999999994</v>
      </c>
      <c r="P335" s="77">
        <v>102.50623017039949</v>
      </c>
      <c r="Q335" s="77">
        <v>0</v>
      </c>
      <c r="R335" s="77">
        <v>308.42185342699599</v>
      </c>
      <c r="S335" s="78">
        <v>1E-4</v>
      </c>
      <c r="T335" s="78">
        <v>3.0999999999999999E-3</v>
      </c>
      <c r="U335" s="78">
        <v>8.0000000000000004E-4</v>
      </c>
    </row>
    <row r="336" spans="2:21">
      <c r="B336" t="s">
        <v>1290</v>
      </c>
      <c r="C336" t="s">
        <v>1291</v>
      </c>
      <c r="D336" t="s">
        <v>123</v>
      </c>
      <c r="E336" t="s">
        <v>1081</v>
      </c>
      <c r="F336" t="s">
        <v>1292</v>
      </c>
      <c r="G336" t="s">
        <v>1293</v>
      </c>
      <c r="H336" t="s">
        <v>1268</v>
      </c>
      <c r="I336" t="s">
        <v>350</v>
      </c>
      <c r="J336" t="s">
        <v>310</v>
      </c>
      <c r="K336" s="77">
        <v>7.12</v>
      </c>
      <c r="L336" t="s">
        <v>106</v>
      </c>
      <c r="M336" s="78">
        <v>5.1299999999999998E-2</v>
      </c>
      <c r="N336" s="78">
        <v>6.0699999999999997E-2</v>
      </c>
      <c r="O336" s="77">
        <v>42985.64</v>
      </c>
      <c r="P336" s="77">
        <v>91.201625101777921</v>
      </c>
      <c r="Q336" s="77">
        <v>0</v>
      </c>
      <c r="R336" s="77">
        <v>140.584117634074</v>
      </c>
      <c r="S336" s="78">
        <v>1E-4</v>
      </c>
      <c r="T336" s="78">
        <v>1.4E-3</v>
      </c>
      <c r="U336" s="78">
        <v>2.9999999999999997E-4</v>
      </c>
    </row>
    <row r="337" spans="2:21">
      <c r="B337" t="s">
        <v>1294</v>
      </c>
      <c r="C337" t="s">
        <v>1295</v>
      </c>
      <c r="D337" t="s">
        <v>123</v>
      </c>
      <c r="E337" t="s">
        <v>1081</v>
      </c>
      <c r="F337" t="s">
        <v>1296</v>
      </c>
      <c r="G337" t="s">
        <v>1165</v>
      </c>
      <c r="H337" t="s">
        <v>1257</v>
      </c>
      <c r="I337" t="s">
        <v>214</v>
      </c>
      <c r="J337" t="s">
        <v>276</v>
      </c>
      <c r="K337" s="77">
        <v>7.33</v>
      </c>
      <c r="L337" t="s">
        <v>106</v>
      </c>
      <c r="M337" s="78">
        <v>6.4000000000000001E-2</v>
      </c>
      <c r="N337" s="78">
        <v>6.3399999999999998E-2</v>
      </c>
      <c r="O337" s="77">
        <v>39986.639999999999</v>
      </c>
      <c r="P337" s="77">
        <v>100.49277776777444</v>
      </c>
      <c r="Q337" s="77">
        <v>0</v>
      </c>
      <c r="R337" s="77">
        <v>144.09869538539201</v>
      </c>
      <c r="S337" s="78">
        <v>0</v>
      </c>
      <c r="T337" s="78">
        <v>1.4E-3</v>
      </c>
      <c r="U337" s="78">
        <v>4.0000000000000002E-4</v>
      </c>
    </row>
    <row r="338" spans="2:21">
      <c r="B338" t="s">
        <v>1297</v>
      </c>
      <c r="C338" t="s">
        <v>1298</v>
      </c>
      <c r="D338" t="s">
        <v>123</v>
      </c>
      <c r="E338" t="s">
        <v>1081</v>
      </c>
      <c r="F338" t="s">
        <v>1299</v>
      </c>
      <c r="G338" t="s">
        <v>1173</v>
      </c>
      <c r="H338" t="s">
        <v>1257</v>
      </c>
      <c r="I338" t="s">
        <v>214</v>
      </c>
      <c r="J338" t="s">
        <v>304</v>
      </c>
      <c r="K338" s="77">
        <v>5.38</v>
      </c>
      <c r="L338" t="s">
        <v>106</v>
      </c>
      <c r="M338" s="78">
        <v>4.0899999999999999E-2</v>
      </c>
      <c r="N338" s="78">
        <v>6.2399999999999997E-2</v>
      </c>
      <c r="O338" s="77">
        <v>27170.92</v>
      </c>
      <c r="P338" s="77">
        <v>89.035302756034767</v>
      </c>
      <c r="Q338" s="77">
        <v>0</v>
      </c>
      <c r="R338" s="77">
        <v>86.751475228589598</v>
      </c>
      <c r="S338" s="78">
        <v>1E-4</v>
      </c>
      <c r="T338" s="78">
        <v>8.9999999999999998E-4</v>
      </c>
      <c r="U338" s="78">
        <v>2.0000000000000001E-4</v>
      </c>
    </row>
    <row r="339" spans="2:21">
      <c r="B339" t="s">
        <v>1300</v>
      </c>
      <c r="C339" t="s">
        <v>1301</v>
      </c>
      <c r="D339" t="s">
        <v>123</v>
      </c>
      <c r="E339" t="s">
        <v>1081</v>
      </c>
      <c r="F339" t="s">
        <v>1302</v>
      </c>
      <c r="G339" t="s">
        <v>812</v>
      </c>
      <c r="H339" t="s">
        <v>1268</v>
      </c>
      <c r="I339" t="s">
        <v>350</v>
      </c>
      <c r="J339" t="s">
        <v>276</v>
      </c>
      <c r="K339" s="77">
        <v>4.5</v>
      </c>
      <c r="L339" t="s">
        <v>106</v>
      </c>
      <c r="M339" s="78">
        <v>7.6300000000000007E-2</v>
      </c>
      <c r="N339" s="78">
        <v>8.72E-2</v>
      </c>
      <c r="O339" s="77">
        <v>59979.96</v>
      </c>
      <c r="P339" s="77">
        <v>94.049680582648122</v>
      </c>
      <c r="Q339" s="77">
        <v>0</v>
      </c>
      <c r="R339" s="77">
        <v>202.28970540584999</v>
      </c>
      <c r="S339" s="78">
        <v>1E-4</v>
      </c>
      <c r="T339" s="78">
        <v>2E-3</v>
      </c>
      <c r="U339" s="78">
        <v>5.0000000000000001E-4</v>
      </c>
    </row>
    <row r="340" spans="2:21">
      <c r="B340" t="s">
        <v>1303</v>
      </c>
      <c r="C340" t="s">
        <v>1304</v>
      </c>
      <c r="D340" t="s">
        <v>123</v>
      </c>
      <c r="E340" t="s">
        <v>1081</v>
      </c>
      <c r="F340" t="s">
        <v>1305</v>
      </c>
      <c r="G340" t="s">
        <v>1224</v>
      </c>
      <c r="H340" t="s">
        <v>1257</v>
      </c>
      <c r="I340" t="s">
        <v>214</v>
      </c>
      <c r="J340" t="s">
        <v>248</v>
      </c>
      <c r="K340" s="77">
        <v>6.55</v>
      </c>
      <c r="L340" t="s">
        <v>106</v>
      </c>
      <c r="M340" s="78">
        <v>4.1300000000000003E-2</v>
      </c>
      <c r="N340" s="78">
        <v>7.7799999999999994E-2</v>
      </c>
      <c r="O340" s="77">
        <v>29989.98</v>
      </c>
      <c r="P340" s="77">
        <v>78.910166608313844</v>
      </c>
      <c r="Q340" s="77">
        <v>0</v>
      </c>
      <c r="R340" s="77">
        <v>84.863203457106806</v>
      </c>
      <c r="S340" s="78">
        <v>0</v>
      </c>
      <c r="T340" s="78">
        <v>8.0000000000000004E-4</v>
      </c>
      <c r="U340" s="78">
        <v>2.0000000000000001E-4</v>
      </c>
    </row>
    <row r="341" spans="2:21">
      <c r="B341" t="s">
        <v>1306</v>
      </c>
      <c r="C341" t="s">
        <v>1307</v>
      </c>
      <c r="D341" t="s">
        <v>123</v>
      </c>
      <c r="E341" t="s">
        <v>1081</v>
      </c>
      <c r="F341" t="s">
        <v>1305</v>
      </c>
      <c r="G341" t="s">
        <v>1224</v>
      </c>
      <c r="H341" t="s">
        <v>1257</v>
      </c>
      <c r="I341" t="s">
        <v>214</v>
      </c>
      <c r="J341" t="s">
        <v>725</v>
      </c>
      <c r="K341" s="77">
        <v>1.2</v>
      </c>
      <c r="L341" t="s">
        <v>106</v>
      </c>
      <c r="M341" s="78">
        <v>6.25E-2</v>
      </c>
      <c r="N341" s="78">
        <v>8.4900000000000003E-2</v>
      </c>
      <c r="O341" s="77">
        <v>75974.62</v>
      </c>
      <c r="P341" s="77">
        <v>99.487277779605733</v>
      </c>
      <c r="Q341" s="77">
        <v>0</v>
      </c>
      <c r="R341" s="77">
        <v>271.04810133166001</v>
      </c>
      <c r="S341" s="78">
        <v>1E-4</v>
      </c>
      <c r="T341" s="78">
        <v>2.7000000000000001E-3</v>
      </c>
      <c r="U341" s="78">
        <v>6.9999999999999999E-4</v>
      </c>
    </row>
    <row r="342" spans="2:21">
      <c r="B342" t="s">
        <v>1308</v>
      </c>
      <c r="C342" t="s">
        <v>1309</v>
      </c>
      <c r="D342" t="s">
        <v>123</v>
      </c>
      <c r="E342" t="s">
        <v>1081</v>
      </c>
      <c r="F342" t="s">
        <v>1310</v>
      </c>
      <c r="G342" t="s">
        <v>1165</v>
      </c>
      <c r="H342" t="s">
        <v>1268</v>
      </c>
      <c r="I342" t="s">
        <v>350</v>
      </c>
      <c r="J342" t="s">
        <v>273</v>
      </c>
      <c r="K342" s="77">
        <v>3.02</v>
      </c>
      <c r="L342" t="s">
        <v>110</v>
      </c>
      <c r="M342" s="78">
        <v>5.7500000000000002E-2</v>
      </c>
      <c r="N342" s="78">
        <v>5.5800000000000002E-2</v>
      </c>
      <c r="O342" s="77">
        <v>60179.89</v>
      </c>
      <c r="P342" s="77">
        <v>101.06519170889149</v>
      </c>
      <c r="Q342" s="77">
        <v>0</v>
      </c>
      <c r="R342" s="77">
        <v>236.970473174375</v>
      </c>
      <c r="S342" s="78">
        <v>1E-4</v>
      </c>
      <c r="T342" s="78">
        <v>2.3999999999999998E-3</v>
      </c>
      <c r="U342" s="78">
        <v>5.9999999999999995E-4</v>
      </c>
    </row>
    <row r="343" spans="2:21">
      <c r="B343" t="s">
        <v>1311</v>
      </c>
      <c r="C343" t="s">
        <v>1312</v>
      </c>
      <c r="D343" t="s">
        <v>123</v>
      </c>
      <c r="E343" t="s">
        <v>1081</v>
      </c>
      <c r="F343" t="s">
        <v>1313</v>
      </c>
      <c r="G343" t="s">
        <v>1138</v>
      </c>
      <c r="H343" t="s">
        <v>1314</v>
      </c>
      <c r="I343" t="s">
        <v>350</v>
      </c>
      <c r="J343" t="s">
        <v>263</v>
      </c>
      <c r="K343" s="77">
        <v>3.2</v>
      </c>
      <c r="L343" t="s">
        <v>110</v>
      </c>
      <c r="M343" s="78">
        <v>3.6299999999999999E-2</v>
      </c>
      <c r="N343" s="78">
        <v>0.39610000000000001</v>
      </c>
      <c r="O343" s="77">
        <v>61979.29</v>
      </c>
      <c r="P343" s="77">
        <v>36.002999991932775</v>
      </c>
      <c r="Q343" s="77">
        <v>0</v>
      </c>
      <c r="R343" s="77">
        <v>86.941379983089902</v>
      </c>
      <c r="S343" s="78">
        <v>2.0000000000000001E-4</v>
      </c>
      <c r="T343" s="78">
        <v>8.9999999999999998E-4</v>
      </c>
      <c r="U343" s="78">
        <v>2.0000000000000001E-4</v>
      </c>
    </row>
    <row r="344" spans="2:21">
      <c r="B344" t="s">
        <v>1315</v>
      </c>
      <c r="C344" t="s">
        <v>1316</v>
      </c>
      <c r="D344" t="s">
        <v>123</v>
      </c>
      <c r="E344" t="s">
        <v>1081</v>
      </c>
      <c r="F344" t="s">
        <v>1317</v>
      </c>
      <c r="G344" t="s">
        <v>1264</v>
      </c>
      <c r="H344" t="s">
        <v>1318</v>
      </c>
      <c r="I344" t="s">
        <v>214</v>
      </c>
      <c r="J344" t="s">
        <v>597</v>
      </c>
      <c r="K344" s="77">
        <v>6.79</v>
      </c>
      <c r="L344" t="s">
        <v>106</v>
      </c>
      <c r="M344" s="78">
        <v>0.04</v>
      </c>
      <c r="N344" s="78">
        <v>5.8000000000000003E-2</v>
      </c>
      <c r="O344" s="77">
        <v>76474.45</v>
      </c>
      <c r="P344" s="77">
        <v>87.081666644872897</v>
      </c>
      <c r="Q344" s="77">
        <v>0</v>
      </c>
      <c r="R344" s="77">
        <v>238.81047906435501</v>
      </c>
      <c r="S344" s="78">
        <v>2.0000000000000001E-4</v>
      </c>
      <c r="T344" s="78">
        <v>2.3999999999999998E-3</v>
      </c>
      <c r="U344" s="78">
        <v>5.9999999999999995E-4</v>
      </c>
    </row>
    <row r="345" spans="2:21">
      <c r="B345" t="s">
        <v>1319</v>
      </c>
      <c r="C345" t="s">
        <v>1320</v>
      </c>
      <c r="D345" t="s">
        <v>123</v>
      </c>
      <c r="E345" t="s">
        <v>1081</v>
      </c>
      <c r="F345" t="s">
        <v>1321</v>
      </c>
      <c r="G345" t="s">
        <v>1277</v>
      </c>
      <c r="H345" t="s">
        <v>1318</v>
      </c>
      <c r="I345" t="s">
        <v>214</v>
      </c>
      <c r="J345" t="s">
        <v>1144</v>
      </c>
      <c r="K345" s="77">
        <v>7.56</v>
      </c>
      <c r="L345" t="s">
        <v>106</v>
      </c>
      <c r="M345" s="78">
        <v>3.2500000000000001E-2</v>
      </c>
      <c r="N345" s="78">
        <v>5.7700000000000001E-2</v>
      </c>
      <c r="O345" s="77">
        <v>9996.66</v>
      </c>
      <c r="P345" s="77">
        <v>82.429666916750193</v>
      </c>
      <c r="Q345" s="77">
        <v>0</v>
      </c>
      <c r="R345" s="77">
        <v>29.549405757308801</v>
      </c>
      <c r="S345" s="78">
        <v>0</v>
      </c>
      <c r="T345" s="78">
        <v>2.9999999999999997E-4</v>
      </c>
      <c r="U345" s="78">
        <v>1E-4</v>
      </c>
    </row>
    <row r="346" spans="2:21">
      <c r="B346" t="s">
        <v>1322</v>
      </c>
      <c r="C346" t="s">
        <v>1323</v>
      </c>
      <c r="D346" t="s">
        <v>123</v>
      </c>
      <c r="E346" t="s">
        <v>1081</v>
      </c>
      <c r="F346" t="s">
        <v>1321</v>
      </c>
      <c r="G346" t="s">
        <v>1277</v>
      </c>
      <c r="H346" t="s">
        <v>1314</v>
      </c>
      <c r="I346" t="s">
        <v>350</v>
      </c>
      <c r="J346" t="s">
        <v>366</v>
      </c>
      <c r="K346" s="77">
        <v>5.67</v>
      </c>
      <c r="L346" t="s">
        <v>106</v>
      </c>
      <c r="M346" s="78">
        <v>4.4999999999999998E-2</v>
      </c>
      <c r="N346" s="78">
        <v>5.7500000000000002E-2</v>
      </c>
      <c r="O346" s="77">
        <v>54181.9</v>
      </c>
      <c r="P346" s="77">
        <v>94.91317799117418</v>
      </c>
      <c r="Q346" s="77">
        <v>0</v>
      </c>
      <c r="R346" s="77">
        <v>184.412786784996</v>
      </c>
      <c r="S346" s="78">
        <v>0</v>
      </c>
      <c r="T346" s="78">
        <v>1.8E-3</v>
      </c>
      <c r="U346" s="78">
        <v>5.0000000000000001E-4</v>
      </c>
    </row>
    <row r="347" spans="2:21">
      <c r="B347" t="s">
        <v>1324</v>
      </c>
      <c r="C347" t="s">
        <v>1325</v>
      </c>
      <c r="D347" t="s">
        <v>123</v>
      </c>
      <c r="E347" t="s">
        <v>1081</v>
      </c>
      <c r="F347" t="s">
        <v>1276</v>
      </c>
      <c r="G347" t="s">
        <v>1277</v>
      </c>
      <c r="H347" t="s">
        <v>1326</v>
      </c>
      <c r="I347" t="s">
        <v>209</v>
      </c>
      <c r="J347" t="s">
        <v>725</v>
      </c>
      <c r="K347" s="77">
        <v>3.79</v>
      </c>
      <c r="L347" t="s">
        <v>106</v>
      </c>
      <c r="M347" s="78">
        <v>5.5E-2</v>
      </c>
      <c r="N347" s="78">
        <v>8.7900000000000006E-2</v>
      </c>
      <c r="O347" s="77">
        <v>13995.32</v>
      </c>
      <c r="P347" s="77">
        <v>88.405833035614762</v>
      </c>
      <c r="Q347" s="77">
        <v>0</v>
      </c>
      <c r="R347" s="77">
        <v>44.368427725952003</v>
      </c>
      <c r="S347" s="78">
        <v>0</v>
      </c>
      <c r="T347" s="78">
        <v>4.0000000000000002E-4</v>
      </c>
      <c r="U347" s="78">
        <v>1E-4</v>
      </c>
    </row>
    <row r="348" spans="2:21">
      <c r="B348" t="s">
        <v>1327</v>
      </c>
      <c r="C348" t="s">
        <v>1328</v>
      </c>
      <c r="D348" t="s">
        <v>123</v>
      </c>
      <c r="E348" t="s">
        <v>1081</v>
      </c>
      <c r="F348" t="s">
        <v>1329</v>
      </c>
      <c r="G348" t="s">
        <v>1330</v>
      </c>
      <c r="H348" t="s">
        <v>1314</v>
      </c>
      <c r="I348" t="s">
        <v>350</v>
      </c>
      <c r="J348" t="s">
        <v>429</v>
      </c>
      <c r="K348" s="77">
        <v>7.18</v>
      </c>
      <c r="L348" t="s">
        <v>106</v>
      </c>
      <c r="M348" s="78">
        <v>6.0999999999999999E-2</v>
      </c>
      <c r="N348" s="78">
        <v>6.5699999999999995E-2</v>
      </c>
      <c r="O348" s="77">
        <v>49983.3</v>
      </c>
      <c r="P348" s="77">
        <v>95.32972223722723</v>
      </c>
      <c r="Q348" s="77">
        <v>0</v>
      </c>
      <c r="R348" s="77">
        <v>170.86910262322999</v>
      </c>
      <c r="S348" s="78">
        <v>0</v>
      </c>
      <c r="T348" s="78">
        <v>1.6999999999999999E-3</v>
      </c>
      <c r="U348" s="78">
        <v>4.0000000000000002E-4</v>
      </c>
    </row>
    <row r="349" spans="2:21">
      <c r="B349" t="s">
        <v>1331</v>
      </c>
      <c r="C349" t="s">
        <v>1332</v>
      </c>
      <c r="D349" t="s">
        <v>123</v>
      </c>
      <c r="E349" t="s">
        <v>1081</v>
      </c>
      <c r="F349" t="s">
        <v>1333</v>
      </c>
      <c r="G349" t="s">
        <v>1180</v>
      </c>
      <c r="H349" t="s">
        <v>1314</v>
      </c>
      <c r="I349" t="s">
        <v>350</v>
      </c>
      <c r="J349" t="s">
        <v>342</v>
      </c>
      <c r="K349" s="77">
        <v>3.81</v>
      </c>
      <c r="L349" t="s">
        <v>106</v>
      </c>
      <c r="M349" s="78">
        <v>7.3499999999999996E-2</v>
      </c>
      <c r="N349" s="78">
        <v>6.5500000000000003E-2</v>
      </c>
      <c r="O349" s="77">
        <v>31989.31</v>
      </c>
      <c r="P349" s="77">
        <v>105.13283328461897</v>
      </c>
      <c r="Q349" s="77">
        <v>0</v>
      </c>
      <c r="R349" s="77">
        <v>120.601726873003</v>
      </c>
      <c r="S349" s="78">
        <v>0</v>
      </c>
      <c r="T349" s="78">
        <v>1.1999999999999999E-3</v>
      </c>
      <c r="U349" s="78">
        <v>2.9999999999999997E-4</v>
      </c>
    </row>
    <row r="350" spans="2:21">
      <c r="B350" t="s">
        <v>1334</v>
      </c>
      <c r="C350" t="s">
        <v>1335</v>
      </c>
      <c r="D350" t="s">
        <v>123</v>
      </c>
      <c r="E350" t="s">
        <v>1081</v>
      </c>
      <c r="F350" t="s">
        <v>1336</v>
      </c>
      <c r="G350" t="s">
        <v>1180</v>
      </c>
      <c r="H350" t="s">
        <v>1318</v>
      </c>
      <c r="I350" t="s">
        <v>214</v>
      </c>
      <c r="J350" t="s">
        <v>370</v>
      </c>
      <c r="K350" s="77">
        <v>5.98</v>
      </c>
      <c r="L350" t="s">
        <v>106</v>
      </c>
      <c r="M350" s="78">
        <v>3.7499999999999999E-2</v>
      </c>
      <c r="N350" s="78">
        <v>5.96E-2</v>
      </c>
      <c r="O350" s="77">
        <v>47983.97</v>
      </c>
      <c r="P350" s="77">
        <v>86.502583370238256</v>
      </c>
      <c r="Q350" s="77">
        <v>0</v>
      </c>
      <c r="R350" s="77">
        <v>148.84544192180999</v>
      </c>
      <c r="S350" s="78">
        <v>1E-4</v>
      </c>
      <c r="T350" s="78">
        <v>1.5E-3</v>
      </c>
      <c r="U350" s="78">
        <v>4.0000000000000002E-4</v>
      </c>
    </row>
    <row r="351" spans="2:21">
      <c r="B351" t="s">
        <v>1337</v>
      </c>
      <c r="C351" t="s">
        <v>1338</v>
      </c>
      <c r="D351" t="s">
        <v>123</v>
      </c>
      <c r="E351" t="s">
        <v>1081</v>
      </c>
      <c r="F351" t="s">
        <v>1339</v>
      </c>
      <c r="G351" t="s">
        <v>1207</v>
      </c>
      <c r="H351" t="s">
        <v>1314</v>
      </c>
      <c r="I351" t="s">
        <v>350</v>
      </c>
      <c r="J351" t="s">
        <v>836</v>
      </c>
      <c r="K351" s="77">
        <v>6.76</v>
      </c>
      <c r="L351" t="s">
        <v>106</v>
      </c>
      <c r="M351" s="78">
        <v>0.04</v>
      </c>
      <c r="N351" s="78">
        <v>5.91E-2</v>
      </c>
      <c r="O351" s="77">
        <v>62978.96</v>
      </c>
      <c r="P351" s="77">
        <v>88.275555601426248</v>
      </c>
      <c r="Q351" s="77">
        <v>0</v>
      </c>
      <c r="R351" s="77">
        <v>199.36376629127199</v>
      </c>
      <c r="S351" s="78">
        <v>1E-4</v>
      </c>
      <c r="T351" s="78">
        <v>2E-3</v>
      </c>
      <c r="U351" s="78">
        <v>5.0000000000000001E-4</v>
      </c>
    </row>
    <row r="352" spans="2:21">
      <c r="B352" t="s">
        <v>1340</v>
      </c>
      <c r="C352" t="s">
        <v>1341</v>
      </c>
      <c r="D352" t="s">
        <v>123</v>
      </c>
      <c r="E352" t="s">
        <v>1081</v>
      </c>
      <c r="F352" t="s">
        <v>1342</v>
      </c>
      <c r="G352" t="s">
        <v>1343</v>
      </c>
      <c r="H352" t="s">
        <v>1314</v>
      </c>
      <c r="I352" t="s">
        <v>350</v>
      </c>
      <c r="J352" t="s">
        <v>597</v>
      </c>
      <c r="K352" s="77">
        <v>5.38</v>
      </c>
      <c r="L352" t="s">
        <v>106</v>
      </c>
      <c r="M352" s="78">
        <v>3.7499999999999999E-2</v>
      </c>
      <c r="N352" s="78">
        <v>5.8400000000000001E-2</v>
      </c>
      <c r="O352" s="77">
        <v>59979.96</v>
      </c>
      <c r="P352" s="77">
        <v>90.081583270812359</v>
      </c>
      <c r="Q352" s="77">
        <v>0</v>
      </c>
      <c r="R352" s="77">
        <v>193.754798840935</v>
      </c>
      <c r="S352" s="78">
        <v>1E-4</v>
      </c>
      <c r="T352" s="78">
        <v>1.9E-3</v>
      </c>
      <c r="U352" s="78">
        <v>5.0000000000000001E-4</v>
      </c>
    </row>
    <row r="353" spans="2:21">
      <c r="B353" t="s">
        <v>1344</v>
      </c>
      <c r="C353" t="s">
        <v>1345</v>
      </c>
      <c r="D353" t="s">
        <v>123</v>
      </c>
      <c r="E353" t="s">
        <v>1081</v>
      </c>
      <c r="F353" t="s">
        <v>1346</v>
      </c>
      <c r="G353" t="s">
        <v>812</v>
      </c>
      <c r="H353" t="s">
        <v>1314</v>
      </c>
      <c r="I353" t="s">
        <v>350</v>
      </c>
      <c r="J353" t="s">
        <v>273</v>
      </c>
      <c r="K353" s="77">
        <v>4.93</v>
      </c>
      <c r="L353" t="s">
        <v>110</v>
      </c>
      <c r="M353" s="78">
        <v>7.8799999999999995E-2</v>
      </c>
      <c r="N353" s="78">
        <v>9.6600000000000005E-2</v>
      </c>
      <c r="O353" s="77">
        <v>59580.09</v>
      </c>
      <c r="P353" s="77">
        <v>90.826125045631713</v>
      </c>
      <c r="Q353" s="77">
        <v>0</v>
      </c>
      <c r="R353" s="77">
        <v>210.840085187456</v>
      </c>
      <c r="S353" s="78">
        <v>1E-4</v>
      </c>
      <c r="T353" s="78">
        <v>2.0999999999999999E-3</v>
      </c>
      <c r="U353" s="78">
        <v>5.0000000000000001E-4</v>
      </c>
    </row>
    <row r="354" spans="2:21">
      <c r="B354" t="s">
        <v>1347</v>
      </c>
      <c r="C354" t="s">
        <v>1348</v>
      </c>
      <c r="D354" t="s">
        <v>123</v>
      </c>
      <c r="E354" t="s">
        <v>1081</v>
      </c>
      <c r="F354" t="s">
        <v>1349</v>
      </c>
      <c r="G354" t="s">
        <v>1224</v>
      </c>
      <c r="H354" t="s">
        <v>1318</v>
      </c>
      <c r="I354" t="s">
        <v>214</v>
      </c>
      <c r="J354" t="s">
        <v>273</v>
      </c>
      <c r="K354" s="77">
        <v>5.89</v>
      </c>
      <c r="L354" t="s">
        <v>110</v>
      </c>
      <c r="M354" s="78">
        <v>6.1400000000000003E-2</v>
      </c>
      <c r="N354" s="78">
        <v>6.6699999999999995E-2</v>
      </c>
      <c r="O354" s="77">
        <v>19993.32</v>
      </c>
      <c r="P354" s="77">
        <v>97.365876608787289</v>
      </c>
      <c r="Q354" s="77">
        <v>0</v>
      </c>
      <c r="R354" s="77">
        <v>75.846044645811403</v>
      </c>
      <c r="S354" s="78">
        <v>0</v>
      </c>
      <c r="T354" s="78">
        <v>8.0000000000000004E-4</v>
      </c>
      <c r="U354" s="78">
        <v>2.0000000000000001E-4</v>
      </c>
    </row>
    <row r="355" spans="2:21">
      <c r="B355" t="s">
        <v>1350</v>
      </c>
      <c r="C355" t="s">
        <v>1351</v>
      </c>
      <c r="D355" t="s">
        <v>123</v>
      </c>
      <c r="E355" t="s">
        <v>1081</v>
      </c>
      <c r="F355" t="s">
        <v>1352</v>
      </c>
      <c r="G355" t="s">
        <v>1224</v>
      </c>
      <c r="H355" t="s">
        <v>1318</v>
      </c>
      <c r="I355" t="s">
        <v>214</v>
      </c>
      <c r="J355" t="s">
        <v>342</v>
      </c>
      <c r="K355" s="77">
        <v>4.5599999999999996</v>
      </c>
      <c r="L355" t="s">
        <v>110</v>
      </c>
      <c r="M355" s="78">
        <v>7.1300000000000002E-2</v>
      </c>
      <c r="N355" s="78">
        <v>6.6400000000000001E-2</v>
      </c>
      <c r="O355" s="77">
        <v>59979.96</v>
      </c>
      <c r="P355" s="77">
        <v>103.98410952258071</v>
      </c>
      <c r="Q355" s="77">
        <v>0</v>
      </c>
      <c r="R355" s="77">
        <v>243.00454187846799</v>
      </c>
      <c r="S355" s="78">
        <v>1E-4</v>
      </c>
      <c r="T355" s="78">
        <v>2.3999999999999998E-3</v>
      </c>
      <c r="U355" s="78">
        <v>5.9999999999999995E-4</v>
      </c>
    </row>
    <row r="356" spans="2:21">
      <c r="B356" t="s">
        <v>1353</v>
      </c>
      <c r="C356" t="s">
        <v>1354</v>
      </c>
      <c r="D356" t="s">
        <v>123</v>
      </c>
      <c r="E356" t="s">
        <v>1081</v>
      </c>
      <c r="F356" t="s">
        <v>1355</v>
      </c>
      <c r="G356" t="s">
        <v>1117</v>
      </c>
      <c r="H356" t="s">
        <v>1318</v>
      </c>
      <c r="I356" t="s">
        <v>214</v>
      </c>
      <c r="J356" t="s">
        <v>332</v>
      </c>
      <c r="K356" s="77">
        <v>2.81</v>
      </c>
      <c r="L356" t="s">
        <v>106</v>
      </c>
      <c r="M356" s="78">
        <v>4.3799999999999999E-2</v>
      </c>
      <c r="N356" s="78">
        <v>6.08E-2</v>
      </c>
      <c r="O356" s="77">
        <v>29989.98</v>
      </c>
      <c r="P356" s="77">
        <v>95.917208406274739</v>
      </c>
      <c r="Q356" s="77">
        <v>0</v>
      </c>
      <c r="R356" s="77">
        <v>103.153268100714</v>
      </c>
      <c r="S356" s="78">
        <v>0</v>
      </c>
      <c r="T356" s="78">
        <v>1E-3</v>
      </c>
      <c r="U356" s="78">
        <v>2.9999999999999997E-4</v>
      </c>
    </row>
    <row r="357" spans="2:21">
      <c r="B357" t="s">
        <v>1356</v>
      </c>
      <c r="C357" t="s">
        <v>1357</v>
      </c>
      <c r="D357" t="s">
        <v>123</v>
      </c>
      <c r="E357" t="s">
        <v>1081</v>
      </c>
      <c r="F357" t="s">
        <v>1358</v>
      </c>
      <c r="G357" t="s">
        <v>1165</v>
      </c>
      <c r="H357" t="s">
        <v>1359</v>
      </c>
      <c r="I357" t="s">
        <v>350</v>
      </c>
      <c r="J357" t="s">
        <v>836</v>
      </c>
      <c r="K357" s="77">
        <v>6.7</v>
      </c>
      <c r="L357" t="s">
        <v>106</v>
      </c>
      <c r="M357" s="78">
        <v>3.7499999999999999E-2</v>
      </c>
      <c r="N357" s="78">
        <v>6.1100000000000002E-2</v>
      </c>
      <c r="O357" s="77">
        <v>63978.62</v>
      </c>
      <c r="P357" s="77">
        <v>84.288000039075726</v>
      </c>
      <c r="Q357" s="77">
        <v>0</v>
      </c>
      <c r="R357" s="77">
        <v>193.37970911265199</v>
      </c>
      <c r="S357" s="78">
        <v>1E-4</v>
      </c>
      <c r="T357" s="78">
        <v>1.9E-3</v>
      </c>
      <c r="U357" s="78">
        <v>5.0000000000000001E-4</v>
      </c>
    </row>
    <row r="358" spans="2:21">
      <c r="B358" t="s">
        <v>1360</v>
      </c>
      <c r="C358" t="s">
        <v>1361</v>
      </c>
      <c r="D358" t="s">
        <v>123</v>
      </c>
      <c r="E358" t="s">
        <v>1081</v>
      </c>
      <c r="F358" t="s">
        <v>1362</v>
      </c>
      <c r="G358" t="s">
        <v>1165</v>
      </c>
      <c r="H358" t="s">
        <v>1359</v>
      </c>
      <c r="I358" t="s">
        <v>350</v>
      </c>
      <c r="J358" t="s">
        <v>304</v>
      </c>
      <c r="K358" s="77">
        <v>5.14</v>
      </c>
      <c r="L358" t="s">
        <v>106</v>
      </c>
      <c r="M358" s="78">
        <v>5.8799999999999998E-2</v>
      </c>
      <c r="N358" s="78">
        <v>6.3200000000000006E-2</v>
      </c>
      <c r="O358" s="77">
        <v>5998</v>
      </c>
      <c r="P358" s="77">
        <v>98.132014004668221</v>
      </c>
      <c r="Q358" s="77">
        <v>0</v>
      </c>
      <c r="R358" s="77">
        <v>21.107046105199998</v>
      </c>
      <c r="S358" s="78">
        <v>0</v>
      </c>
      <c r="T358" s="78">
        <v>2.0000000000000001E-4</v>
      </c>
      <c r="U358" s="78">
        <v>1E-4</v>
      </c>
    </row>
    <row r="359" spans="2:21">
      <c r="B359" t="s">
        <v>1363</v>
      </c>
      <c r="C359" t="s">
        <v>1364</v>
      </c>
      <c r="D359" t="s">
        <v>123</v>
      </c>
      <c r="E359" t="s">
        <v>1081</v>
      </c>
      <c r="F359" t="s">
        <v>1365</v>
      </c>
      <c r="G359" t="s">
        <v>1199</v>
      </c>
      <c r="H359" t="s">
        <v>1359</v>
      </c>
      <c r="I359" t="s">
        <v>350</v>
      </c>
      <c r="J359" t="s">
        <v>530</v>
      </c>
      <c r="K359" s="77">
        <v>4.51</v>
      </c>
      <c r="L359" t="s">
        <v>106</v>
      </c>
      <c r="M359" s="78">
        <v>4.6300000000000001E-2</v>
      </c>
      <c r="N359" s="78">
        <v>6.1100000000000002E-2</v>
      </c>
      <c r="O359" s="77">
        <v>49989.3</v>
      </c>
      <c r="P359" s="77">
        <v>92.839374956240633</v>
      </c>
      <c r="Q359" s="77">
        <v>0</v>
      </c>
      <c r="R359" s="77">
        <v>166.42537664269</v>
      </c>
      <c r="S359" s="78">
        <v>1E-4</v>
      </c>
      <c r="T359" s="78">
        <v>1.6999999999999999E-3</v>
      </c>
      <c r="U359" s="78">
        <v>4.0000000000000002E-4</v>
      </c>
    </row>
    <row r="360" spans="2:21">
      <c r="B360" t="s">
        <v>1366</v>
      </c>
      <c r="C360" t="s">
        <v>1367</v>
      </c>
      <c r="D360" t="s">
        <v>123</v>
      </c>
      <c r="E360" t="s">
        <v>1081</v>
      </c>
      <c r="F360" t="s">
        <v>1368</v>
      </c>
      <c r="G360" t="s">
        <v>1121</v>
      </c>
      <c r="H360" t="s">
        <v>1359</v>
      </c>
      <c r="I360" t="s">
        <v>350</v>
      </c>
      <c r="J360" t="s">
        <v>273</v>
      </c>
      <c r="K360" s="77">
        <v>4.1900000000000004</v>
      </c>
      <c r="L360" t="s">
        <v>106</v>
      </c>
      <c r="M360" s="78">
        <v>6.3799999999999996E-2</v>
      </c>
      <c r="N360" s="78">
        <v>5.7700000000000001E-2</v>
      </c>
      <c r="O360" s="77">
        <v>55981.3</v>
      </c>
      <c r="P360" s="77">
        <v>102.0227499218489</v>
      </c>
      <c r="Q360" s="77">
        <v>0</v>
      </c>
      <c r="R360" s="77">
        <v>204.80959086337199</v>
      </c>
      <c r="S360" s="78">
        <v>1E-4</v>
      </c>
      <c r="T360" s="78">
        <v>2.0999999999999999E-3</v>
      </c>
      <c r="U360" s="78">
        <v>5.0000000000000001E-4</v>
      </c>
    </row>
    <row r="361" spans="2:21">
      <c r="B361" t="s">
        <v>1369</v>
      </c>
      <c r="C361" t="s">
        <v>1370</v>
      </c>
      <c r="D361" t="s">
        <v>123</v>
      </c>
      <c r="E361" t="s">
        <v>1081</v>
      </c>
      <c r="F361" t="s">
        <v>1371</v>
      </c>
      <c r="G361" t="s">
        <v>1203</v>
      </c>
      <c r="H361" t="s">
        <v>813</v>
      </c>
      <c r="I361" t="s">
        <v>214</v>
      </c>
      <c r="J361" t="s">
        <v>725</v>
      </c>
      <c r="K361" s="77">
        <v>2.66</v>
      </c>
      <c r="L361" t="s">
        <v>110</v>
      </c>
      <c r="M361" s="78">
        <v>0.05</v>
      </c>
      <c r="N361" s="78">
        <v>8.0299999999999996E-2</v>
      </c>
      <c r="O361" s="77">
        <v>19993.32</v>
      </c>
      <c r="P361" s="77">
        <v>92.926808047888045</v>
      </c>
      <c r="Q361" s="77">
        <v>0</v>
      </c>
      <c r="R361" s="77">
        <v>72.388100199744599</v>
      </c>
      <c r="S361" s="78">
        <v>0</v>
      </c>
      <c r="T361" s="78">
        <v>6.9999999999999999E-4</v>
      </c>
      <c r="U361" s="78">
        <v>2.0000000000000001E-4</v>
      </c>
    </row>
    <row r="362" spans="2:21">
      <c r="B362" t="s">
        <v>1372</v>
      </c>
      <c r="C362" t="s">
        <v>1373</v>
      </c>
      <c r="D362" t="s">
        <v>123</v>
      </c>
      <c r="E362" t="s">
        <v>1081</v>
      </c>
      <c r="F362" t="s">
        <v>1374</v>
      </c>
      <c r="G362" t="s">
        <v>1203</v>
      </c>
      <c r="H362" t="s">
        <v>813</v>
      </c>
      <c r="I362" t="s">
        <v>214</v>
      </c>
      <c r="J362" t="s">
        <v>725</v>
      </c>
      <c r="K362" s="77">
        <v>2.6</v>
      </c>
      <c r="L362" t="s">
        <v>113</v>
      </c>
      <c r="M362" s="78">
        <v>0.06</v>
      </c>
      <c r="N362" s="78">
        <v>0.1038</v>
      </c>
      <c r="O362" s="77">
        <v>47384.17</v>
      </c>
      <c r="P362" s="77">
        <v>89.663666747565514</v>
      </c>
      <c r="Q362" s="77">
        <v>0</v>
      </c>
      <c r="R362" s="77">
        <v>188.05323409969299</v>
      </c>
      <c r="S362" s="78">
        <v>0</v>
      </c>
      <c r="T362" s="78">
        <v>1.9E-3</v>
      </c>
      <c r="U362" s="78">
        <v>5.0000000000000001E-4</v>
      </c>
    </row>
    <row r="363" spans="2:21">
      <c r="B363" t="s">
        <v>1375</v>
      </c>
      <c r="C363" t="s">
        <v>1376</v>
      </c>
      <c r="D363" t="s">
        <v>123</v>
      </c>
      <c r="E363" t="s">
        <v>1081</v>
      </c>
      <c r="F363" t="s">
        <v>1210</v>
      </c>
      <c r="G363" t="s">
        <v>1121</v>
      </c>
      <c r="H363" t="s">
        <v>1359</v>
      </c>
      <c r="I363" t="s">
        <v>350</v>
      </c>
      <c r="J363" t="s">
        <v>457</v>
      </c>
      <c r="K363" s="77">
        <v>1.8</v>
      </c>
      <c r="L363" t="s">
        <v>106</v>
      </c>
      <c r="M363" s="78">
        <v>4.2500000000000003E-2</v>
      </c>
      <c r="N363" s="78">
        <v>7.6799999999999993E-2</v>
      </c>
      <c r="O363" s="77">
        <v>43985.3</v>
      </c>
      <c r="P363" s="77">
        <v>94.69905552082173</v>
      </c>
      <c r="Q363" s="77">
        <v>0</v>
      </c>
      <c r="R363" s="77">
        <v>149.37003791344799</v>
      </c>
      <c r="S363" s="78">
        <v>1E-4</v>
      </c>
      <c r="T363" s="78">
        <v>1.5E-3</v>
      </c>
      <c r="U363" s="78">
        <v>4.0000000000000002E-4</v>
      </c>
    </row>
    <row r="364" spans="2:21">
      <c r="B364" t="s">
        <v>1377</v>
      </c>
      <c r="C364" t="s">
        <v>1378</v>
      </c>
      <c r="D364" t="s">
        <v>123</v>
      </c>
      <c r="E364" t="s">
        <v>1081</v>
      </c>
      <c r="F364" t="s">
        <v>1379</v>
      </c>
      <c r="G364" t="s">
        <v>1277</v>
      </c>
      <c r="H364" t="s">
        <v>1359</v>
      </c>
      <c r="I364" t="s">
        <v>350</v>
      </c>
      <c r="J364" t="s">
        <v>541</v>
      </c>
      <c r="K364" s="77">
        <v>4.54</v>
      </c>
      <c r="L364" t="s">
        <v>106</v>
      </c>
      <c r="M364" s="78">
        <v>5.1299999999999998E-2</v>
      </c>
      <c r="N364" s="78">
        <v>6.1600000000000002E-2</v>
      </c>
      <c r="O364" s="77">
        <v>71310.17</v>
      </c>
      <c r="P364" s="77">
        <v>95.661791696611985</v>
      </c>
      <c r="Q364" s="77">
        <v>0</v>
      </c>
      <c r="R364" s="77">
        <v>244.62467841406499</v>
      </c>
      <c r="S364" s="78">
        <v>1E-4</v>
      </c>
      <c r="T364" s="78">
        <v>2.3999999999999998E-3</v>
      </c>
      <c r="U364" s="78">
        <v>5.9999999999999995E-4</v>
      </c>
    </row>
    <row r="365" spans="2:21">
      <c r="B365" t="s">
        <v>1380</v>
      </c>
      <c r="C365" t="s">
        <v>1381</v>
      </c>
      <c r="D365" t="s">
        <v>123</v>
      </c>
      <c r="E365" t="s">
        <v>1081</v>
      </c>
      <c r="F365" t="s">
        <v>811</v>
      </c>
      <c r="G365" t="s">
        <v>812</v>
      </c>
      <c r="H365" t="s">
        <v>813</v>
      </c>
      <c r="I365" t="s">
        <v>214</v>
      </c>
      <c r="J365" t="s">
        <v>634</v>
      </c>
      <c r="K365" s="77">
        <v>4.07</v>
      </c>
      <c r="L365" t="s">
        <v>113</v>
      </c>
      <c r="M365" s="78">
        <v>8.5000000000000006E-2</v>
      </c>
      <c r="N365" s="78">
        <v>0.1024</v>
      </c>
      <c r="O365" s="77">
        <v>19993.32</v>
      </c>
      <c r="P365" s="77">
        <v>90.914862834186621</v>
      </c>
      <c r="Q365" s="77">
        <v>0</v>
      </c>
      <c r="R365" s="77">
        <v>80.454592363294793</v>
      </c>
      <c r="S365" s="78">
        <v>0</v>
      </c>
      <c r="T365" s="78">
        <v>8.0000000000000004E-4</v>
      </c>
      <c r="U365" s="78">
        <v>2.0000000000000001E-4</v>
      </c>
    </row>
    <row r="366" spans="2:21">
      <c r="B366" t="s">
        <v>1382</v>
      </c>
      <c r="C366" t="s">
        <v>1383</v>
      </c>
      <c r="D366" t="s">
        <v>123</v>
      </c>
      <c r="E366" t="s">
        <v>1081</v>
      </c>
      <c r="F366" t="s">
        <v>1384</v>
      </c>
      <c r="G366" t="s">
        <v>1293</v>
      </c>
      <c r="H366" t="s">
        <v>1359</v>
      </c>
      <c r="I366" t="s">
        <v>350</v>
      </c>
      <c r="J366" t="s">
        <v>426</v>
      </c>
      <c r="K366" s="77">
        <v>6.26</v>
      </c>
      <c r="L366" t="s">
        <v>106</v>
      </c>
      <c r="M366" s="78">
        <v>4.1300000000000003E-2</v>
      </c>
      <c r="N366" s="78">
        <v>6.3700000000000007E-2</v>
      </c>
      <c r="O366" s="77">
        <v>64030.61</v>
      </c>
      <c r="P366" s="77">
        <v>85.447041661949044</v>
      </c>
      <c r="Q366" s="77">
        <v>0</v>
      </c>
      <c r="R366" s="77">
        <v>196.19817154311701</v>
      </c>
      <c r="S366" s="78">
        <v>1E-4</v>
      </c>
      <c r="T366" s="78">
        <v>2E-3</v>
      </c>
      <c r="U366" s="78">
        <v>5.0000000000000001E-4</v>
      </c>
    </row>
    <row r="367" spans="2:21">
      <c r="B367" t="s">
        <v>1385</v>
      </c>
      <c r="C367" t="s">
        <v>1386</v>
      </c>
      <c r="D367" t="s">
        <v>123</v>
      </c>
      <c r="E367" t="s">
        <v>1081</v>
      </c>
      <c r="F367" t="s">
        <v>1387</v>
      </c>
      <c r="G367" t="s">
        <v>1121</v>
      </c>
      <c r="H367" t="s">
        <v>1359</v>
      </c>
      <c r="I367" t="s">
        <v>350</v>
      </c>
      <c r="J367" t="s">
        <v>725</v>
      </c>
      <c r="K367" s="77">
        <v>3.35</v>
      </c>
      <c r="L367" t="s">
        <v>106</v>
      </c>
      <c r="M367" s="78">
        <v>6.88E-2</v>
      </c>
      <c r="N367" s="78">
        <v>6.0999999999999999E-2</v>
      </c>
      <c r="O367" s="77">
        <v>49983.3</v>
      </c>
      <c r="P367" s="77">
        <v>103.31029158538952</v>
      </c>
      <c r="Q367" s="77">
        <v>0</v>
      </c>
      <c r="R367" s="77">
        <v>185.17348420476401</v>
      </c>
      <c r="S367" s="78">
        <v>1E-4</v>
      </c>
      <c r="T367" s="78">
        <v>1.9E-3</v>
      </c>
      <c r="U367" s="78">
        <v>5.0000000000000001E-4</v>
      </c>
    </row>
    <row r="368" spans="2:21">
      <c r="B368" t="s">
        <v>1388</v>
      </c>
      <c r="C368" t="s">
        <v>1389</v>
      </c>
      <c r="D368" t="s">
        <v>123</v>
      </c>
      <c r="E368" t="s">
        <v>1081</v>
      </c>
      <c r="F368" t="s">
        <v>1390</v>
      </c>
      <c r="G368" t="s">
        <v>1293</v>
      </c>
      <c r="H368" t="s">
        <v>1359</v>
      </c>
      <c r="I368" t="s">
        <v>350</v>
      </c>
      <c r="J368" t="s">
        <v>248</v>
      </c>
      <c r="K368" s="77">
        <v>4.72</v>
      </c>
      <c r="L368" t="s">
        <v>106</v>
      </c>
      <c r="M368" s="78">
        <v>0.04</v>
      </c>
      <c r="N368" s="78">
        <v>7.17E-2</v>
      </c>
      <c r="O368" s="77">
        <v>29989.98</v>
      </c>
      <c r="P368" s="77">
        <v>85.026333333333326</v>
      </c>
      <c r="Q368" s="77">
        <v>0</v>
      </c>
      <c r="R368" s="77">
        <v>91.440777975980396</v>
      </c>
      <c r="S368" s="78">
        <v>0</v>
      </c>
      <c r="T368" s="78">
        <v>8.9999999999999998E-4</v>
      </c>
      <c r="U368" s="78">
        <v>2.0000000000000001E-4</v>
      </c>
    </row>
    <row r="369" spans="2:21">
      <c r="B369" t="s">
        <v>1391</v>
      </c>
      <c r="C369" t="s">
        <v>1392</v>
      </c>
      <c r="D369" t="s">
        <v>123</v>
      </c>
      <c r="E369" t="s">
        <v>1081</v>
      </c>
      <c r="F369" t="s">
        <v>1393</v>
      </c>
      <c r="G369" t="s">
        <v>812</v>
      </c>
      <c r="H369" t="s">
        <v>1394</v>
      </c>
      <c r="I369" t="s">
        <v>214</v>
      </c>
      <c r="J369" t="s">
        <v>694</v>
      </c>
      <c r="K369" s="77">
        <v>3.99</v>
      </c>
      <c r="L369" t="s">
        <v>113</v>
      </c>
      <c r="M369" s="78">
        <v>8.8800000000000004E-2</v>
      </c>
      <c r="N369" s="78">
        <v>0.1123</v>
      </c>
      <c r="O369" s="77">
        <v>40586.44</v>
      </c>
      <c r="P369" s="77">
        <v>86.91772600208354</v>
      </c>
      <c r="Q369" s="77">
        <v>0</v>
      </c>
      <c r="R369" s="77">
        <v>156.142219578766</v>
      </c>
      <c r="S369" s="78">
        <v>0</v>
      </c>
      <c r="T369" s="78">
        <v>1.6000000000000001E-3</v>
      </c>
      <c r="U369" s="78">
        <v>4.0000000000000002E-4</v>
      </c>
    </row>
    <row r="370" spans="2:21">
      <c r="B370" t="s">
        <v>1395</v>
      </c>
      <c r="C370" t="s">
        <v>1396</v>
      </c>
      <c r="D370" t="s">
        <v>123</v>
      </c>
      <c r="E370" t="s">
        <v>1081</v>
      </c>
      <c r="F370" t="s">
        <v>1397</v>
      </c>
      <c r="G370" t="s">
        <v>1293</v>
      </c>
      <c r="H370" t="s">
        <v>1398</v>
      </c>
      <c r="I370" t="s">
        <v>350</v>
      </c>
      <c r="J370" t="s">
        <v>329</v>
      </c>
      <c r="K370" s="77">
        <v>6.2</v>
      </c>
      <c r="L370" t="s">
        <v>106</v>
      </c>
      <c r="M370" s="78">
        <v>4.4999999999999998E-2</v>
      </c>
      <c r="N370" s="78">
        <v>7.2400000000000006E-2</v>
      </c>
      <c r="O370" s="77">
        <v>13995.32</v>
      </c>
      <c r="P370" s="77">
        <v>83.514500178631138</v>
      </c>
      <c r="Q370" s="77">
        <v>0</v>
      </c>
      <c r="R370" s="77">
        <v>41.9136038653904</v>
      </c>
      <c r="S370" s="78">
        <v>0</v>
      </c>
      <c r="T370" s="78">
        <v>4.0000000000000002E-4</v>
      </c>
      <c r="U370" s="78">
        <v>1E-4</v>
      </c>
    </row>
    <row r="371" spans="2:21">
      <c r="B371" t="s">
        <v>1399</v>
      </c>
      <c r="C371" t="s">
        <v>1400</v>
      </c>
      <c r="D371" t="s">
        <v>123</v>
      </c>
      <c r="E371" t="s">
        <v>1081</v>
      </c>
      <c r="F371" t="s">
        <v>1397</v>
      </c>
      <c r="G371" t="s">
        <v>1293</v>
      </c>
      <c r="H371" t="s">
        <v>1398</v>
      </c>
      <c r="I371" t="s">
        <v>350</v>
      </c>
      <c r="J371" t="s">
        <v>366</v>
      </c>
      <c r="K371" s="77">
        <v>5.86</v>
      </c>
      <c r="L371" t="s">
        <v>106</v>
      </c>
      <c r="M371" s="78">
        <v>4.7500000000000001E-2</v>
      </c>
      <c r="N371" s="78">
        <v>7.22E-2</v>
      </c>
      <c r="O371" s="77">
        <v>63978.62</v>
      </c>
      <c r="P371" s="77">
        <v>83.872397324293644</v>
      </c>
      <c r="Q371" s="77">
        <v>0</v>
      </c>
      <c r="R371" s="77">
        <v>192.42620289523401</v>
      </c>
      <c r="S371" s="78">
        <v>0</v>
      </c>
      <c r="T371" s="78">
        <v>1.9E-3</v>
      </c>
      <c r="U371" s="78">
        <v>5.0000000000000001E-4</v>
      </c>
    </row>
    <row r="372" spans="2:21">
      <c r="B372" t="s">
        <v>1401</v>
      </c>
      <c r="C372" t="s">
        <v>1402</v>
      </c>
      <c r="D372" t="s">
        <v>123</v>
      </c>
      <c r="E372" t="s">
        <v>1081</v>
      </c>
      <c r="F372" t="s">
        <v>1403</v>
      </c>
      <c r="G372" t="s">
        <v>1125</v>
      </c>
      <c r="H372" t="s">
        <v>1398</v>
      </c>
      <c r="I372" t="s">
        <v>350</v>
      </c>
      <c r="J372" t="s">
        <v>263</v>
      </c>
      <c r="K372" s="77">
        <v>6.45</v>
      </c>
      <c r="L372" t="s">
        <v>106</v>
      </c>
      <c r="M372" s="78">
        <v>5.1299999999999998E-2</v>
      </c>
      <c r="N372" s="78">
        <v>7.0000000000000007E-2</v>
      </c>
      <c r="O372" s="77">
        <v>59979.96</v>
      </c>
      <c r="P372" s="77">
        <v>89.618416729187643</v>
      </c>
      <c r="Q372" s="77">
        <v>0</v>
      </c>
      <c r="R372" s="77">
        <v>192.75858255738501</v>
      </c>
      <c r="S372" s="78">
        <v>0</v>
      </c>
      <c r="T372" s="78">
        <v>1.9E-3</v>
      </c>
      <c r="U372" s="78">
        <v>5.0000000000000001E-4</v>
      </c>
    </row>
    <row r="373" spans="2:21">
      <c r="B373" t="s">
        <v>1404</v>
      </c>
      <c r="C373" t="s">
        <v>1405</v>
      </c>
      <c r="D373" t="s">
        <v>123</v>
      </c>
      <c r="E373" t="s">
        <v>1081</v>
      </c>
      <c r="F373" t="s">
        <v>1406</v>
      </c>
      <c r="G373" t="s">
        <v>125</v>
      </c>
      <c r="H373" t="s">
        <v>211</v>
      </c>
      <c r="I373" t="s">
        <v>212</v>
      </c>
      <c r="J373" t="s">
        <v>694</v>
      </c>
      <c r="K373" s="77">
        <v>4.08</v>
      </c>
      <c r="L373" t="s">
        <v>106</v>
      </c>
      <c r="M373" s="78">
        <v>2.5000000000000001E-2</v>
      </c>
      <c r="N373" s="78">
        <v>-3.8E-3</v>
      </c>
      <c r="O373" s="77">
        <v>22017.87</v>
      </c>
      <c r="P373" s="77">
        <v>112.2878333049473</v>
      </c>
      <c r="Q373" s="77">
        <v>0</v>
      </c>
      <c r="R373" s="77">
        <v>88.6580735381594</v>
      </c>
      <c r="S373" s="78">
        <v>1E-4</v>
      </c>
      <c r="T373" s="78">
        <v>8.9999999999999998E-4</v>
      </c>
      <c r="U373" s="78">
        <v>2.0000000000000001E-4</v>
      </c>
    </row>
    <row r="374" spans="2:21">
      <c r="B374" t="s">
        <v>1407</v>
      </c>
      <c r="C374" t="s">
        <v>1408</v>
      </c>
      <c r="D374" t="s">
        <v>123</v>
      </c>
      <c r="E374" t="s">
        <v>1081</v>
      </c>
      <c r="F374" t="s">
        <v>1409</v>
      </c>
      <c r="G374" t="s">
        <v>1121</v>
      </c>
      <c r="H374" t="s">
        <v>211</v>
      </c>
      <c r="I374" t="s">
        <v>212</v>
      </c>
      <c r="J374" t="s">
        <v>725</v>
      </c>
      <c r="K374" s="77">
        <v>0.35</v>
      </c>
      <c r="L374" t="s">
        <v>106</v>
      </c>
      <c r="M374" s="78">
        <v>6.5000000000000002E-2</v>
      </c>
      <c r="N374" s="78">
        <v>0.19309999999999999</v>
      </c>
      <c r="O374" s="77">
        <v>93.97</v>
      </c>
      <c r="P374" s="77">
        <v>95.87891667553474</v>
      </c>
      <c r="Q374" s="77">
        <v>0</v>
      </c>
      <c r="R374" s="77">
        <v>0.32308934094800001</v>
      </c>
      <c r="S374" s="78">
        <v>0</v>
      </c>
      <c r="T374" s="78">
        <v>0</v>
      </c>
      <c r="U374" s="78">
        <v>0</v>
      </c>
    </row>
    <row r="375" spans="2:21">
      <c r="B375" t="s">
        <v>1410</v>
      </c>
      <c r="C375" t="s">
        <v>1411</v>
      </c>
      <c r="D375" t="s">
        <v>123</v>
      </c>
      <c r="E375" t="s">
        <v>1081</v>
      </c>
      <c r="F375" t="s">
        <v>1387</v>
      </c>
      <c r="G375" t="s">
        <v>1277</v>
      </c>
      <c r="H375" t="s">
        <v>211</v>
      </c>
      <c r="I375" t="s">
        <v>212</v>
      </c>
      <c r="J375" t="s">
        <v>370</v>
      </c>
      <c r="K375" s="77">
        <v>7.32</v>
      </c>
      <c r="L375" t="s">
        <v>106</v>
      </c>
      <c r="M375" s="78">
        <v>0.04</v>
      </c>
      <c r="N375" s="78">
        <v>5.74E-2</v>
      </c>
      <c r="O375" s="77">
        <v>29989.98</v>
      </c>
      <c r="P375" s="77">
        <v>87.841333333333338</v>
      </c>
      <c r="Q375" s="77">
        <v>0</v>
      </c>
      <c r="R375" s="77">
        <v>94.468143498062403</v>
      </c>
      <c r="S375" s="78">
        <v>0</v>
      </c>
      <c r="T375" s="78">
        <v>8.9999999999999998E-4</v>
      </c>
      <c r="U375" s="78">
        <v>2.0000000000000001E-4</v>
      </c>
    </row>
    <row r="376" spans="2:21">
      <c r="B376" t="s">
        <v>227</v>
      </c>
      <c r="C376" s="16"/>
      <c r="D376" s="16"/>
      <c r="E376" s="16"/>
      <c r="F376" s="16"/>
    </row>
    <row r="377" spans="2:21">
      <c r="B377" t="s">
        <v>353</v>
      </c>
      <c r="C377" s="16"/>
      <c r="D377" s="16"/>
      <c r="E377" s="16"/>
      <c r="F377" s="16"/>
    </row>
    <row r="378" spans="2:21">
      <c r="B378" t="s">
        <v>354</v>
      </c>
      <c r="C378" s="16"/>
      <c r="D378" s="16"/>
      <c r="E378" s="16"/>
      <c r="F378" s="16"/>
    </row>
    <row r="379" spans="2:21">
      <c r="B379" t="s">
        <v>355</v>
      </c>
      <c r="C379" s="16"/>
      <c r="D379" s="16"/>
      <c r="E379" s="16"/>
      <c r="F379" s="16"/>
    </row>
    <row r="380" spans="2:21">
      <c r="B380" t="s">
        <v>356</v>
      </c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3818</v>
      </c>
    </row>
    <row r="3" spans="2:62" s="1" customFormat="1">
      <c r="B3" s="2" t="s">
        <v>2</v>
      </c>
      <c r="C3" s="83" t="s">
        <v>3819</v>
      </c>
    </row>
    <row r="4" spans="2:62" s="1" customFormat="1">
      <c r="B4" s="2" t="s">
        <v>3</v>
      </c>
      <c r="C4" s="84" t="s">
        <v>197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1815948.46</v>
      </c>
      <c r="J11" s="7"/>
      <c r="K11" s="75">
        <v>91.289829999999995</v>
      </c>
      <c r="L11" s="75">
        <v>33607.721590722089</v>
      </c>
      <c r="M11" s="7"/>
      <c r="N11" s="76">
        <v>1</v>
      </c>
      <c r="O11" s="76">
        <v>8.3400000000000002E-2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1739727.59</v>
      </c>
      <c r="K12" s="81">
        <v>89.414919999999995</v>
      </c>
      <c r="L12" s="81">
        <v>25779.42805081121</v>
      </c>
      <c r="N12" s="80">
        <v>0.7671</v>
      </c>
      <c r="O12" s="80">
        <v>6.4000000000000001E-2</v>
      </c>
    </row>
    <row r="13" spans="2:62">
      <c r="B13" s="79" t="s">
        <v>1412</v>
      </c>
      <c r="E13" s="16"/>
      <c r="F13" s="16"/>
      <c r="G13" s="16"/>
      <c r="I13" s="81">
        <v>574519.61</v>
      </c>
      <c r="K13" s="81">
        <v>66.478399999999993</v>
      </c>
      <c r="L13" s="81">
        <v>16460.648813600001</v>
      </c>
      <c r="N13" s="80">
        <v>0.48980000000000001</v>
      </c>
      <c r="O13" s="80">
        <v>4.0899999999999999E-2</v>
      </c>
    </row>
    <row r="14" spans="2:62">
      <c r="B14" t="s">
        <v>1413</v>
      </c>
      <c r="C14" t="s">
        <v>1414</v>
      </c>
      <c r="D14" t="s">
        <v>100</v>
      </c>
      <c r="E14" t="s">
        <v>123</v>
      </c>
      <c r="F14" t="s">
        <v>781</v>
      </c>
      <c r="G14" t="s">
        <v>415</v>
      </c>
      <c r="H14" t="s">
        <v>102</v>
      </c>
      <c r="I14" s="77">
        <v>16874.39</v>
      </c>
      <c r="J14" s="77">
        <v>2674</v>
      </c>
      <c r="K14" s="77">
        <v>0</v>
      </c>
      <c r="L14" s="77">
        <v>451.2211886</v>
      </c>
      <c r="M14" s="78">
        <v>1E-4</v>
      </c>
      <c r="N14" s="78">
        <v>1.34E-2</v>
      </c>
      <c r="O14" s="78">
        <v>1.1000000000000001E-3</v>
      </c>
    </row>
    <row r="15" spans="2:62">
      <c r="B15" t="s">
        <v>1415</v>
      </c>
      <c r="C15" t="s">
        <v>1416</v>
      </c>
      <c r="D15" t="s">
        <v>100</v>
      </c>
      <c r="E15" t="s">
        <v>123</v>
      </c>
      <c r="F15" t="s">
        <v>1417</v>
      </c>
      <c r="G15" t="s">
        <v>817</v>
      </c>
      <c r="H15" t="s">
        <v>102</v>
      </c>
      <c r="I15" s="77">
        <v>1917.85</v>
      </c>
      <c r="J15" s="77">
        <v>30480</v>
      </c>
      <c r="K15" s="77">
        <v>0</v>
      </c>
      <c r="L15" s="77">
        <v>584.56068000000005</v>
      </c>
      <c r="M15" s="78">
        <v>0</v>
      </c>
      <c r="N15" s="78">
        <v>1.7399999999999999E-2</v>
      </c>
      <c r="O15" s="78">
        <v>1.5E-3</v>
      </c>
    </row>
    <row r="16" spans="2:62">
      <c r="B16" t="s">
        <v>1418</v>
      </c>
      <c r="C16" t="s">
        <v>1419</v>
      </c>
      <c r="D16" t="s">
        <v>100</v>
      </c>
      <c r="E16" t="s">
        <v>123</v>
      </c>
      <c r="F16" t="s">
        <v>984</v>
      </c>
      <c r="G16" t="s">
        <v>817</v>
      </c>
      <c r="H16" t="s">
        <v>102</v>
      </c>
      <c r="I16" s="77">
        <v>7562.62</v>
      </c>
      <c r="J16" s="77">
        <v>6001</v>
      </c>
      <c r="K16" s="77">
        <v>0</v>
      </c>
      <c r="L16" s="77">
        <v>453.8328262</v>
      </c>
      <c r="M16" s="78">
        <v>1E-4</v>
      </c>
      <c r="N16" s="78">
        <v>1.35E-2</v>
      </c>
      <c r="O16" s="78">
        <v>1.1000000000000001E-3</v>
      </c>
    </row>
    <row r="17" spans="2:15">
      <c r="B17" t="s">
        <v>1420</v>
      </c>
      <c r="C17" t="s">
        <v>1421</v>
      </c>
      <c r="D17" t="s">
        <v>100</v>
      </c>
      <c r="E17" t="s">
        <v>123</v>
      </c>
      <c r="F17" t="s">
        <v>989</v>
      </c>
      <c r="G17" t="s">
        <v>817</v>
      </c>
      <c r="H17" t="s">
        <v>102</v>
      </c>
      <c r="I17" s="77">
        <v>33246.339999999997</v>
      </c>
      <c r="J17" s="77">
        <v>1006</v>
      </c>
      <c r="K17" s="77">
        <v>0</v>
      </c>
      <c r="L17" s="77">
        <v>334.4581804</v>
      </c>
      <c r="M17" s="78">
        <v>1E-4</v>
      </c>
      <c r="N17" s="78">
        <v>0.01</v>
      </c>
      <c r="O17" s="78">
        <v>8.0000000000000004E-4</v>
      </c>
    </row>
    <row r="18" spans="2:15">
      <c r="B18" t="s">
        <v>1422</v>
      </c>
      <c r="C18" t="s">
        <v>1423</v>
      </c>
      <c r="D18" t="s">
        <v>100</v>
      </c>
      <c r="E18" t="s">
        <v>123</v>
      </c>
      <c r="F18" t="s">
        <v>647</v>
      </c>
      <c r="G18" t="s">
        <v>648</v>
      </c>
      <c r="H18" t="s">
        <v>102</v>
      </c>
      <c r="I18" s="77">
        <v>8933.25</v>
      </c>
      <c r="J18" s="77">
        <v>3560</v>
      </c>
      <c r="K18" s="77">
        <v>6.2694599999999996</v>
      </c>
      <c r="L18" s="77">
        <v>324.29316</v>
      </c>
      <c r="M18" s="78">
        <v>0</v>
      </c>
      <c r="N18" s="78">
        <v>9.5999999999999992E-3</v>
      </c>
      <c r="O18" s="78">
        <v>8.0000000000000004E-4</v>
      </c>
    </row>
    <row r="19" spans="2:15">
      <c r="B19" t="s">
        <v>1424</v>
      </c>
      <c r="C19" t="s">
        <v>1425</v>
      </c>
      <c r="D19" t="s">
        <v>100</v>
      </c>
      <c r="E19" t="s">
        <v>123</v>
      </c>
      <c r="F19" t="s">
        <v>1426</v>
      </c>
      <c r="G19" t="s">
        <v>648</v>
      </c>
      <c r="H19" t="s">
        <v>102</v>
      </c>
      <c r="I19" s="77">
        <v>7396.74</v>
      </c>
      <c r="J19" s="77">
        <v>3020</v>
      </c>
      <c r="K19" s="77">
        <v>0</v>
      </c>
      <c r="L19" s="77">
        <v>223.38154800000001</v>
      </c>
      <c r="M19" s="78">
        <v>0</v>
      </c>
      <c r="N19" s="78">
        <v>6.6E-3</v>
      </c>
      <c r="O19" s="78">
        <v>5.9999999999999995E-4</v>
      </c>
    </row>
    <row r="20" spans="2:15">
      <c r="B20" t="s">
        <v>1427</v>
      </c>
      <c r="C20" t="s">
        <v>1428</v>
      </c>
      <c r="D20" t="s">
        <v>100</v>
      </c>
      <c r="E20" t="s">
        <v>123</v>
      </c>
      <c r="F20" t="s">
        <v>1068</v>
      </c>
      <c r="G20" t="s">
        <v>844</v>
      </c>
      <c r="H20" t="s">
        <v>102</v>
      </c>
      <c r="I20" s="77">
        <v>1560.31</v>
      </c>
      <c r="J20" s="77">
        <v>60900</v>
      </c>
      <c r="K20" s="77">
        <v>0</v>
      </c>
      <c r="L20" s="77">
        <v>950.22879</v>
      </c>
      <c r="M20" s="78">
        <v>0</v>
      </c>
      <c r="N20" s="78">
        <v>2.8299999999999999E-2</v>
      </c>
      <c r="O20" s="78">
        <v>2.3999999999999998E-3</v>
      </c>
    </row>
    <row r="21" spans="2:15">
      <c r="B21" t="s">
        <v>1429</v>
      </c>
      <c r="C21" t="s">
        <v>1430</v>
      </c>
      <c r="D21" t="s">
        <v>100</v>
      </c>
      <c r="E21" t="s">
        <v>123</v>
      </c>
      <c r="F21" t="s">
        <v>768</v>
      </c>
      <c r="G21" t="s">
        <v>769</v>
      </c>
      <c r="H21" t="s">
        <v>102</v>
      </c>
      <c r="I21" s="77">
        <v>933.95</v>
      </c>
      <c r="J21" s="77">
        <v>5400</v>
      </c>
      <c r="K21" s="77">
        <v>1.8452599999999999</v>
      </c>
      <c r="L21" s="77">
        <v>52.278559999999999</v>
      </c>
      <c r="M21" s="78">
        <v>0</v>
      </c>
      <c r="N21" s="78">
        <v>1.6000000000000001E-3</v>
      </c>
      <c r="O21" s="78">
        <v>1E-4</v>
      </c>
    </row>
    <row r="22" spans="2:15">
      <c r="B22" t="s">
        <v>1431</v>
      </c>
      <c r="C22" t="s">
        <v>1432</v>
      </c>
      <c r="D22" t="s">
        <v>100</v>
      </c>
      <c r="E22" t="s">
        <v>123</v>
      </c>
      <c r="F22" t="s">
        <v>1433</v>
      </c>
      <c r="G22" t="s">
        <v>769</v>
      </c>
      <c r="H22" t="s">
        <v>102</v>
      </c>
      <c r="I22" s="77">
        <v>20152.240000000002</v>
      </c>
      <c r="J22" s="77">
        <v>671</v>
      </c>
      <c r="K22" s="77">
        <v>0</v>
      </c>
      <c r="L22" s="77">
        <v>135.22153040000001</v>
      </c>
      <c r="M22" s="78">
        <v>0</v>
      </c>
      <c r="N22" s="78">
        <v>4.0000000000000001E-3</v>
      </c>
      <c r="O22" s="78">
        <v>2.9999999999999997E-4</v>
      </c>
    </row>
    <row r="23" spans="2:15">
      <c r="B23" t="s">
        <v>1434</v>
      </c>
      <c r="C23" t="s">
        <v>1435</v>
      </c>
      <c r="D23" t="s">
        <v>100</v>
      </c>
      <c r="E23" t="s">
        <v>123</v>
      </c>
      <c r="F23" t="s">
        <v>1436</v>
      </c>
      <c r="G23" t="s">
        <v>364</v>
      </c>
      <c r="H23" t="s">
        <v>102</v>
      </c>
      <c r="I23" s="77">
        <v>42099.76</v>
      </c>
      <c r="J23" s="77">
        <v>1755</v>
      </c>
      <c r="K23" s="77">
        <v>0</v>
      </c>
      <c r="L23" s="77">
        <v>738.85078799999997</v>
      </c>
      <c r="M23" s="78">
        <v>0</v>
      </c>
      <c r="N23" s="78">
        <v>2.1999999999999999E-2</v>
      </c>
      <c r="O23" s="78">
        <v>1.8E-3</v>
      </c>
    </row>
    <row r="24" spans="2:15">
      <c r="B24" t="s">
        <v>1437</v>
      </c>
      <c r="C24" t="s">
        <v>1438</v>
      </c>
      <c r="D24" t="s">
        <v>100</v>
      </c>
      <c r="E24" t="s">
        <v>123</v>
      </c>
      <c r="F24" t="s">
        <v>402</v>
      </c>
      <c r="G24" t="s">
        <v>364</v>
      </c>
      <c r="H24" t="s">
        <v>102</v>
      </c>
      <c r="I24" s="77">
        <v>50195.61</v>
      </c>
      <c r="J24" s="77">
        <v>2975</v>
      </c>
      <c r="K24" s="77">
        <v>0</v>
      </c>
      <c r="L24" s="77">
        <v>1493.3193974999999</v>
      </c>
      <c r="M24" s="78">
        <v>0</v>
      </c>
      <c r="N24" s="78">
        <v>4.4400000000000002E-2</v>
      </c>
      <c r="O24" s="78">
        <v>3.7000000000000002E-3</v>
      </c>
    </row>
    <row r="25" spans="2:15">
      <c r="B25" t="s">
        <v>1439</v>
      </c>
      <c r="C25" t="s">
        <v>1440</v>
      </c>
      <c r="D25" t="s">
        <v>100</v>
      </c>
      <c r="E25" t="s">
        <v>123</v>
      </c>
      <c r="F25" t="s">
        <v>373</v>
      </c>
      <c r="G25" t="s">
        <v>364</v>
      </c>
      <c r="H25" t="s">
        <v>102</v>
      </c>
      <c r="I25" s="77">
        <v>58827.33</v>
      </c>
      <c r="J25" s="77">
        <v>2700</v>
      </c>
      <c r="K25" s="77">
        <v>26.5886</v>
      </c>
      <c r="L25" s="77">
        <v>1614.92651</v>
      </c>
      <c r="M25" s="78">
        <v>0</v>
      </c>
      <c r="N25" s="78">
        <v>4.8099999999999997E-2</v>
      </c>
      <c r="O25" s="78">
        <v>4.0000000000000001E-3</v>
      </c>
    </row>
    <row r="26" spans="2:15">
      <c r="B26" t="s">
        <v>1441</v>
      </c>
      <c r="C26" t="s">
        <v>1442</v>
      </c>
      <c r="D26" t="s">
        <v>100</v>
      </c>
      <c r="E26" t="s">
        <v>123</v>
      </c>
      <c r="F26" t="s">
        <v>1095</v>
      </c>
      <c r="G26" t="s">
        <v>364</v>
      </c>
      <c r="H26" t="s">
        <v>102</v>
      </c>
      <c r="I26" s="77">
        <v>9739.2000000000007</v>
      </c>
      <c r="J26" s="77">
        <v>11220</v>
      </c>
      <c r="K26" s="77">
        <v>0</v>
      </c>
      <c r="L26" s="77">
        <v>1092.7382399999999</v>
      </c>
      <c r="M26" s="78">
        <v>0</v>
      </c>
      <c r="N26" s="78">
        <v>3.2500000000000001E-2</v>
      </c>
      <c r="O26" s="78">
        <v>2.7000000000000001E-3</v>
      </c>
    </row>
    <row r="27" spans="2:15">
      <c r="B27" t="s">
        <v>1443</v>
      </c>
      <c r="C27" t="s">
        <v>1444</v>
      </c>
      <c r="D27" t="s">
        <v>100</v>
      </c>
      <c r="E27" t="s">
        <v>123</v>
      </c>
      <c r="F27" t="s">
        <v>1445</v>
      </c>
      <c r="G27" t="s">
        <v>364</v>
      </c>
      <c r="H27" t="s">
        <v>102</v>
      </c>
      <c r="I27" s="77">
        <v>2117.35</v>
      </c>
      <c r="J27" s="77">
        <v>12650</v>
      </c>
      <c r="K27" s="77">
        <v>5.6558299999999999</v>
      </c>
      <c r="L27" s="77">
        <v>273.50060500000001</v>
      </c>
      <c r="M27" s="78">
        <v>0</v>
      </c>
      <c r="N27" s="78">
        <v>8.0999999999999996E-3</v>
      </c>
      <c r="O27" s="78">
        <v>6.9999999999999999E-4</v>
      </c>
    </row>
    <row r="28" spans="2:15">
      <c r="B28" t="s">
        <v>1446</v>
      </c>
      <c r="C28" t="s">
        <v>1447</v>
      </c>
      <c r="D28" t="s">
        <v>100</v>
      </c>
      <c r="E28" t="s">
        <v>123</v>
      </c>
      <c r="F28" t="s">
        <v>937</v>
      </c>
      <c r="G28" t="s">
        <v>112</v>
      </c>
      <c r="H28" t="s">
        <v>102</v>
      </c>
      <c r="I28" s="77">
        <v>361.76</v>
      </c>
      <c r="J28" s="77">
        <v>152370</v>
      </c>
      <c r="K28" s="77">
        <v>0</v>
      </c>
      <c r="L28" s="77">
        <v>551.21371199999999</v>
      </c>
      <c r="M28" s="78">
        <v>1E-4</v>
      </c>
      <c r="N28" s="78">
        <v>1.6400000000000001E-2</v>
      </c>
      <c r="O28" s="78">
        <v>1.4E-3</v>
      </c>
    </row>
    <row r="29" spans="2:15">
      <c r="B29" t="s">
        <v>1448</v>
      </c>
      <c r="C29" t="s">
        <v>1449</v>
      </c>
      <c r="D29" t="s">
        <v>100</v>
      </c>
      <c r="E29" t="s">
        <v>123</v>
      </c>
      <c r="F29" t="s">
        <v>1450</v>
      </c>
      <c r="G29" t="s">
        <v>112</v>
      </c>
      <c r="H29" t="s">
        <v>102</v>
      </c>
      <c r="I29" s="77">
        <v>171.27</v>
      </c>
      <c r="J29" s="77">
        <v>117790</v>
      </c>
      <c r="K29" s="77">
        <v>0</v>
      </c>
      <c r="L29" s="77">
        <v>201.738933</v>
      </c>
      <c r="M29" s="78">
        <v>0</v>
      </c>
      <c r="N29" s="78">
        <v>6.0000000000000001E-3</v>
      </c>
      <c r="O29" s="78">
        <v>5.0000000000000001E-4</v>
      </c>
    </row>
    <row r="30" spans="2:15">
      <c r="B30" t="s">
        <v>1451</v>
      </c>
      <c r="C30" t="s">
        <v>1452</v>
      </c>
      <c r="D30" t="s">
        <v>100</v>
      </c>
      <c r="E30" t="s">
        <v>123</v>
      </c>
      <c r="F30" t="s">
        <v>1453</v>
      </c>
      <c r="G30" t="s">
        <v>855</v>
      </c>
      <c r="H30" t="s">
        <v>102</v>
      </c>
      <c r="I30" s="77">
        <v>2202.63</v>
      </c>
      <c r="J30" s="77">
        <v>5940</v>
      </c>
      <c r="K30" s="77">
        <v>0</v>
      </c>
      <c r="L30" s="77">
        <v>130.83622199999999</v>
      </c>
      <c r="M30" s="78">
        <v>0</v>
      </c>
      <c r="N30" s="78">
        <v>3.8999999999999998E-3</v>
      </c>
      <c r="O30" s="78">
        <v>2.9999999999999997E-4</v>
      </c>
    </row>
    <row r="31" spans="2:15">
      <c r="B31" t="s">
        <v>1454</v>
      </c>
      <c r="C31" t="s">
        <v>1455</v>
      </c>
      <c r="D31" t="s">
        <v>100</v>
      </c>
      <c r="E31" t="s">
        <v>123</v>
      </c>
      <c r="F31" t="s">
        <v>1456</v>
      </c>
      <c r="G31" t="s">
        <v>855</v>
      </c>
      <c r="H31" t="s">
        <v>102</v>
      </c>
      <c r="I31" s="77">
        <v>37588.629999999997</v>
      </c>
      <c r="J31" s="77">
        <v>1051</v>
      </c>
      <c r="K31" s="77">
        <v>0</v>
      </c>
      <c r="L31" s="77">
        <v>395.05650129999998</v>
      </c>
      <c r="M31" s="78">
        <v>0</v>
      </c>
      <c r="N31" s="78">
        <v>1.18E-2</v>
      </c>
      <c r="O31" s="78">
        <v>1E-3</v>
      </c>
    </row>
    <row r="32" spans="2:15">
      <c r="B32" t="s">
        <v>1457</v>
      </c>
      <c r="C32" t="s">
        <v>1458</v>
      </c>
      <c r="D32" t="s">
        <v>100</v>
      </c>
      <c r="E32" t="s">
        <v>123</v>
      </c>
      <c r="F32" t="s">
        <v>848</v>
      </c>
      <c r="G32" t="s">
        <v>601</v>
      </c>
      <c r="H32" t="s">
        <v>102</v>
      </c>
      <c r="I32" s="77">
        <v>59170.89</v>
      </c>
      <c r="J32" s="77">
        <v>2413</v>
      </c>
      <c r="K32" s="77">
        <v>0</v>
      </c>
      <c r="L32" s="77">
        <v>1427.7935757</v>
      </c>
      <c r="M32" s="78">
        <v>0</v>
      </c>
      <c r="N32" s="78">
        <v>4.2500000000000003E-2</v>
      </c>
      <c r="O32" s="78">
        <v>3.5000000000000001E-3</v>
      </c>
    </row>
    <row r="33" spans="2:15">
      <c r="B33" t="s">
        <v>1459</v>
      </c>
      <c r="C33" t="s">
        <v>1460</v>
      </c>
      <c r="D33" t="s">
        <v>100</v>
      </c>
      <c r="E33" t="s">
        <v>123</v>
      </c>
      <c r="F33" t="s">
        <v>1461</v>
      </c>
      <c r="G33" t="s">
        <v>1462</v>
      </c>
      <c r="H33" t="s">
        <v>102</v>
      </c>
      <c r="I33" s="77">
        <v>1623.2</v>
      </c>
      <c r="J33" s="77">
        <v>15300</v>
      </c>
      <c r="K33" s="77">
        <v>0</v>
      </c>
      <c r="L33" s="77">
        <v>248.34960000000001</v>
      </c>
      <c r="M33" s="78">
        <v>0</v>
      </c>
      <c r="N33" s="78">
        <v>7.4000000000000003E-3</v>
      </c>
      <c r="O33" s="78">
        <v>5.9999999999999995E-4</v>
      </c>
    </row>
    <row r="34" spans="2:15">
      <c r="B34" t="s">
        <v>1463</v>
      </c>
      <c r="C34" t="s">
        <v>1464</v>
      </c>
      <c r="D34" t="s">
        <v>100</v>
      </c>
      <c r="E34" t="s">
        <v>123</v>
      </c>
      <c r="F34" t="s">
        <v>1465</v>
      </c>
      <c r="G34" t="s">
        <v>1462</v>
      </c>
      <c r="H34" t="s">
        <v>102</v>
      </c>
      <c r="I34" s="77">
        <v>430.87</v>
      </c>
      <c r="J34" s="77">
        <v>37180</v>
      </c>
      <c r="K34" s="77">
        <v>0</v>
      </c>
      <c r="L34" s="77">
        <v>160.19746599999999</v>
      </c>
      <c r="M34" s="78">
        <v>0</v>
      </c>
      <c r="N34" s="78">
        <v>4.7999999999999996E-3</v>
      </c>
      <c r="O34" s="78">
        <v>4.0000000000000002E-4</v>
      </c>
    </row>
    <row r="35" spans="2:15">
      <c r="B35" t="s">
        <v>1466</v>
      </c>
      <c r="C35" t="s">
        <v>1467</v>
      </c>
      <c r="D35" t="s">
        <v>100</v>
      </c>
      <c r="E35" t="s">
        <v>123</v>
      </c>
      <c r="F35" t="s">
        <v>1468</v>
      </c>
      <c r="G35" t="s">
        <v>1469</v>
      </c>
      <c r="H35" t="s">
        <v>102</v>
      </c>
      <c r="I35" s="77">
        <v>4763.9799999999996</v>
      </c>
      <c r="J35" s="77">
        <v>8105</v>
      </c>
      <c r="K35" s="77">
        <v>0</v>
      </c>
      <c r="L35" s="77">
        <v>386.12057900000002</v>
      </c>
      <c r="M35" s="78">
        <v>0</v>
      </c>
      <c r="N35" s="78">
        <v>1.15E-2</v>
      </c>
      <c r="O35" s="78">
        <v>1E-3</v>
      </c>
    </row>
    <row r="36" spans="2:15">
      <c r="B36" t="s">
        <v>1470</v>
      </c>
      <c r="C36" t="s">
        <v>1471</v>
      </c>
      <c r="D36" t="s">
        <v>100</v>
      </c>
      <c r="E36" t="s">
        <v>123</v>
      </c>
      <c r="F36" t="s">
        <v>959</v>
      </c>
      <c r="G36" t="s">
        <v>960</v>
      </c>
      <c r="H36" t="s">
        <v>102</v>
      </c>
      <c r="I36" s="77">
        <v>20949.57</v>
      </c>
      <c r="J36" s="77">
        <v>2537</v>
      </c>
      <c r="K36" s="77">
        <v>4.1048999999999998</v>
      </c>
      <c r="L36" s="77">
        <v>535.59549089999996</v>
      </c>
      <c r="M36" s="78">
        <v>1E-4</v>
      </c>
      <c r="N36" s="78">
        <v>1.5900000000000001E-2</v>
      </c>
      <c r="O36" s="78">
        <v>1.2999999999999999E-3</v>
      </c>
    </row>
    <row r="37" spans="2:15">
      <c r="B37" t="s">
        <v>1472</v>
      </c>
      <c r="C37" t="s">
        <v>1473</v>
      </c>
      <c r="D37" t="s">
        <v>100</v>
      </c>
      <c r="E37" t="s">
        <v>123</v>
      </c>
      <c r="F37" t="s">
        <v>518</v>
      </c>
      <c r="G37" t="s">
        <v>396</v>
      </c>
      <c r="H37" t="s">
        <v>102</v>
      </c>
      <c r="I37" s="77">
        <v>4204.53</v>
      </c>
      <c r="J37" s="77">
        <v>4751</v>
      </c>
      <c r="K37" s="77">
        <v>0</v>
      </c>
      <c r="L37" s="77">
        <v>199.7572203</v>
      </c>
      <c r="M37" s="78">
        <v>0</v>
      </c>
      <c r="N37" s="78">
        <v>5.8999999999999999E-3</v>
      </c>
      <c r="O37" s="78">
        <v>5.0000000000000001E-4</v>
      </c>
    </row>
    <row r="38" spans="2:15">
      <c r="B38" t="s">
        <v>1474</v>
      </c>
      <c r="C38" t="s">
        <v>1475</v>
      </c>
      <c r="D38" t="s">
        <v>100</v>
      </c>
      <c r="E38" t="s">
        <v>123</v>
      </c>
      <c r="F38" t="s">
        <v>1476</v>
      </c>
      <c r="G38" t="s">
        <v>396</v>
      </c>
      <c r="H38" t="s">
        <v>102</v>
      </c>
      <c r="I38" s="77">
        <v>1209.19</v>
      </c>
      <c r="J38" s="77">
        <v>2805</v>
      </c>
      <c r="K38" s="77">
        <v>0</v>
      </c>
      <c r="L38" s="77">
        <v>33.917779500000002</v>
      </c>
      <c r="M38" s="78">
        <v>0</v>
      </c>
      <c r="N38" s="78">
        <v>1E-3</v>
      </c>
      <c r="O38" s="78">
        <v>1E-4</v>
      </c>
    </row>
    <row r="39" spans="2:15">
      <c r="B39" t="s">
        <v>1477</v>
      </c>
      <c r="C39" t="s">
        <v>1478</v>
      </c>
      <c r="D39" t="s">
        <v>100</v>
      </c>
      <c r="E39" t="s">
        <v>123</v>
      </c>
      <c r="F39" t="s">
        <v>522</v>
      </c>
      <c r="G39" t="s">
        <v>396</v>
      </c>
      <c r="H39" t="s">
        <v>102</v>
      </c>
      <c r="I39" s="77">
        <v>15899.57</v>
      </c>
      <c r="J39" s="77">
        <v>1823</v>
      </c>
      <c r="K39" s="77">
        <v>0</v>
      </c>
      <c r="L39" s="77">
        <v>289.8491611</v>
      </c>
      <c r="M39" s="78">
        <v>0</v>
      </c>
      <c r="N39" s="78">
        <v>8.6E-3</v>
      </c>
      <c r="O39" s="78">
        <v>6.9999999999999999E-4</v>
      </c>
    </row>
    <row r="40" spans="2:15">
      <c r="B40" t="s">
        <v>1479</v>
      </c>
      <c r="C40" t="s">
        <v>1480</v>
      </c>
      <c r="D40" t="s">
        <v>100</v>
      </c>
      <c r="E40" t="s">
        <v>123</v>
      </c>
      <c r="F40" t="s">
        <v>536</v>
      </c>
      <c r="G40" t="s">
        <v>396</v>
      </c>
      <c r="H40" t="s">
        <v>102</v>
      </c>
      <c r="I40" s="77">
        <v>685.37</v>
      </c>
      <c r="J40" s="77">
        <v>29700</v>
      </c>
      <c r="K40" s="77">
        <v>0</v>
      </c>
      <c r="L40" s="77">
        <v>203.55489</v>
      </c>
      <c r="M40" s="78">
        <v>0</v>
      </c>
      <c r="N40" s="78">
        <v>6.1000000000000004E-3</v>
      </c>
      <c r="O40" s="78">
        <v>5.0000000000000001E-4</v>
      </c>
    </row>
    <row r="41" spans="2:15">
      <c r="B41" t="s">
        <v>1481</v>
      </c>
      <c r="C41" t="s">
        <v>1482</v>
      </c>
      <c r="D41" t="s">
        <v>100</v>
      </c>
      <c r="E41" t="s">
        <v>123</v>
      </c>
      <c r="F41" t="s">
        <v>465</v>
      </c>
      <c r="G41" t="s">
        <v>396</v>
      </c>
      <c r="H41" t="s">
        <v>102</v>
      </c>
      <c r="I41" s="77">
        <v>56220.76</v>
      </c>
      <c r="J41" s="77">
        <v>992</v>
      </c>
      <c r="K41" s="77">
        <v>6.70228</v>
      </c>
      <c r="L41" s="77">
        <v>564.41221919999998</v>
      </c>
      <c r="M41" s="78">
        <v>1E-4</v>
      </c>
      <c r="N41" s="78">
        <v>1.6799999999999999E-2</v>
      </c>
      <c r="O41" s="78">
        <v>1.4E-3</v>
      </c>
    </row>
    <row r="42" spans="2:15">
      <c r="B42" t="s">
        <v>1483</v>
      </c>
      <c r="C42" t="s">
        <v>1484</v>
      </c>
      <c r="D42" t="s">
        <v>100</v>
      </c>
      <c r="E42" t="s">
        <v>123</v>
      </c>
      <c r="F42" t="s">
        <v>479</v>
      </c>
      <c r="G42" t="s">
        <v>396</v>
      </c>
      <c r="H42" t="s">
        <v>102</v>
      </c>
      <c r="I42" s="77">
        <v>2796.88</v>
      </c>
      <c r="J42" s="77">
        <v>22500</v>
      </c>
      <c r="K42" s="77">
        <v>15.31207</v>
      </c>
      <c r="L42" s="77">
        <v>644.61006999999995</v>
      </c>
      <c r="M42" s="78">
        <v>1E-4</v>
      </c>
      <c r="N42" s="78">
        <v>1.9199999999999998E-2</v>
      </c>
      <c r="O42" s="78">
        <v>1.6000000000000001E-3</v>
      </c>
    </row>
    <row r="43" spans="2:15">
      <c r="B43" t="s">
        <v>1485</v>
      </c>
      <c r="C43" t="s">
        <v>1486</v>
      </c>
      <c r="D43" t="s">
        <v>100</v>
      </c>
      <c r="E43" t="s">
        <v>123</v>
      </c>
      <c r="F43" t="s">
        <v>437</v>
      </c>
      <c r="G43" t="s">
        <v>396</v>
      </c>
      <c r="H43" t="s">
        <v>102</v>
      </c>
      <c r="I43" s="77">
        <v>3681.49</v>
      </c>
      <c r="J43" s="77">
        <v>20580</v>
      </c>
      <c r="K43" s="77">
        <v>0</v>
      </c>
      <c r="L43" s="77">
        <v>757.65064199999995</v>
      </c>
      <c r="M43" s="78">
        <v>0</v>
      </c>
      <c r="N43" s="78">
        <v>2.2499999999999999E-2</v>
      </c>
      <c r="O43" s="78">
        <v>1.9E-3</v>
      </c>
    </row>
    <row r="44" spans="2:15">
      <c r="B44" t="s">
        <v>1487</v>
      </c>
      <c r="C44" t="s">
        <v>1488</v>
      </c>
      <c r="D44" t="s">
        <v>100</v>
      </c>
      <c r="E44" t="s">
        <v>123</v>
      </c>
      <c r="F44" t="s">
        <v>1098</v>
      </c>
      <c r="G44" t="s">
        <v>1099</v>
      </c>
      <c r="H44" t="s">
        <v>102</v>
      </c>
      <c r="I44" s="77">
        <v>8365.01</v>
      </c>
      <c r="J44" s="77">
        <v>3197</v>
      </c>
      <c r="K44" s="77">
        <v>0</v>
      </c>
      <c r="L44" s="77">
        <v>267.4293697</v>
      </c>
      <c r="M44" s="78">
        <v>0</v>
      </c>
      <c r="N44" s="78">
        <v>8.0000000000000002E-3</v>
      </c>
      <c r="O44" s="78">
        <v>6.9999999999999999E-4</v>
      </c>
    </row>
    <row r="45" spans="2:15">
      <c r="B45" t="s">
        <v>1489</v>
      </c>
      <c r="C45" t="s">
        <v>1490</v>
      </c>
      <c r="D45" t="s">
        <v>100</v>
      </c>
      <c r="E45" t="s">
        <v>123</v>
      </c>
      <c r="F45" t="s">
        <v>1491</v>
      </c>
      <c r="G45" t="s">
        <v>129</v>
      </c>
      <c r="H45" t="s">
        <v>102</v>
      </c>
      <c r="I45" s="77">
        <v>358.77</v>
      </c>
      <c r="J45" s="77">
        <v>80520</v>
      </c>
      <c r="K45" s="77">
        <v>0</v>
      </c>
      <c r="L45" s="77">
        <v>288.88160399999998</v>
      </c>
      <c r="M45" s="78">
        <v>0</v>
      </c>
      <c r="N45" s="78">
        <v>8.6E-3</v>
      </c>
      <c r="O45" s="78">
        <v>6.9999999999999999E-4</v>
      </c>
    </row>
    <row r="46" spans="2:15">
      <c r="B46" t="s">
        <v>1492</v>
      </c>
      <c r="C46" t="s">
        <v>1493</v>
      </c>
      <c r="D46" t="s">
        <v>100</v>
      </c>
      <c r="E46" t="s">
        <v>123</v>
      </c>
      <c r="F46" t="s">
        <v>605</v>
      </c>
      <c r="G46" t="s">
        <v>132</v>
      </c>
      <c r="H46" t="s">
        <v>102</v>
      </c>
      <c r="I46" s="77">
        <v>92278.3</v>
      </c>
      <c r="J46" s="77">
        <v>488.6</v>
      </c>
      <c r="K46" s="77">
        <v>0</v>
      </c>
      <c r="L46" s="77">
        <v>450.87177380000003</v>
      </c>
      <c r="M46" s="78">
        <v>0</v>
      </c>
      <c r="N46" s="78">
        <v>1.34E-2</v>
      </c>
      <c r="O46" s="78">
        <v>1.1000000000000001E-3</v>
      </c>
    </row>
    <row r="47" spans="2:15">
      <c r="B47" s="79" t="s">
        <v>1494</v>
      </c>
      <c r="E47" s="16"/>
      <c r="F47" s="16"/>
      <c r="G47" s="16"/>
      <c r="I47" s="81">
        <v>900756.37</v>
      </c>
      <c r="K47" s="81">
        <v>18.815159999999999</v>
      </c>
      <c r="L47" s="81">
        <v>7494.8765821300003</v>
      </c>
      <c r="N47" s="80">
        <v>0.223</v>
      </c>
      <c r="O47" s="80">
        <v>1.8599999999999998E-2</v>
      </c>
    </row>
    <row r="48" spans="2:15">
      <c r="B48" t="s">
        <v>1495</v>
      </c>
      <c r="C48" t="s">
        <v>1496</v>
      </c>
      <c r="D48" t="s">
        <v>100</v>
      </c>
      <c r="E48" t="s">
        <v>123</v>
      </c>
      <c r="F48" t="s">
        <v>1497</v>
      </c>
      <c r="G48" t="s">
        <v>101</v>
      </c>
      <c r="H48" t="s">
        <v>102</v>
      </c>
      <c r="I48" s="77">
        <v>728.52</v>
      </c>
      <c r="J48" s="77">
        <v>14230</v>
      </c>
      <c r="K48" s="77">
        <v>0</v>
      </c>
      <c r="L48" s="77">
        <v>103.668396</v>
      </c>
      <c r="M48" s="78">
        <v>0</v>
      </c>
      <c r="N48" s="78">
        <v>3.0999999999999999E-3</v>
      </c>
      <c r="O48" s="78">
        <v>2.9999999999999997E-4</v>
      </c>
    </row>
    <row r="49" spans="2:15">
      <c r="B49" t="s">
        <v>1498</v>
      </c>
      <c r="C49" t="s">
        <v>1499</v>
      </c>
      <c r="D49" t="s">
        <v>100</v>
      </c>
      <c r="E49" t="s">
        <v>123</v>
      </c>
      <c r="F49" t="s">
        <v>971</v>
      </c>
      <c r="G49" t="s">
        <v>415</v>
      </c>
      <c r="H49" t="s">
        <v>102</v>
      </c>
      <c r="I49" s="77">
        <v>45932.12</v>
      </c>
      <c r="J49" s="77">
        <v>98.1</v>
      </c>
      <c r="K49" s="77">
        <v>0</v>
      </c>
      <c r="L49" s="77">
        <v>45.059409719999998</v>
      </c>
      <c r="M49" s="78">
        <v>0</v>
      </c>
      <c r="N49" s="78">
        <v>1.2999999999999999E-3</v>
      </c>
      <c r="O49" s="78">
        <v>1E-4</v>
      </c>
    </row>
    <row r="50" spans="2:15">
      <c r="B50" t="s">
        <v>1500</v>
      </c>
      <c r="C50" t="s">
        <v>1501</v>
      </c>
      <c r="D50" t="s">
        <v>100</v>
      </c>
      <c r="E50" t="s">
        <v>123</v>
      </c>
      <c r="F50" t="s">
        <v>712</v>
      </c>
      <c r="G50" t="s">
        <v>415</v>
      </c>
      <c r="H50" t="s">
        <v>102</v>
      </c>
      <c r="I50" s="77">
        <v>737.83</v>
      </c>
      <c r="J50" s="77">
        <v>35160</v>
      </c>
      <c r="K50" s="77">
        <v>0</v>
      </c>
      <c r="L50" s="77">
        <v>259.42102799999998</v>
      </c>
      <c r="M50" s="78">
        <v>1E-4</v>
      </c>
      <c r="N50" s="78">
        <v>7.7000000000000002E-3</v>
      </c>
      <c r="O50" s="78">
        <v>5.9999999999999995E-4</v>
      </c>
    </row>
    <row r="51" spans="2:15">
      <c r="B51" t="s">
        <v>1502</v>
      </c>
      <c r="C51" t="s">
        <v>1503</v>
      </c>
      <c r="D51" t="s">
        <v>100</v>
      </c>
      <c r="E51" t="s">
        <v>123</v>
      </c>
      <c r="F51" t="s">
        <v>816</v>
      </c>
      <c r="G51" t="s">
        <v>817</v>
      </c>
      <c r="H51" t="s">
        <v>102</v>
      </c>
      <c r="I51" s="77">
        <v>1832.77</v>
      </c>
      <c r="J51" s="77">
        <v>8390</v>
      </c>
      <c r="K51" s="77">
        <v>0</v>
      </c>
      <c r="L51" s="77">
        <v>153.76940300000001</v>
      </c>
      <c r="M51" s="78">
        <v>1E-4</v>
      </c>
      <c r="N51" s="78">
        <v>4.5999999999999999E-3</v>
      </c>
      <c r="O51" s="78">
        <v>4.0000000000000002E-4</v>
      </c>
    </row>
    <row r="52" spans="2:15">
      <c r="B52" t="s">
        <v>1504</v>
      </c>
      <c r="C52" t="s">
        <v>1505</v>
      </c>
      <c r="D52" t="s">
        <v>100</v>
      </c>
      <c r="E52" t="s">
        <v>123</v>
      </c>
      <c r="F52" t="s">
        <v>1506</v>
      </c>
      <c r="G52" t="s">
        <v>817</v>
      </c>
      <c r="H52" t="s">
        <v>102</v>
      </c>
      <c r="I52" s="77">
        <v>8002.7</v>
      </c>
      <c r="J52" s="77">
        <v>762</v>
      </c>
      <c r="K52" s="77">
        <v>0</v>
      </c>
      <c r="L52" s="77">
        <v>60.980573999999997</v>
      </c>
      <c r="M52" s="78">
        <v>0</v>
      </c>
      <c r="N52" s="78">
        <v>1.8E-3</v>
      </c>
      <c r="O52" s="78">
        <v>2.0000000000000001E-4</v>
      </c>
    </row>
    <row r="53" spans="2:15">
      <c r="B53" t="s">
        <v>1507</v>
      </c>
      <c r="C53" t="s">
        <v>1508</v>
      </c>
      <c r="D53" t="s">
        <v>100</v>
      </c>
      <c r="E53" t="s">
        <v>123</v>
      </c>
      <c r="F53" t="s">
        <v>742</v>
      </c>
      <c r="G53" t="s">
        <v>743</v>
      </c>
      <c r="H53" t="s">
        <v>102</v>
      </c>
      <c r="I53" s="77">
        <v>58.61</v>
      </c>
      <c r="J53" s="77">
        <v>45570</v>
      </c>
      <c r="K53" s="77">
        <v>0</v>
      </c>
      <c r="L53" s="77">
        <v>26.708576999999998</v>
      </c>
      <c r="M53" s="78">
        <v>0</v>
      </c>
      <c r="N53" s="78">
        <v>8.0000000000000004E-4</v>
      </c>
      <c r="O53" s="78">
        <v>1E-4</v>
      </c>
    </row>
    <row r="54" spans="2:15">
      <c r="B54" t="s">
        <v>1509</v>
      </c>
      <c r="C54" t="s">
        <v>1510</v>
      </c>
      <c r="D54" t="s">
        <v>100</v>
      </c>
      <c r="E54" t="s">
        <v>123</v>
      </c>
      <c r="F54" t="s">
        <v>1511</v>
      </c>
      <c r="G54" t="s">
        <v>648</v>
      </c>
      <c r="H54" t="s">
        <v>102</v>
      </c>
      <c r="I54" s="77">
        <v>453.35</v>
      </c>
      <c r="J54" s="77">
        <v>8831</v>
      </c>
      <c r="K54" s="77">
        <v>0</v>
      </c>
      <c r="L54" s="77">
        <v>40.035338500000002</v>
      </c>
      <c r="M54" s="78">
        <v>0</v>
      </c>
      <c r="N54" s="78">
        <v>1.1999999999999999E-3</v>
      </c>
      <c r="O54" s="78">
        <v>1E-4</v>
      </c>
    </row>
    <row r="55" spans="2:15">
      <c r="B55" t="s">
        <v>1512</v>
      </c>
      <c r="C55" t="s">
        <v>1513</v>
      </c>
      <c r="D55" t="s">
        <v>100</v>
      </c>
      <c r="E55" t="s">
        <v>123</v>
      </c>
      <c r="F55" t="s">
        <v>1514</v>
      </c>
      <c r="G55" t="s">
        <v>648</v>
      </c>
      <c r="H55" t="s">
        <v>102</v>
      </c>
      <c r="I55" s="77">
        <v>2379.39</v>
      </c>
      <c r="J55" s="77">
        <v>4874</v>
      </c>
      <c r="K55" s="77">
        <v>0</v>
      </c>
      <c r="L55" s="77">
        <v>115.97146859999999</v>
      </c>
      <c r="M55" s="78">
        <v>0</v>
      </c>
      <c r="N55" s="78">
        <v>3.5000000000000001E-3</v>
      </c>
      <c r="O55" s="78">
        <v>2.9999999999999997E-4</v>
      </c>
    </row>
    <row r="56" spans="2:15">
      <c r="B56" t="s">
        <v>1515</v>
      </c>
      <c r="C56" t="s">
        <v>1516</v>
      </c>
      <c r="D56" t="s">
        <v>100</v>
      </c>
      <c r="E56" t="s">
        <v>123</v>
      </c>
      <c r="F56" t="s">
        <v>1517</v>
      </c>
      <c r="G56" t="s">
        <v>648</v>
      </c>
      <c r="H56" t="s">
        <v>102</v>
      </c>
      <c r="I56" s="77">
        <v>2254.35</v>
      </c>
      <c r="J56" s="77">
        <v>7300</v>
      </c>
      <c r="K56" s="77">
        <v>0</v>
      </c>
      <c r="L56" s="77">
        <v>164.56755000000001</v>
      </c>
      <c r="M56" s="78">
        <v>0</v>
      </c>
      <c r="N56" s="78">
        <v>4.8999999999999998E-3</v>
      </c>
      <c r="O56" s="78">
        <v>4.0000000000000002E-4</v>
      </c>
    </row>
    <row r="57" spans="2:15">
      <c r="B57" t="s">
        <v>1518</v>
      </c>
      <c r="C57" t="s">
        <v>1519</v>
      </c>
      <c r="D57" t="s">
        <v>100</v>
      </c>
      <c r="E57" t="s">
        <v>123</v>
      </c>
      <c r="F57" t="s">
        <v>979</v>
      </c>
      <c r="G57" t="s">
        <v>769</v>
      </c>
      <c r="H57" t="s">
        <v>102</v>
      </c>
      <c r="I57" s="77">
        <v>11116.19</v>
      </c>
      <c r="J57" s="77">
        <v>895.2</v>
      </c>
      <c r="K57" s="77">
        <v>0</v>
      </c>
      <c r="L57" s="77">
        <v>99.512132879999996</v>
      </c>
      <c r="M57" s="78">
        <v>1E-4</v>
      </c>
      <c r="N57" s="78">
        <v>3.0000000000000001E-3</v>
      </c>
      <c r="O57" s="78">
        <v>2.0000000000000001E-4</v>
      </c>
    </row>
    <row r="58" spans="2:15">
      <c r="B58" t="s">
        <v>1520</v>
      </c>
      <c r="C58" t="s">
        <v>1521</v>
      </c>
      <c r="D58" t="s">
        <v>100</v>
      </c>
      <c r="E58" t="s">
        <v>123</v>
      </c>
      <c r="F58" t="s">
        <v>994</v>
      </c>
      <c r="G58" t="s">
        <v>769</v>
      </c>
      <c r="H58" t="s">
        <v>102</v>
      </c>
      <c r="I58" s="77">
        <v>1059.71</v>
      </c>
      <c r="J58" s="77">
        <v>14130</v>
      </c>
      <c r="K58" s="77">
        <v>0</v>
      </c>
      <c r="L58" s="77">
        <v>149.73702299999999</v>
      </c>
      <c r="M58" s="78">
        <v>1E-4</v>
      </c>
      <c r="N58" s="78">
        <v>4.4999999999999997E-3</v>
      </c>
      <c r="O58" s="78">
        <v>4.0000000000000002E-4</v>
      </c>
    </row>
    <row r="59" spans="2:15">
      <c r="B59" t="s">
        <v>1522</v>
      </c>
      <c r="C59" t="s">
        <v>1523</v>
      </c>
      <c r="D59" t="s">
        <v>100</v>
      </c>
      <c r="E59" t="s">
        <v>123</v>
      </c>
      <c r="F59" t="s">
        <v>1524</v>
      </c>
      <c r="G59" t="s">
        <v>769</v>
      </c>
      <c r="H59" t="s">
        <v>102</v>
      </c>
      <c r="I59" s="77">
        <v>561.19000000000005</v>
      </c>
      <c r="J59" s="77">
        <v>7144</v>
      </c>
      <c r="K59" s="77">
        <v>0.71919999999999995</v>
      </c>
      <c r="L59" s="77">
        <v>40.810613600000003</v>
      </c>
      <c r="M59" s="78">
        <v>0</v>
      </c>
      <c r="N59" s="78">
        <v>1.1999999999999999E-3</v>
      </c>
      <c r="O59" s="78">
        <v>1E-4</v>
      </c>
    </row>
    <row r="60" spans="2:15">
      <c r="B60" t="s">
        <v>1525</v>
      </c>
      <c r="C60" t="s">
        <v>1526</v>
      </c>
      <c r="D60" t="s">
        <v>100</v>
      </c>
      <c r="E60" t="s">
        <v>123</v>
      </c>
      <c r="F60" t="s">
        <v>943</v>
      </c>
      <c r="G60" t="s">
        <v>769</v>
      </c>
      <c r="H60" t="s">
        <v>102</v>
      </c>
      <c r="I60" s="77">
        <v>867.65</v>
      </c>
      <c r="J60" s="77">
        <v>20430</v>
      </c>
      <c r="K60" s="77">
        <v>0</v>
      </c>
      <c r="L60" s="77">
        <v>177.260895</v>
      </c>
      <c r="M60" s="78">
        <v>0</v>
      </c>
      <c r="N60" s="78">
        <v>5.3E-3</v>
      </c>
      <c r="O60" s="78">
        <v>4.0000000000000002E-4</v>
      </c>
    </row>
    <row r="61" spans="2:15">
      <c r="B61" t="s">
        <v>1527</v>
      </c>
      <c r="C61" t="s">
        <v>1528</v>
      </c>
      <c r="D61" t="s">
        <v>100</v>
      </c>
      <c r="E61" t="s">
        <v>123</v>
      </c>
      <c r="F61" t="s">
        <v>1529</v>
      </c>
      <c r="G61" t="s">
        <v>769</v>
      </c>
      <c r="H61" t="s">
        <v>102</v>
      </c>
      <c r="I61" s="77">
        <v>13377.84</v>
      </c>
      <c r="J61" s="77">
        <v>653</v>
      </c>
      <c r="K61" s="77">
        <v>1.1052999999999999</v>
      </c>
      <c r="L61" s="77">
        <v>88.462595199999996</v>
      </c>
      <c r="M61" s="78">
        <v>0</v>
      </c>
      <c r="N61" s="78">
        <v>2.5999999999999999E-3</v>
      </c>
      <c r="O61" s="78">
        <v>2.0000000000000001E-4</v>
      </c>
    </row>
    <row r="62" spans="2:15">
      <c r="B62" t="s">
        <v>1530</v>
      </c>
      <c r="C62" t="s">
        <v>1531</v>
      </c>
      <c r="D62" t="s">
        <v>100</v>
      </c>
      <c r="E62" t="s">
        <v>123</v>
      </c>
      <c r="F62" t="s">
        <v>1532</v>
      </c>
      <c r="G62" t="s">
        <v>364</v>
      </c>
      <c r="H62" t="s">
        <v>102</v>
      </c>
      <c r="I62" s="77">
        <v>84.6</v>
      </c>
      <c r="J62" s="77">
        <v>13450</v>
      </c>
      <c r="K62" s="77">
        <v>0</v>
      </c>
      <c r="L62" s="77">
        <v>11.3787</v>
      </c>
      <c r="M62" s="78">
        <v>0</v>
      </c>
      <c r="N62" s="78">
        <v>2.9999999999999997E-4</v>
      </c>
      <c r="O62" s="78">
        <v>0</v>
      </c>
    </row>
    <row r="63" spans="2:15">
      <c r="B63" t="s">
        <v>1533</v>
      </c>
      <c r="C63" t="s">
        <v>1534</v>
      </c>
      <c r="D63" t="s">
        <v>100</v>
      </c>
      <c r="E63" t="s">
        <v>123</v>
      </c>
      <c r="F63" t="s">
        <v>1535</v>
      </c>
      <c r="G63" t="s">
        <v>112</v>
      </c>
      <c r="H63" t="s">
        <v>102</v>
      </c>
      <c r="I63" s="77">
        <v>847.85</v>
      </c>
      <c r="J63" s="77">
        <v>8579</v>
      </c>
      <c r="K63" s="77">
        <v>0</v>
      </c>
      <c r="L63" s="77">
        <v>72.737051500000007</v>
      </c>
      <c r="M63" s="78">
        <v>0</v>
      </c>
      <c r="N63" s="78">
        <v>2.2000000000000001E-3</v>
      </c>
      <c r="O63" s="78">
        <v>2.0000000000000001E-4</v>
      </c>
    </row>
    <row r="64" spans="2:15">
      <c r="B64" t="s">
        <v>1536</v>
      </c>
      <c r="C64" t="s">
        <v>1537</v>
      </c>
      <c r="D64" t="s">
        <v>100</v>
      </c>
      <c r="E64" t="s">
        <v>123</v>
      </c>
      <c r="F64" t="s">
        <v>692</v>
      </c>
      <c r="G64" t="s">
        <v>112</v>
      </c>
      <c r="H64" t="s">
        <v>102</v>
      </c>
      <c r="I64" s="77">
        <v>139668.67000000001</v>
      </c>
      <c r="J64" s="77">
        <v>60.9</v>
      </c>
      <c r="K64" s="77">
        <v>0</v>
      </c>
      <c r="L64" s="77">
        <v>85.058220030000001</v>
      </c>
      <c r="M64" s="78">
        <v>1E-4</v>
      </c>
      <c r="N64" s="78">
        <v>2.5000000000000001E-3</v>
      </c>
      <c r="O64" s="78">
        <v>2.0000000000000001E-4</v>
      </c>
    </row>
    <row r="65" spans="2:15">
      <c r="B65" t="s">
        <v>1538</v>
      </c>
      <c r="C65" t="s">
        <v>1539</v>
      </c>
      <c r="D65" t="s">
        <v>100</v>
      </c>
      <c r="E65" t="s">
        <v>123</v>
      </c>
      <c r="F65" t="s">
        <v>1540</v>
      </c>
      <c r="G65" t="s">
        <v>112</v>
      </c>
      <c r="H65" t="s">
        <v>102</v>
      </c>
      <c r="I65" s="77">
        <v>322.24</v>
      </c>
      <c r="J65" s="77">
        <v>40150</v>
      </c>
      <c r="K65" s="77">
        <v>0</v>
      </c>
      <c r="L65" s="77">
        <v>129.37935999999999</v>
      </c>
      <c r="M65" s="78">
        <v>0</v>
      </c>
      <c r="N65" s="78">
        <v>3.8E-3</v>
      </c>
      <c r="O65" s="78">
        <v>2.9999999999999997E-4</v>
      </c>
    </row>
    <row r="66" spans="2:15">
      <c r="B66" t="s">
        <v>1541</v>
      </c>
      <c r="C66" t="s">
        <v>1542</v>
      </c>
      <c r="D66" t="s">
        <v>100</v>
      </c>
      <c r="E66" t="s">
        <v>123</v>
      </c>
      <c r="F66" t="s">
        <v>854</v>
      </c>
      <c r="G66" t="s">
        <v>855</v>
      </c>
      <c r="H66" t="s">
        <v>102</v>
      </c>
      <c r="I66" s="77">
        <v>360719.87</v>
      </c>
      <c r="J66" s="77">
        <v>126</v>
      </c>
      <c r="K66" s="77">
        <v>0</v>
      </c>
      <c r="L66" s="77">
        <v>454.50703620000002</v>
      </c>
      <c r="M66" s="78">
        <v>1E-4</v>
      </c>
      <c r="N66" s="78">
        <v>1.35E-2</v>
      </c>
      <c r="O66" s="78">
        <v>1.1000000000000001E-3</v>
      </c>
    </row>
    <row r="67" spans="2:15">
      <c r="B67" t="s">
        <v>1543</v>
      </c>
      <c r="C67" t="s">
        <v>1544</v>
      </c>
      <c r="D67" t="s">
        <v>100</v>
      </c>
      <c r="E67" t="s">
        <v>123</v>
      </c>
      <c r="F67" t="s">
        <v>1545</v>
      </c>
      <c r="G67" t="s">
        <v>855</v>
      </c>
      <c r="H67" t="s">
        <v>102</v>
      </c>
      <c r="I67" s="77">
        <v>1191.42</v>
      </c>
      <c r="J67" s="77">
        <v>1796</v>
      </c>
      <c r="K67" s="77">
        <v>0</v>
      </c>
      <c r="L67" s="77">
        <v>21.397903199999998</v>
      </c>
      <c r="M67" s="78">
        <v>0</v>
      </c>
      <c r="N67" s="78">
        <v>5.9999999999999995E-4</v>
      </c>
      <c r="O67" s="78">
        <v>1E-4</v>
      </c>
    </row>
    <row r="68" spans="2:15">
      <c r="B68" t="s">
        <v>1546</v>
      </c>
      <c r="C68" t="s">
        <v>1547</v>
      </c>
      <c r="D68" t="s">
        <v>100</v>
      </c>
      <c r="E68" t="s">
        <v>123</v>
      </c>
      <c r="F68" t="s">
        <v>1548</v>
      </c>
      <c r="G68" t="s">
        <v>855</v>
      </c>
      <c r="H68" t="s">
        <v>102</v>
      </c>
      <c r="I68" s="77">
        <v>5731.13</v>
      </c>
      <c r="J68" s="77">
        <v>1519</v>
      </c>
      <c r="K68" s="77">
        <v>0</v>
      </c>
      <c r="L68" s="77">
        <v>87.055864700000001</v>
      </c>
      <c r="M68" s="78">
        <v>1E-4</v>
      </c>
      <c r="N68" s="78">
        <v>2.5999999999999999E-3</v>
      </c>
      <c r="O68" s="78">
        <v>2.0000000000000001E-4</v>
      </c>
    </row>
    <row r="69" spans="2:15">
      <c r="B69" t="s">
        <v>1549</v>
      </c>
      <c r="C69" t="s">
        <v>1550</v>
      </c>
      <c r="D69" t="s">
        <v>100</v>
      </c>
      <c r="E69" t="s">
        <v>123</v>
      </c>
      <c r="F69" t="s">
        <v>1551</v>
      </c>
      <c r="G69" t="s">
        <v>855</v>
      </c>
      <c r="H69" t="s">
        <v>102</v>
      </c>
      <c r="I69" s="77">
        <v>28948.240000000002</v>
      </c>
      <c r="J69" s="77">
        <v>263.10000000000002</v>
      </c>
      <c r="K69" s="77">
        <v>0</v>
      </c>
      <c r="L69" s="77">
        <v>76.162819440000007</v>
      </c>
      <c r="M69" s="78">
        <v>0</v>
      </c>
      <c r="N69" s="78">
        <v>2.3E-3</v>
      </c>
      <c r="O69" s="78">
        <v>2.0000000000000001E-4</v>
      </c>
    </row>
    <row r="70" spans="2:15">
      <c r="B70" t="s">
        <v>1552</v>
      </c>
      <c r="C70" t="s">
        <v>1553</v>
      </c>
      <c r="D70" t="s">
        <v>100</v>
      </c>
      <c r="E70" t="s">
        <v>123</v>
      </c>
      <c r="F70" t="s">
        <v>1554</v>
      </c>
      <c r="G70" t="s">
        <v>601</v>
      </c>
      <c r="H70" t="s">
        <v>102</v>
      </c>
      <c r="I70" s="77">
        <v>11467.44</v>
      </c>
      <c r="J70" s="77">
        <v>861.4</v>
      </c>
      <c r="K70" s="77">
        <v>1.2893600000000001</v>
      </c>
      <c r="L70" s="77">
        <v>100.06988816</v>
      </c>
      <c r="M70" s="78">
        <v>1E-4</v>
      </c>
      <c r="N70" s="78">
        <v>3.0000000000000001E-3</v>
      </c>
      <c r="O70" s="78">
        <v>2.0000000000000001E-4</v>
      </c>
    </row>
    <row r="71" spans="2:15">
      <c r="B71" t="s">
        <v>1555</v>
      </c>
      <c r="C71" t="s">
        <v>1556</v>
      </c>
      <c r="D71" t="s">
        <v>100</v>
      </c>
      <c r="E71" t="s">
        <v>123</v>
      </c>
      <c r="F71" t="s">
        <v>1557</v>
      </c>
      <c r="G71" t="s">
        <v>601</v>
      </c>
      <c r="H71" t="s">
        <v>102</v>
      </c>
      <c r="I71" s="77">
        <v>468.31</v>
      </c>
      <c r="J71" s="77">
        <v>14360</v>
      </c>
      <c r="K71" s="77">
        <v>0</v>
      </c>
      <c r="L71" s="77">
        <v>67.249315999999993</v>
      </c>
      <c r="M71" s="78">
        <v>0</v>
      </c>
      <c r="N71" s="78">
        <v>2E-3</v>
      </c>
      <c r="O71" s="78">
        <v>2.0000000000000001E-4</v>
      </c>
    </row>
    <row r="72" spans="2:15">
      <c r="B72" t="s">
        <v>1558</v>
      </c>
      <c r="C72" t="s">
        <v>1559</v>
      </c>
      <c r="D72" t="s">
        <v>100</v>
      </c>
      <c r="E72" t="s">
        <v>123</v>
      </c>
      <c r="F72" t="s">
        <v>1560</v>
      </c>
      <c r="G72" t="s">
        <v>1462</v>
      </c>
      <c r="H72" t="s">
        <v>102</v>
      </c>
      <c r="I72" s="77">
        <v>1024.47</v>
      </c>
      <c r="J72" s="77">
        <v>9869</v>
      </c>
      <c r="K72" s="77">
        <v>0</v>
      </c>
      <c r="L72" s="77">
        <v>101.1049443</v>
      </c>
      <c r="M72" s="78">
        <v>0</v>
      </c>
      <c r="N72" s="78">
        <v>3.0000000000000001E-3</v>
      </c>
      <c r="O72" s="78">
        <v>2.9999999999999997E-4</v>
      </c>
    </row>
    <row r="73" spans="2:15">
      <c r="B73" t="s">
        <v>1561</v>
      </c>
      <c r="C73" t="s">
        <v>1562</v>
      </c>
      <c r="D73" t="s">
        <v>100</v>
      </c>
      <c r="E73" t="s">
        <v>123</v>
      </c>
      <c r="F73" t="s">
        <v>1563</v>
      </c>
      <c r="G73" t="s">
        <v>1469</v>
      </c>
      <c r="H73" t="s">
        <v>102</v>
      </c>
      <c r="I73" s="77">
        <v>4820.93</v>
      </c>
      <c r="J73" s="77">
        <v>1221</v>
      </c>
      <c r="K73" s="77">
        <v>0</v>
      </c>
      <c r="L73" s="77">
        <v>58.863555300000002</v>
      </c>
      <c r="M73" s="78">
        <v>0</v>
      </c>
      <c r="N73" s="78">
        <v>1.8E-3</v>
      </c>
      <c r="O73" s="78">
        <v>1E-4</v>
      </c>
    </row>
    <row r="74" spans="2:15">
      <c r="B74" t="s">
        <v>1564</v>
      </c>
      <c r="C74" t="s">
        <v>1565</v>
      </c>
      <c r="D74" t="s">
        <v>100</v>
      </c>
      <c r="E74" t="s">
        <v>123</v>
      </c>
      <c r="F74" t="s">
        <v>785</v>
      </c>
      <c r="G74" t="s">
        <v>1023</v>
      </c>
      <c r="H74" t="s">
        <v>102</v>
      </c>
      <c r="I74" s="77">
        <v>1448.57</v>
      </c>
      <c r="J74" s="77">
        <v>33500</v>
      </c>
      <c r="K74" s="77">
        <v>0</v>
      </c>
      <c r="L74" s="77">
        <v>485.27095000000003</v>
      </c>
      <c r="M74" s="78">
        <v>1E-4</v>
      </c>
      <c r="N74" s="78">
        <v>1.44E-2</v>
      </c>
      <c r="O74" s="78">
        <v>1.1999999999999999E-3</v>
      </c>
    </row>
    <row r="75" spans="2:15">
      <c r="B75" t="s">
        <v>1566</v>
      </c>
      <c r="C75" t="s">
        <v>1567</v>
      </c>
      <c r="D75" t="s">
        <v>100</v>
      </c>
      <c r="E75" t="s">
        <v>123</v>
      </c>
      <c r="F75" t="s">
        <v>1568</v>
      </c>
      <c r="G75" t="s">
        <v>902</v>
      </c>
      <c r="H75" t="s">
        <v>102</v>
      </c>
      <c r="I75" s="77">
        <v>339.6</v>
      </c>
      <c r="J75" s="77">
        <v>8193</v>
      </c>
      <c r="K75" s="77">
        <v>0.65085000000000004</v>
      </c>
      <c r="L75" s="77">
        <v>28.474278000000002</v>
      </c>
      <c r="M75" s="78">
        <v>0</v>
      </c>
      <c r="N75" s="78">
        <v>8.0000000000000004E-4</v>
      </c>
      <c r="O75" s="78">
        <v>1E-4</v>
      </c>
    </row>
    <row r="76" spans="2:15">
      <c r="B76" t="s">
        <v>1569</v>
      </c>
      <c r="C76" t="s">
        <v>1570</v>
      </c>
      <c r="D76" t="s">
        <v>100</v>
      </c>
      <c r="E76" t="s">
        <v>123</v>
      </c>
      <c r="F76" t="s">
        <v>1571</v>
      </c>
      <c r="G76" t="s">
        <v>902</v>
      </c>
      <c r="H76" t="s">
        <v>102</v>
      </c>
      <c r="I76" s="77">
        <v>487.7</v>
      </c>
      <c r="J76" s="77">
        <v>3586</v>
      </c>
      <c r="K76" s="77">
        <v>0</v>
      </c>
      <c r="L76" s="77">
        <v>17.488921999999999</v>
      </c>
      <c r="M76" s="78">
        <v>0</v>
      </c>
      <c r="N76" s="78">
        <v>5.0000000000000001E-4</v>
      </c>
      <c r="O76" s="78">
        <v>0</v>
      </c>
    </row>
    <row r="77" spans="2:15">
      <c r="B77" t="s">
        <v>1572</v>
      </c>
      <c r="C77" t="s">
        <v>1573</v>
      </c>
      <c r="D77" t="s">
        <v>100</v>
      </c>
      <c r="E77" t="s">
        <v>123</v>
      </c>
      <c r="F77" t="s">
        <v>1574</v>
      </c>
      <c r="G77" t="s">
        <v>902</v>
      </c>
      <c r="H77" t="s">
        <v>102</v>
      </c>
      <c r="I77" s="77">
        <v>786.11</v>
      </c>
      <c r="J77" s="77">
        <v>11960</v>
      </c>
      <c r="K77" s="77">
        <v>0</v>
      </c>
      <c r="L77" s="77">
        <v>94.018755999999996</v>
      </c>
      <c r="M77" s="78">
        <v>1E-4</v>
      </c>
      <c r="N77" s="78">
        <v>2.8E-3</v>
      </c>
      <c r="O77" s="78">
        <v>2.0000000000000001E-4</v>
      </c>
    </row>
    <row r="78" spans="2:15">
      <c r="B78" t="s">
        <v>1575</v>
      </c>
      <c r="C78" t="s">
        <v>1576</v>
      </c>
      <c r="D78" t="s">
        <v>100</v>
      </c>
      <c r="E78" t="s">
        <v>123</v>
      </c>
      <c r="F78" t="s">
        <v>1577</v>
      </c>
      <c r="G78" t="s">
        <v>902</v>
      </c>
      <c r="H78" t="s">
        <v>102</v>
      </c>
      <c r="I78" s="77">
        <v>351.44</v>
      </c>
      <c r="J78" s="77">
        <v>32520</v>
      </c>
      <c r="K78" s="77">
        <v>0</v>
      </c>
      <c r="L78" s="77">
        <v>114.28828799999999</v>
      </c>
      <c r="M78" s="78">
        <v>0</v>
      </c>
      <c r="N78" s="78">
        <v>3.3999999999999998E-3</v>
      </c>
      <c r="O78" s="78">
        <v>2.9999999999999997E-4</v>
      </c>
    </row>
    <row r="79" spans="2:15">
      <c r="B79" t="s">
        <v>1578</v>
      </c>
      <c r="C79" t="s">
        <v>1579</v>
      </c>
      <c r="D79" t="s">
        <v>100</v>
      </c>
      <c r="E79" t="s">
        <v>123</v>
      </c>
      <c r="F79" t="s">
        <v>1580</v>
      </c>
      <c r="G79" t="s">
        <v>960</v>
      </c>
      <c r="H79" t="s">
        <v>102</v>
      </c>
      <c r="I79" s="77">
        <v>12729.96</v>
      </c>
      <c r="J79" s="77">
        <v>1220</v>
      </c>
      <c r="K79" s="77">
        <v>1.90883</v>
      </c>
      <c r="L79" s="77">
        <v>157.21434199999999</v>
      </c>
      <c r="M79" s="78">
        <v>1E-4</v>
      </c>
      <c r="N79" s="78">
        <v>4.7000000000000002E-3</v>
      </c>
      <c r="O79" s="78">
        <v>4.0000000000000002E-4</v>
      </c>
    </row>
    <row r="80" spans="2:15">
      <c r="B80" t="s">
        <v>1581</v>
      </c>
      <c r="C80" t="s">
        <v>1582</v>
      </c>
      <c r="D80" t="s">
        <v>100</v>
      </c>
      <c r="E80" t="s">
        <v>123</v>
      </c>
      <c r="F80" t="s">
        <v>1583</v>
      </c>
      <c r="G80" t="s">
        <v>758</v>
      </c>
      <c r="H80" t="s">
        <v>102</v>
      </c>
      <c r="I80" s="77">
        <v>316.27</v>
      </c>
      <c r="J80" s="77">
        <v>3174</v>
      </c>
      <c r="K80" s="77">
        <v>0</v>
      </c>
      <c r="L80" s="77">
        <v>10.0384098</v>
      </c>
      <c r="M80" s="78">
        <v>0</v>
      </c>
      <c r="N80" s="78">
        <v>2.9999999999999997E-4</v>
      </c>
      <c r="O80" s="78">
        <v>0</v>
      </c>
    </row>
    <row r="81" spans="2:15">
      <c r="B81" t="s">
        <v>1584</v>
      </c>
      <c r="C81" t="s">
        <v>1585</v>
      </c>
      <c r="D81" t="s">
        <v>100</v>
      </c>
      <c r="E81" t="s">
        <v>123</v>
      </c>
      <c r="F81" t="s">
        <v>1586</v>
      </c>
      <c r="G81" t="s">
        <v>758</v>
      </c>
      <c r="H81" t="s">
        <v>102</v>
      </c>
      <c r="I81" s="77">
        <v>61.93</v>
      </c>
      <c r="J81" s="77">
        <v>4494</v>
      </c>
      <c r="K81" s="77">
        <v>0</v>
      </c>
      <c r="L81" s="77">
        <v>2.7831342000000001</v>
      </c>
      <c r="M81" s="78">
        <v>0</v>
      </c>
      <c r="N81" s="78">
        <v>1E-4</v>
      </c>
      <c r="O81" s="78">
        <v>0</v>
      </c>
    </row>
    <row r="82" spans="2:15">
      <c r="B82" t="s">
        <v>1587</v>
      </c>
      <c r="C82" t="s">
        <v>1588</v>
      </c>
      <c r="D82" t="s">
        <v>100</v>
      </c>
      <c r="E82" t="s">
        <v>123</v>
      </c>
      <c r="F82" t="s">
        <v>772</v>
      </c>
      <c r="G82" t="s">
        <v>758</v>
      </c>
      <c r="H82" t="s">
        <v>102</v>
      </c>
      <c r="I82" s="77">
        <v>9022.51</v>
      </c>
      <c r="J82" s="77">
        <v>1185</v>
      </c>
      <c r="K82" s="77">
        <v>0</v>
      </c>
      <c r="L82" s="77">
        <v>106.9167435</v>
      </c>
      <c r="M82" s="78">
        <v>1E-4</v>
      </c>
      <c r="N82" s="78">
        <v>3.2000000000000002E-3</v>
      </c>
      <c r="O82" s="78">
        <v>2.9999999999999997E-4</v>
      </c>
    </row>
    <row r="83" spans="2:15">
      <c r="B83" t="s">
        <v>1589</v>
      </c>
      <c r="C83" t="s">
        <v>1590</v>
      </c>
      <c r="D83" t="s">
        <v>100</v>
      </c>
      <c r="E83" t="s">
        <v>123</v>
      </c>
      <c r="F83" t="s">
        <v>547</v>
      </c>
      <c r="G83" t="s">
        <v>396</v>
      </c>
      <c r="H83" t="s">
        <v>102</v>
      </c>
      <c r="I83" s="77">
        <v>194.47</v>
      </c>
      <c r="J83" s="77">
        <v>59120</v>
      </c>
      <c r="K83" s="77">
        <v>0</v>
      </c>
      <c r="L83" s="77">
        <v>114.970664</v>
      </c>
      <c r="M83" s="78">
        <v>0</v>
      </c>
      <c r="N83" s="78">
        <v>3.3999999999999998E-3</v>
      </c>
      <c r="O83" s="78">
        <v>2.9999999999999997E-4</v>
      </c>
    </row>
    <row r="84" spans="2:15">
      <c r="B84" t="s">
        <v>1591</v>
      </c>
      <c r="C84" t="s">
        <v>1592</v>
      </c>
      <c r="D84" t="s">
        <v>100</v>
      </c>
      <c r="E84" t="s">
        <v>123</v>
      </c>
      <c r="F84" t="s">
        <v>588</v>
      </c>
      <c r="G84" t="s">
        <v>396</v>
      </c>
      <c r="H84" t="s">
        <v>102</v>
      </c>
      <c r="I84" s="77">
        <v>1901.14</v>
      </c>
      <c r="J84" s="77">
        <v>7670</v>
      </c>
      <c r="K84" s="77">
        <v>0</v>
      </c>
      <c r="L84" s="77">
        <v>145.81743800000001</v>
      </c>
      <c r="M84" s="78">
        <v>1E-4</v>
      </c>
      <c r="N84" s="78">
        <v>4.3E-3</v>
      </c>
      <c r="O84" s="78">
        <v>4.0000000000000002E-4</v>
      </c>
    </row>
    <row r="85" spans="2:15">
      <c r="B85" t="s">
        <v>1593</v>
      </c>
      <c r="C85" t="s">
        <v>1594</v>
      </c>
      <c r="D85" t="s">
        <v>100</v>
      </c>
      <c r="E85" t="s">
        <v>123</v>
      </c>
      <c r="F85" t="s">
        <v>826</v>
      </c>
      <c r="G85" t="s">
        <v>396</v>
      </c>
      <c r="H85" t="s">
        <v>102</v>
      </c>
      <c r="I85" s="77">
        <v>71097.289999999994</v>
      </c>
      <c r="J85" s="77">
        <v>160</v>
      </c>
      <c r="K85" s="77">
        <v>2.0608300000000002</v>
      </c>
      <c r="L85" s="77">
        <v>115.81649400000001</v>
      </c>
      <c r="M85" s="78">
        <v>1E-4</v>
      </c>
      <c r="N85" s="78">
        <v>3.3999999999999998E-3</v>
      </c>
      <c r="O85" s="78">
        <v>2.9999999999999997E-4</v>
      </c>
    </row>
    <row r="86" spans="2:15">
      <c r="B86" t="s">
        <v>1595</v>
      </c>
      <c r="C86" t="s">
        <v>1596</v>
      </c>
      <c r="D86" t="s">
        <v>100</v>
      </c>
      <c r="E86" t="s">
        <v>123</v>
      </c>
      <c r="F86" t="s">
        <v>502</v>
      </c>
      <c r="G86" t="s">
        <v>396</v>
      </c>
      <c r="H86" t="s">
        <v>102</v>
      </c>
      <c r="I86" s="77">
        <v>971.97</v>
      </c>
      <c r="J86" s="77">
        <v>19500</v>
      </c>
      <c r="K86" s="77">
        <v>0</v>
      </c>
      <c r="L86" s="77">
        <v>189.53415000000001</v>
      </c>
      <c r="M86" s="78">
        <v>1E-4</v>
      </c>
      <c r="N86" s="78">
        <v>5.5999999999999999E-3</v>
      </c>
      <c r="O86" s="78">
        <v>5.0000000000000001E-4</v>
      </c>
    </row>
    <row r="87" spans="2:15">
      <c r="B87" t="s">
        <v>1597</v>
      </c>
      <c r="C87" t="s">
        <v>1598</v>
      </c>
      <c r="D87" t="s">
        <v>100</v>
      </c>
      <c r="E87" t="s">
        <v>123</v>
      </c>
      <c r="F87" t="s">
        <v>506</v>
      </c>
      <c r="G87" t="s">
        <v>396</v>
      </c>
      <c r="H87" t="s">
        <v>102</v>
      </c>
      <c r="I87" s="77">
        <v>12145.55</v>
      </c>
      <c r="J87" s="77">
        <v>1570</v>
      </c>
      <c r="K87" s="77">
        <v>0</v>
      </c>
      <c r="L87" s="77">
        <v>190.685135</v>
      </c>
      <c r="M87" s="78">
        <v>1E-4</v>
      </c>
      <c r="N87" s="78">
        <v>5.7000000000000002E-3</v>
      </c>
      <c r="O87" s="78">
        <v>5.0000000000000001E-4</v>
      </c>
    </row>
    <row r="88" spans="2:15">
      <c r="B88" t="s">
        <v>1599</v>
      </c>
      <c r="C88" t="s">
        <v>1600</v>
      </c>
      <c r="D88" t="s">
        <v>100</v>
      </c>
      <c r="E88" t="s">
        <v>123</v>
      </c>
      <c r="F88" t="s">
        <v>1601</v>
      </c>
      <c r="G88" t="s">
        <v>125</v>
      </c>
      <c r="H88" t="s">
        <v>102</v>
      </c>
      <c r="I88" s="77">
        <v>3664.72</v>
      </c>
      <c r="J88" s="77">
        <v>1985</v>
      </c>
      <c r="K88" s="77">
        <v>0</v>
      </c>
      <c r="L88" s="77">
        <v>72.744692000000001</v>
      </c>
      <c r="M88" s="78">
        <v>0</v>
      </c>
      <c r="N88" s="78">
        <v>2.2000000000000001E-3</v>
      </c>
      <c r="O88" s="78">
        <v>2.0000000000000001E-4</v>
      </c>
    </row>
    <row r="89" spans="2:15">
      <c r="B89" t="s">
        <v>1602</v>
      </c>
      <c r="C89" t="s">
        <v>1603</v>
      </c>
      <c r="D89" t="s">
        <v>100</v>
      </c>
      <c r="E89" t="s">
        <v>123</v>
      </c>
      <c r="F89" t="s">
        <v>1604</v>
      </c>
      <c r="G89" t="s">
        <v>1605</v>
      </c>
      <c r="H89" t="s">
        <v>102</v>
      </c>
      <c r="I89" s="77">
        <v>6587.13</v>
      </c>
      <c r="J89" s="77">
        <v>3813</v>
      </c>
      <c r="K89" s="77">
        <v>0</v>
      </c>
      <c r="L89" s="77">
        <v>251.16726689999999</v>
      </c>
      <c r="M89" s="78">
        <v>1E-4</v>
      </c>
      <c r="N89" s="78">
        <v>7.4999999999999997E-3</v>
      </c>
      <c r="O89" s="78">
        <v>5.9999999999999995E-4</v>
      </c>
    </row>
    <row r="90" spans="2:15">
      <c r="B90" t="s">
        <v>1606</v>
      </c>
      <c r="C90" t="s">
        <v>1607</v>
      </c>
      <c r="D90" t="s">
        <v>100</v>
      </c>
      <c r="E90" t="s">
        <v>123</v>
      </c>
      <c r="F90" t="s">
        <v>1608</v>
      </c>
      <c r="G90" t="s">
        <v>859</v>
      </c>
      <c r="H90" t="s">
        <v>102</v>
      </c>
      <c r="I90" s="77">
        <v>777.26</v>
      </c>
      <c r="J90" s="77">
        <v>9714</v>
      </c>
      <c r="K90" s="77">
        <v>0</v>
      </c>
      <c r="L90" s="77">
        <v>75.503036399999999</v>
      </c>
      <c r="M90" s="78">
        <v>0</v>
      </c>
      <c r="N90" s="78">
        <v>2.2000000000000001E-3</v>
      </c>
      <c r="O90" s="78">
        <v>2.0000000000000001E-4</v>
      </c>
    </row>
    <row r="91" spans="2:15">
      <c r="B91" t="s">
        <v>1609</v>
      </c>
      <c r="C91" t="s">
        <v>1610</v>
      </c>
      <c r="D91" t="s">
        <v>100</v>
      </c>
      <c r="E91" t="s">
        <v>123</v>
      </c>
      <c r="F91" t="s">
        <v>1611</v>
      </c>
      <c r="G91" t="s">
        <v>859</v>
      </c>
      <c r="H91" t="s">
        <v>102</v>
      </c>
      <c r="I91" s="77">
        <v>728.88</v>
      </c>
      <c r="J91" s="77">
        <v>16530</v>
      </c>
      <c r="K91" s="77">
        <v>0</v>
      </c>
      <c r="L91" s="77">
        <v>120.483864</v>
      </c>
      <c r="M91" s="78">
        <v>1E-4</v>
      </c>
      <c r="N91" s="78">
        <v>3.5999999999999999E-3</v>
      </c>
      <c r="O91" s="78">
        <v>2.9999999999999997E-4</v>
      </c>
    </row>
    <row r="92" spans="2:15">
      <c r="B92" t="s">
        <v>1612</v>
      </c>
      <c r="C92" t="s">
        <v>1613</v>
      </c>
      <c r="D92" t="s">
        <v>100</v>
      </c>
      <c r="E92" t="s">
        <v>123</v>
      </c>
      <c r="F92" t="s">
        <v>1614</v>
      </c>
      <c r="G92" t="s">
        <v>859</v>
      </c>
      <c r="H92" t="s">
        <v>102</v>
      </c>
      <c r="I92" s="77">
        <v>399.12</v>
      </c>
      <c r="J92" s="77">
        <v>30550</v>
      </c>
      <c r="K92" s="77">
        <v>0</v>
      </c>
      <c r="L92" s="77">
        <v>121.93116000000001</v>
      </c>
      <c r="M92" s="78">
        <v>0</v>
      </c>
      <c r="N92" s="78">
        <v>3.5999999999999999E-3</v>
      </c>
      <c r="O92" s="78">
        <v>2.9999999999999997E-4</v>
      </c>
    </row>
    <row r="93" spans="2:15">
      <c r="B93" t="s">
        <v>1615</v>
      </c>
      <c r="C93" t="s">
        <v>1616</v>
      </c>
      <c r="D93" t="s">
        <v>100</v>
      </c>
      <c r="E93" t="s">
        <v>123</v>
      </c>
      <c r="F93" t="s">
        <v>1617</v>
      </c>
      <c r="G93" t="s">
        <v>859</v>
      </c>
      <c r="H93" t="s">
        <v>102</v>
      </c>
      <c r="I93" s="77">
        <v>758.4</v>
      </c>
      <c r="J93" s="77">
        <v>6565</v>
      </c>
      <c r="K93" s="77">
        <v>0</v>
      </c>
      <c r="L93" s="77">
        <v>49.788960000000003</v>
      </c>
      <c r="M93" s="78">
        <v>0</v>
      </c>
      <c r="N93" s="78">
        <v>1.5E-3</v>
      </c>
      <c r="O93" s="78">
        <v>1E-4</v>
      </c>
    </row>
    <row r="94" spans="2:15">
      <c r="B94" t="s">
        <v>1618</v>
      </c>
      <c r="C94" t="s">
        <v>1619</v>
      </c>
      <c r="D94" t="s">
        <v>100</v>
      </c>
      <c r="E94" t="s">
        <v>123</v>
      </c>
      <c r="F94" t="s">
        <v>1620</v>
      </c>
      <c r="G94" t="s">
        <v>859</v>
      </c>
      <c r="H94" t="s">
        <v>102</v>
      </c>
      <c r="I94" s="77">
        <v>357.11</v>
      </c>
      <c r="J94" s="77">
        <v>21280</v>
      </c>
      <c r="K94" s="77">
        <v>0</v>
      </c>
      <c r="L94" s="77">
        <v>75.993008000000003</v>
      </c>
      <c r="M94" s="78">
        <v>0</v>
      </c>
      <c r="N94" s="78">
        <v>2.3E-3</v>
      </c>
      <c r="O94" s="78">
        <v>2.0000000000000001E-4</v>
      </c>
    </row>
    <row r="95" spans="2:15">
      <c r="B95" t="s">
        <v>1621</v>
      </c>
      <c r="C95" t="s">
        <v>1622</v>
      </c>
      <c r="D95" t="s">
        <v>100</v>
      </c>
      <c r="E95" t="s">
        <v>123</v>
      </c>
      <c r="F95" t="s">
        <v>858</v>
      </c>
      <c r="G95" t="s">
        <v>859</v>
      </c>
      <c r="H95" t="s">
        <v>102</v>
      </c>
      <c r="I95" s="77">
        <v>25596.26</v>
      </c>
      <c r="J95" s="77">
        <v>1741</v>
      </c>
      <c r="K95" s="77">
        <v>0</v>
      </c>
      <c r="L95" s="77">
        <v>445.6308866</v>
      </c>
      <c r="M95" s="78">
        <v>1E-4</v>
      </c>
      <c r="N95" s="78">
        <v>1.3299999999999999E-2</v>
      </c>
      <c r="O95" s="78">
        <v>1.1000000000000001E-3</v>
      </c>
    </row>
    <row r="96" spans="2:15">
      <c r="B96" t="s">
        <v>1623</v>
      </c>
      <c r="C96" t="s">
        <v>1624</v>
      </c>
      <c r="D96" t="s">
        <v>100</v>
      </c>
      <c r="E96" t="s">
        <v>123</v>
      </c>
      <c r="F96" t="s">
        <v>1625</v>
      </c>
      <c r="G96" t="s">
        <v>1626</v>
      </c>
      <c r="H96" t="s">
        <v>102</v>
      </c>
      <c r="I96" s="77">
        <v>7959.55</v>
      </c>
      <c r="J96" s="77">
        <v>3650</v>
      </c>
      <c r="K96" s="77">
        <v>3.2275700000000001</v>
      </c>
      <c r="L96" s="77">
        <v>293.75114500000001</v>
      </c>
      <c r="M96" s="78">
        <v>1E-4</v>
      </c>
      <c r="N96" s="78">
        <v>8.6999999999999994E-3</v>
      </c>
      <c r="O96" s="78">
        <v>6.9999999999999999E-4</v>
      </c>
    </row>
    <row r="97" spans="2:15">
      <c r="B97" t="s">
        <v>1627</v>
      </c>
      <c r="C97" t="s">
        <v>1628</v>
      </c>
      <c r="D97" t="s">
        <v>100</v>
      </c>
      <c r="E97" t="s">
        <v>123</v>
      </c>
      <c r="F97" t="s">
        <v>1629</v>
      </c>
      <c r="G97" t="s">
        <v>1626</v>
      </c>
      <c r="H97" t="s">
        <v>102</v>
      </c>
      <c r="I97" s="77">
        <v>2030.22</v>
      </c>
      <c r="J97" s="77">
        <v>14920</v>
      </c>
      <c r="K97" s="77">
        <v>2.5377800000000001</v>
      </c>
      <c r="L97" s="77">
        <v>305.44660399999998</v>
      </c>
      <c r="M97" s="78">
        <v>1E-4</v>
      </c>
      <c r="N97" s="78">
        <v>9.1000000000000004E-3</v>
      </c>
      <c r="O97" s="78">
        <v>8.0000000000000004E-4</v>
      </c>
    </row>
    <row r="98" spans="2:15">
      <c r="B98" t="s">
        <v>1630</v>
      </c>
      <c r="C98" t="s">
        <v>1631</v>
      </c>
      <c r="D98" t="s">
        <v>100</v>
      </c>
      <c r="E98" t="s">
        <v>123</v>
      </c>
      <c r="F98" t="s">
        <v>1632</v>
      </c>
      <c r="G98" t="s">
        <v>1626</v>
      </c>
      <c r="H98" t="s">
        <v>102</v>
      </c>
      <c r="I98" s="77">
        <v>5304.02</v>
      </c>
      <c r="J98" s="77">
        <v>6316</v>
      </c>
      <c r="K98" s="77">
        <v>3.1293700000000002</v>
      </c>
      <c r="L98" s="77">
        <v>338.13127320000001</v>
      </c>
      <c r="M98" s="78">
        <v>1E-4</v>
      </c>
      <c r="N98" s="78">
        <v>1.01E-2</v>
      </c>
      <c r="O98" s="78">
        <v>8.0000000000000004E-4</v>
      </c>
    </row>
    <row r="99" spans="2:15">
      <c r="B99" t="s">
        <v>1633</v>
      </c>
      <c r="C99" t="s">
        <v>1634</v>
      </c>
      <c r="D99" t="s">
        <v>100</v>
      </c>
      <c r="E99" t="s">
        <v>123</v>
      </c>
      <c r="F99" t="s">
        <v>1635</v>
      </c>
      <c r="G99" t="s">
        <v>127</v>
      </c>
      <c r="H99" t="s">
        <v>102</v>
      </c>
      <c r="I99" s="77">
        <v>611.33000000000004</v>
      </c>
      <c r="J99" s="77">
        <v>26300</v>
      </c>
      <c r="K99" s="77">
        <v>0</v>
      </c>
      <c r="L99" s="77">
        <v>160.77978999999999</v>
      </c>
      <c r="M99" s="78">
        <v>1E-4</v>
      </c>
      <c r="N99" s="78">
        <v>4.7999999999999996E-3</v>
      </c>
      <c r="O99" s="78">
        <v>4.0000000000000002E-4</v>
      </c>
    </row>
    <row r="100" spans="2:15">
      <c r="B100" t="s">
        <v>1636</v>
      </c>
      <c r="C100" t="s">
        <v>1637</v>
      </c>
      <c r="D100" t="s">
        <v>100</v>
      </c>
      <c r="E100" t="s">
        <v>123</v>
      </c>
      <c r="F100" t="s">
        <v>1638</v>
      </c>
      <c r="G100" t="s">
        <v>127</v>
      </c>
      <c r="H100" t="s">
        <v>102</v>
      </c>
      <c r="I100" s="77">
        <v>56579.02</v>
      </c>
      <c r="J100" s="77">
        <v>181</v>
      </c>
      <c r="K100" s="77">
        <v>1.87967</v>
      </c>
      <c r="L100" s="77">
        <v>104.2876962</v>
      </c>
      <c r="M100" s="78">
        <v>1E-4</v>
      </c>
      <c r="N100" s="78">
        <v>3.0999999999999999E-3</v>
      </c>
      <c r="O100" s="78">
        <v>2.9999999999999997E-4</v>
      </c>
    </row>
    <row r="101" spans="2:15">
      <c r="B101" t="s">
        <v>1639</v>
      </c>
      <c r="C101" t="s">
        <v>1640</v>
      </c>
      <c r="D101" t="s">
        <v>100</v>
      </c>
      <c r="E101" t="s">
        <v>123</v>
      </c>
      <c r="F101" t="s">
        <v>1641</v>
      </c>
      <c r="G101" t="s">
        <v>128</v>
      </c>
      <c r="H101" t="s">
        <v>102</v>
      </c>
      <c r="I101" s="77">
        <v>1889.68</v>
      </c>
      <c r="J101" s="77">
        <v>703.5</v>
      </c>
      <c r="K101" s="77">
        <v>0.30640000000000001</v>
      </c>
      <c r="L101" s="77">
        <v>13.600298799999999</v>
      </c>
      <c r="M101" s="78">
        <v>0</v>
      </c>
      <c r="N101" s="78">
        <v>4.0000000000000002E-4</v>
      </c>
      <c r="O101" s="78">
        <v>0</v>
      </c>
    </row>
    <row r="102" spans="2:15">
      <c r="B102" t="s">
        <v>1642</v>
      </c>
      <c r="C102" t="s">
        <v>1643</v>
      </c>
      <c r="D102" t="s">
        <v>100</v>
      </c>
      <c r="E102" t="s">
        <v>123</v>
      </c>
      <c r="F102" t="s">
        <v>1644</v>
      </c>
      <c r="G102" t="s">
        <v>128</v>
      </c>
      <c r="H102" t="s">
        <v>102</v>
      </c>
      <c r="I102" s="77">
        <v>5275.1</v>
      </c>
      <c r="J102" s="77">
        <v>1500</v>
      </c>
      <c r="K102" s="77">
        <v>0</v>
      </c>
      <c r="L102" s="77">
        <v>79.126499999999993</v>
      </c>
      <c r="M102" s="78">
        <v>0</v>
      </c>
      <c r="N102" s="78">
        <v>2.3999999999999998E-3</v>
      </c>
      <c r="O102" s="78">
        <v>2.0000000000000001E-4</v>
      </c>
    </row>
    <row r="103" spans="2:15">
      <c r="B103" t="s">
        <v>1645</v>
      </c>
      <c r="C103" t="s">
        <v>1646</v>
      </c>
      <c r="D103" t="s">
        <v>100</v>
      </c>
      <c r="E103" t="s">
        <v>123</v>
      </c>
      <c r="F103" t="s">
        <v>1647</v>
      </c>
      <c r="G103" t="s">
        <v>129</v>
      </c>
      <c r="H103" t="s">
        <v>102</v>
      </c>
      <c r="I103" s="77">
        <v>789.58</v>
      </c>
      <c r="J103" s="77">
        <v>6095</v>
      </c>
      <c r="K103" s="77">
        <v>0</v>
      </c>
      <c r="L103" s="77">
        <v>48.124901000000001</v>
      </c>
      <c r="M103" s="78">
        <v>0</v>
      </c>
      <c r="N103" s="78">
        <v>1.4E-3</v>
      </c>
      <c r="O103" s="78">
        <v>1E-4</v>
      </c>
    </row>
    <row r="104" spans="2:15">
      <c r="B104" t="s">
        <v>1648</v>
      </c>
      <c r="C104" t="s">
        <v>1649</v>
      </c>
      <c r="D104" t="s">
        <v>100</v>
      </c>
      <c r="E104" t="s">
        <v>123</v>
      </c>
      <c r="F104" t="s">
        <v>1650</v>
      </c>
      <c r="G104" t="s">
        <v>129</v>
      </c>
      <c r="H104" t="s">
        <v>102</v>
      </c>
      <c r="I104" s="77">
        <v>22.24</v>
      </c>
      <c r="J104" s="77">
        <v>13850</v>
      </c>
      <c r="K104" s="77">
        <v>0</v>
      </c>
      <c r="L104" s="77">
        <v>3.0802399999999999</v>
      </c>
      <c r="M104" s="78">
        <v>0</v>
      </c>
      <c r="N104" s="78">
        <v>1E-4</v>
      </c>
      <c r="O104" s="78">
        <v>0</v>
      </c>
    </row>
    <row r="105" spans="2:15">
      <c r="B105" t="s">
        <v>1651</v>
      </c>
      <c r="C105" t="s">
        <v>1652</v>
      </c>
      <c r="D105" t="s">
        <v>100</v>
      </c>
      <c r="E105" t="s">
        <v>123</v>
      </c>
      <c r="F105" t="s">
        <v>953</v>
      </c>
      <c r="G105" t="s">
        <v>132</v>
      </c>
      <c r="H105" t="s">
        <v>102</v>
      </c>
      <c r="I105" s="77">
        <v>13206.47</v>
      </c>
      <c r="J105" s="77">
        <v>1666</v>
      </c>
      <c r="K105" s="77">
        <v>0</v>
      </c>
      <c r="L105" s="77">
        <v>220.01979019999999</v>
      </c>
      <c r="M105" s="78">
        <v>1E-4</v>
      </c>
      <c r="N105" s="78">
        <v>6.4999999999999997E-3</v>
      </c>
      <c r="O105" s="78">
        <v>5.0000000000000001E-4</v>
      </c>
    </row>
    <row r="106" spans="2:15">
      <c r="B106" t="s">
        <v>1653</v>
      </c>
      <c r="C106" t="s">
        <v>1654</v>
      </c>
      <c r="D106" t="s">
        <v>100</v>
      </c>
      <c r="E106" t="s">
        <v>123</v>
      </c>
      <c r="F106" t="s">
        <v>752</v>
      </c>
      <c r="G106" t="s">
        <v>132</v>
      </c>
      <c r="H106" t="s">
        <v>102</v>
      </c>
      <c r="I106" s="77">
        <v>11708.38</v>
      </c>
      <c r="J106" s="77">
        <v>1290</v>
      </c>
      <c r="K106" s="77">
        <v>0</v>
      </c>
      <c r="L106" s="77">
        <v>151.03810200000001</v>
      </c>
      <c r="M106" s="78">
        <v>1E-4</v>
      </c>
      <c r="N106" s="78">
        <v>4.4999999999999997E-3</v>
      </c>
      <c r="O106" s="78">
        <v>4.0000000000000002E-4</v>
      </c>
    </row>
    <row r="107" spans="2:15">
      <c r="B107" s="79" t="s">
        <v>1655</v>
      </c>
      <c r="E107" s="16"/>
      <c r="F107" s="16"/>
      <c r="G107" s="16"/>
      <c r="I107" s="81">
        <v>264451.61</v>
      </c>
      <c r="K107" s="81">
        <v>4.1213600000000001</v>
      </c>
      <c r="L107" s="81">
        <v>1823.902655081208</v>
      </c>
      <c r="N107" s="80">
        <v>5.4300000000000001E-2</v>
      </c>
      <c r="O107" s="80">
        <v>4.4999999999999997E-3</v>
      </c>
    </row>
    <row r="108" spans="2:15">
      <c r="B108" t="s">
        <v>1656</v>
      </c>
      <c r="C108" t="s">
        <v>1657</v>
      </c>
      <c r="D108" t="s">
        <v>100</v>
      </c>
      <c r="E108" t="s">
        <v>123</v>
      </c>
      <c r="F108" t="s">
        <v>1658</v>
      </c>
      <c r="G108" t="s">
        <v>1659</v>
      </c>
      <c r="H108" t="s">
        <v>102</v>
      </c>
      <c r="I108" s="77">
        <v>877.46</v>
      </c>
      <c r="J108" s="77">
        <v>483.4</v>
      </c>
      <c r="K108" s="77">
        <v>0</v>
      </c>
      <c r="L108" s="77">
        <v>4.2416416400000001</v>
      </c>
      <c r="M108" s="78">
        <v>0</v>
      </c>
      <c r="N108" s="78">
        <v>1E-4</v>
      </c>
      <c r="O108" s="78">
        <v>0</v>
      </c>
    </row>
    <row r="109" spans="2:15">
      <c r="B109" t="s">
        <v>1660</v>
      </c>
      <c r="C109" t="s">
        <v>1661</v>
      </c>
      <c r="D109" t="s">
        <v>100</v>
      </c>
      <c r="E109" t="s">
        <v>123</v>
      </c>
      <c r="F109" t="s">
        <v>1662</v>
      </c>
      <c r="G109" t="s">
        <v>1659</v>
      </c>
      <c r="H109" t="s">
        <v>102</v>
      </c>
      <c r="I109" s="77">
        <v>1957.64</v>
      </c>
      <c r="J109" s="77">
        <v>3999</v>
      </c>
      <c r="K109" s="77">
        <v>0</v>
      </c>
      <c r="L109" s="77">
        <v>78.286023599999993</v>
      </c>
      <c r="M109" s="78">
        <v>1E-4</v>
      </c>
      <c r="N109" s="78">
        <v>2.3E-3</v>
      </c>
      <c r="O109" s="78">
        <v>2.0000000000000001E-4</v>
      </c>
    </row>
    <row r="110" spans="2:15">
      <c r="B110" t="s">
        <v>1663</v>
      </c>
      <c r="C110" t="s">
        <v>1664</v>
      </c>
      <c r="D110" t="s">
        <v>100</v>
      </c>
      <c r="E110" t="s">
        <v>123</v>
      </c>
      <c r="F110" t="s">
        <v>835</v>
      </c>
      <c r="G110" t="s">
        <v>415</v>
      </c>
      <c r="H110" t="s">
        <v>102</v>
      </c>
      <c r="I110" s="77">
        <v>16558</v>
      </c>
      <c r="J110" s="77">
        <v>416.9</v>
      </c>
      <c r="K110" s="77">
        <v>0</v>
      </c>
      <c r="L110" s="77">
        <v>69.030302000000006</v>
      </c>
      <c r="M110" s="78">
        <v>0</v>
      </c>
      <c r="N110" s="78">
        <v>2.0999999999999999E-3</v>
      </c>
      <c r="O110" s="78">
        <v>2.0000000000000001E-4</v>
      </c>
    </row>
    <row r="111" spans="2:15">
      <c r="B111" t="s">
        <v>1665</v>
      </c>
      <c r="C111" t="s">
        <v>1666</v>
      </c>
      <c r="D111" t="s">
        <v>100</v>
      </c>
      <c r="E111" t="s">
        <v>123</v>
      </c>
      <c r="F111" t="s">
        <v>1667</v>
      </c>
      <c r="G111" t="s">
        <v>415</v>
      </c>
      <c r="H111" t="s">
        <v>102</v>
      </c>
      <c r="I111" s="77">
        <v>1111.74</v>
      </c>
      <c r="J111" s="77">
        <v>3768</v>
      </c>
      <c r="K111" s="77">
        <v>0</v>
      </c>
      <c r="L111" s="77">
        <v>41.890363200000003</v>
      </c>
      <c r="M111" s="78">
        <v>1E-4</v>
      </c>
      <c r="N111" s="78">
        <v>1.1999999999999999E-3</v>
      </c>
      <c r="O111" s="78">
        <v>1E-4</v>
      </c>
    </row>
    <row r="112" spans="2:15">
      <c r="B112" t="s">
        <v>1668</v>
      </c>
      <c r="C112" t="s">
        <v>1669</v>
      </c>
      <c r="D112" t="s">
        <v>100</v>
      </c>
      <c r="E112" t="s">
        <v>123</v>
      </c>
      <c r="F112" t="s">
        <v>1043</v>
      </c>
      <c r="G112" t="s">
        <v>817</v>
      </c>
      <c r="H112" t="s">
        <v>102</v>
      </c>
      <c r="I112" s="77">
        <v>172.38</v>
      </c>
      <c r="J112" s="77">
        <v>4338</v>
      </c>
      <c r="K112" s="77">
        <v>0</v>
      </c>
      <c r="L112" s="77">
        <v>7.4778444000000004</v>
      </c>
      <c r="M112" s="78">
        <v>0</v>
      </c>
      <c r="N112" s="78">
        <v>2.0000000000000001E-4</v>
      </c>
      <c r="O112" s="78">
        <v>0</v>
      </c>
    </row>
    <row r="113" spans="2:15">
      <c r="B113" t="s">
        <v>1670</v>
      </c>
      <c r="C113" t="s">
        <v>1671</v>
      </c>
      <c r="D113" t="s">
        <v>100</v>
      </c>
      <c r="E113" t="s">
        <v>123</v>
      </c>
      <c r="F113" t="s">
        <v>1672</v>
      </c>
      <c r="G113" t="s">
        <v>817</v>
      </c>
      <c r="H113" t="s">
        <v>102</v>
      </c>
      <c r="I113" s="77">
        <v>1779.22</v>
      </c>
      <c r="J113" s="77">
        <v>1211</v>
      </c>
      <c r="K113" s="77">
        <v>0</v>
      </c>
      <c r="L113" s="77">
        <v>21.5463542</v>
      </c>
      <c r="M113" s="78">
        <v>0</v>
      </c>
      <c r="N113" s="78">
        <v>5.9999999999999995E-4</v>
      </c>
      <c r="O113" s="78">
        <v>1E-4</v>
      </c>
    </row>
    <row r="114" spans="2:15">
      <c r="B114" t="s">
        <v>1673</v>
      </c>
      <c r="C114" t="s">
        <v>1674</v>
      </c>
      <c r="D114" t="s">
        <v>100</v>
      </c>
      <c r="E114" t="s">
        <v>123</v>
      </c>
      <c r="F114" t="s">
        <v>1675</v>
      </c>
      <c r="G114" t="s">
        <v>817</v>
      </c>
      <c r="H114" t="s">
        <v>102</v>
      </c>
      <c r="I114" s="77">
        <v>2036.52</v>
      </c>
      <c r="J114" s="77">
        <v>428.7</v>
      </c>
      <c r="K114" s="77">
        <v>0</v>
      </c>
      <c r="L114" s="77">
        <v>8.7305612400000001</v>
      </c>
      <c r="M114" s="78">
        <v>0</v>
      </c>
      <c r="N114" s="78">
        <v>2.9999999999999997E-4</v>
      </c>
      <c r="O114" s="78">
        <v>0</v>
      </c>
    </row>
    <row r="115" spans="2:15">
      <c r="B115" t="s">
        <v>1676</v>
      </c>
      <c r="C115" t="s">
        <v>1677</v>
      </c>
      <c r="D115" t="s">
        <v>100</v>
      </c>
      <c r="E115" t="s">
        <v>123</v>
      </c>
      <c r="F115" t="s">
        <v>1678</v>
      </c>
      <c r="G115" t="s">
        <v>817</v>
      </c>
      <c r="H115" t="s">
        <v>102</v>
      </c>
      <c r="I115" s="77">
        <v>1923.18</v>
      </c>
      <c r="J115" s="77">
        <v>701.5</v>
      </c>
      <c r="K115" s="77">
        <v>0</v>
      </c>
      <c r="L115" s="77">
        <v>13.491107700000001</v>
      </c>
      <c r="M115" s="78">
        <v>1E-4</v>
      </c>
      <c r="N115" s="78">
        <v>4.0000000000000002E-4</v>
      </c>
      <c r="O115" s="78">
        <v>0</v>
      </c>
    </row>
    <row r="116" spans="2:15">
      <c r="B116" t="s">
        <v>1679</v>
      </c>
      <c r="C116" t="s">
        <v>1680</v>
      </c>
      <c r="D116" t="s">
        <v>100</v>
      </c>
      <c r="E116" t="s">
        <v>123</v>
      </c>
      <c r="F116" t="s">
        <v>1681</v>
      </c>
      <c r="G116" t="s">
        <v>743</v>
      </c>
      <c r="H116" t="s">
        <v>102</v>
      </c>
      <c r="I116" s="77">
        <v>19992.13</v>
      </c>
      <c r="J116" s="77">
        <v>150.1</v>
      </c>
      <c r="K116" s="77">
        <v>0</v>
      </c>
      <c r="L116" s="77">
        <v>30.00818713</v>
      </c>
      <c r="M116" s="78">
        <v>1E-4</v>
      </c>
      <c r="N116" s="78">
        <v>8.9999999999999998E-4</v>
      </c>
      <c r="O116" s="78">
        <v>1E-4</v>
      </c>
    </row>
    <row r="117" spans="2:15">
      <c r="B117" t="s">
        <v>1682</v>
      </c>
      <c r="C117" t="s">
        <v>1683</v>
      </c>
      <c r="D117" t="s">
        <v>100</v>
      </c>
      <c r="E117" t="s">
        <v>123</v>
      </c>
      <c r="F117" t="s">
        <v>1684</v>
      </c>
      <c r="G117" t="s">
        <v>1685</v>
      </c>
      <c r="H117" t="s">
        <v>102</v>
      </c>
      <c r="I117" s="77">
        <v>590.41</v>
      </c>
      <c r="J117" s="77">
        <v>1684</v>
      </c>
      <c r="K117" s="77">
        <v>0</v>
      </c>
      <c r="L117" s="77">
        <v>9.9425044000000007</v>
      </c>
      <c r="M117" s="78">
        <v>0</v>
      </c>
      <c r="N117" s="78">
        <v>2.9999999999999997E-4</v>
      </c>
      <c r="O117" s="78">
        <v>0</v>
      </c>
    </row>
    <row r="118" spans="2:15">
      <c r="B118" t="s">
        <v>1686</v>
      </c>
      <c r="C118" t="s">
        <v>1687</v>
      </c>
      <c r="D118" t="s">
        <v>100</v>
      </c>
      <c r="E118" t="s">
        <v>123</v>
      </c>
      <c r="F118" t="s">
        <v>1030</v>
      </c>
      <c r="G118" t="s">
        <v>769</v>
      </c>
      <c r="H118" t="s">
        <v>102</v>
      </c>
      <c r="I118" s="77">
        <v>216.9</v>
      </c>
      <c r="J118" s="77">
        <v>3120</v>
      </c>
      <c r="K118" s="77">
        <v>0.19825999999999999</v>
      </c>
      <c r="L118" s="77">
        <v>6.9655399999999998</v>
      </c>
      <c r="M118" s="78">
        <v>0</v>
      </c>
      <c r="N118" s="78">
        <v>2.0000000000000001E-4</v>
      </c>
      <c r="O118" s="78">
        <v>0</v>
      </c>
    </row>
    <row r="119" spans="2:15">
      <c r="B119" t="s">
        <v>1688</v>
      </c>
      <c r="C119" t="s">
        <v>1689</v>
      </c>
      <c r="D119" t="s">
        <v>100</v>
      </c>
      <c r="E119" t="s">
        <v>123</v>
      </c>
      <c r="F119" t="s">
        <v>1690</v>
      </c>
      <c r="G119" t="s">
        <v>769</v>
      </c>
      <c r="H119" t="s">
        <v>102</v>
      </c>
      <c r="I119" s="77">
        <v>437.8</v>
      </c>
      <c r="J119" s="77">
        <v>26800</v>
      </c>
      <c r="K119" s="77">
        <v>0</v>
      </c>
      <c r="L119" s="77">
        <v>117.3304</v>
      </c>
      <c r="M119" s="78">
        <v>1E-4</v>
      </c>
      <c r="N119" s="78">
        <v>3.5000000000000001E-3</v>
      </c>
      <c r="O119" s="78">
        <v>2.9999999999999997E-4</v>
      </c>
    </row>
    <row r="120" spans="2:15">
      <c r="B120" t="s">
        <v>1691</v>
      </c>
      <c r="C120" t="s">
        <v>1692</v>
      </c>
      <c r="D120" t="s">
        <v>100</v>
      </c>
      <c r="E120" t="s">
        <v>123</v>
      </c>
      <c r="F120" t="s">
        <v>1693</v>
      </c>
      <c r="G120" t="s">
        <v>769</v>
      </c>
      <c r="H120" t="s">
        <v>102</v>
      </c>
      <c r="I120" s="77">
        <v>13.6</v>
      </c>
      <c r="J120" s="77">
        <v>168.7</v>
      </c>
      <c r="K120" s="77">
        <v>0</v>
      </c>
      <c r="L120" s="77">
        <v>2.29432E-2</v>
      </c>
      <c r="M120" s="78">
        <v>0</v>
      </c>
      <c r="N120" s="78">
        <v>0</v>
      </c>
      <c r="O120" s="78">
        <v>0</v>
      </c>
    </row>
    <row r="121" spans="2:15">
      <c r="B121" t="s">
        <v>1694</v>
      </c>
      <c r="C121" t="s">
        <v>1695</v>
      </c>
      <c r="D121" t="s">
        <v>100</v>
      </c>
      <c r="E121" t="s">
        <v>123</v>
      </c>
      <c r="F121" t="s">
        <v>1040</v>
      </c>
      <c r="G121" t="s">
        <v>769</v>
      </c>
      <c r="H121" t="s">
        <v>102</v>
      </c>
      <c r="I121" s="77">
        <v>2312.08</v>
      </c>
      <c r="J121" s="77">
        <v>2616.0000100000002</v>
      </c>
      <c r="K121" s="77">
        <v>0</v>
      </c>
      <c r="L121" s="77">
        <v>60.484013031208001</v>
      </c>
      <c r="M121" s="78">
        <v>0</v>
      </c>
      <c r="N121" s="78">
        <v>1.8E-3</v>
      </c>
      <c r="O121" s="78">
        <v>2.0000000000000001E-4</v>
      </c>
    </row>
    <row r="122" spans="2:15">
      <c r="B122" t="s">
        <v>1696</v>
      </c>
      <c r="C122" t="s">
        <v>1697</v>
      </c>
      <c r="D122" t="s">
        <v>100</v>
      </c>
      <c r="E122" t="s">
        <v>123</v>
      </c>
      <c r="F122" t="s">
        <v>1698</v>
      </c>
      <c r="G122" t="s">
        <v>769</v>
      </c>
      <c r="H122" t="s">
        <v>102</v>
      </c>
      <c r="I122" s="77">
        <v>2040.94</v>
      </c>
      <c r="J122" s="77">
        <v>2540</v>
      </c>
      <c r="K122" s="77">
        <v>0</v>
      </c>
      <c r="L122" s="77">
        <v>51.839875999999997</v>
      </c>
      <c r="M122" s="78">
        <v>1E-4</v>
      </c>
      <c r="N122" s="78">
        <v>1.5E-3</v>
      </c>
      <c r="O122" s="78">
        <v>1E-4</v>
      </c>
    </row>
    <row r="123" spans="2:15">
      <c r="B123" t="s">
        <v>1699</v>
      </c>
      <c r="C123" t="s">
        <v>1700</v>
      </c>
      <c r="D123" t="s">
        <v>100</v>
      </c>
      <c r="E123" t="s">
        <v>123</v>
      </c>
      <c r="F123" t="s">
        <v>1701</v>
      </c>
      <c r="G123" t="s">
        <v>769</v>
      </c>
      <c r="H123" t="s">
        <v>102</v>
      </c>
      <c r="I123" s="77">
        <v>33989.050000000003</v>
      </c>
      <c r="J123" s="77">
        <v>255.8</v>
      </c>
      <c r="K123" s="77">
        <v>0</v>
      </c>
      <c r="L123" s="77">
        <v>86.943989900000005</v>
      </c>
      <c r="M123" s="78">
        <v>0</v>
      </c>
      <c r="N123" s="78">
        <v>2.5999999999999999E-3</v>
      </c>
      <c r="O123" s="78">
        <v>2.0000000000000001E-4</v>
      </c>
    </row>
    <row r="124" spans="2:15">
      <c r="B124" t="s">
        <v>1702</v>
      </c>
      <c r="C124" t="s">
        <v>1703</v>
      </c>
      <c r="D124" t="s">
        <v>100</v>
      </c>
      <c r="E124" t="s">
        <v>123</v>
      </c>
      <c r="F124" t="s">
        <v>1704</v>
      </c>
      <c r="G124" t="s">
        <v>1705</v>
      </c>
      <c r="H124" t="s">
        <v>102</v>
      </c>
      <c r="I124" s="77">
        <v>297.08999999999997</v>
      </c>
      <c r="J124" s="77">
        <v>1964</v>
      </c>
      <c r="K124" s="77">
        <v>0</v>
      </c>
      <c r="L124" s="77">
        <v>5.8348475999999998</v>
      </c>
      <c r="M124" s="78">
        <v>1E-4</v>
      </c>
      <c r="N124" s="78">
        <v>2.0000000000000001E-4</v>
      </c>
      <c r="O124" s="78">
        <v>0</v>
      </c>
    </row>
    <row r="125" spans="2:15">
      <c r="B125" t="s">
        <v>1706</v>
      </c>
      <c r="C125" t="s">
        <v>1707</v>
      </c>
      <c r="D125" t="s">
        <v>100</v>
      </c>
      <c r="E125" t="s">
        <v>123</v>
      </c>
      <c r="F125" t="s">
        <v>1708</v>
      </c>
      <c r="G125" t="s">
        <v>1709</v>
      </c>
      <c r="H125" t="s">
        <v>102</v>
      </c>
      <c r="I125" s="77">
        <v>1167.76</v>
      </c>
      <c r="J125" s="77">
        <v>432.8</v>
      </c>
      <c r="K125" s="77">
        <v>0</v>
      </c>
      <c r="L125" s="77">
        <v>5.0540652799999997</v>
      </c>
      <c r="M125" s="78">
        <v>0</v>
      </c>
      <c r="N125" s="78">
        <v>2.0000000000000001E-4</v>
      </c>
      <c r="O125" s="78">
        <v>0</v>
      </c>
    </row>
    <row r="126" spans="2:15">
      <c r="B126" t="s">
        <v>1710</v>
      </c>
      <c r="C126" t="s">
        <v>1711</v>
      </c>
      <c r="D126" t="s">
        <v>100</v>
      </c>
      <c r="E126" t="s">
        <v>123</v>
      </c>
      <c r="F126" t="s">
        <v>1712</v>
      </c>
      <c r="G126" t="s">
        <v>112</v>
      </c>
      <c r="H126" t="s">
        <v>102</v>
      </c>
      <c r="I126" s="77">
        <v>560.45000000000005</v>
      </c>
      <c r="J126" s="77">
        <v>9584</v>
      </c>
      <c r="K126" s="77">
        <v>0</v>
      </c>
      <c r="L126" s="77">
        <v>53.713527999999997</v>
      </c>
      <c r="M126" s="78">
        <v>1E-4</v>
      </c>
      <c r="N126" s="78">
        <v>1.6000000000000001E-3</v>
      </c>
      <c r="O126" s="78">
        <v>1E-4</v>
      </c>
    </row>
    <row r="127" spans="2:15">
      <c r="B127" t="s">
        <v>1713</v>
      </c>
      <c r="C127" t="s">
        <v>1714</v>
      </c>
      <c r="D127" t="s">
        <v>100</v>
      </c>
      <c r="E127" t="s">
        <v>123</v>
      </c>
      <c r="F127" t="s">
        <v>1715</v>
      </c>
      <c r="G127" t="s">
        <v>112</v>
      </c>
      <c r="H127" t="s">
        <v>102</v>
      </c>
      <c r="I127" s="77">
        <v>1224.1600000000001</v>
      </c>
      <c r="J127" s="77">
        <v>2097</v>
      </c>
      <c r="K127" s="77">
        <v>0</v>
      </c>
      <c r="L127" s="77">
        <v>25.6706352</v>
      </c>
      <c r="M127" s="78">
        <v>0</v>
      </c>
      <c r="N127" s="78">
        <v>8.0000000000000004E-4</v>
      </c>
      <c r="O127" s="78">
        <v>1E-4</v>
      </c>
    </row>
    <row r="128" spans="2:15">
      <c r="B128" t="s">
        <v>1716</v>
      </c>
      <c r="C128" t="s">
        <v>1717</v>
      </c>
      <c r="D128" t="s">
        <v>100</v>
      </c>
      <c r="E128" t="s">
        <v>123</v>
      </c>
      <c r="F128" t="s">
        <v>1718</v>
      </c>
      <c r="G128" t="s">
        <v>112</v>
      </c>
      <c r="H128" t="s">
        <v>102</v>
      </c>
      <c r="I128" s="77">
        <v>284.91000000000003</v>
      </c>
      <c r="J128" s="77">
        <v>11000</v>
      </c>
      <c r="K128" s="77">
        <v>0</v>
      </c>
      <c r="L128" s="77">
        <v>31.3401</v>
      </c>
      <c r="M128" s="78">
        <v>1E-4</v>
      </c>
      <c r="N128" s="78">
        <v>8.9999999999999998E-4</v>
      </c>
      <c r="O128" s="78">
        <v>1E-4</v>
      </c>
    </row>
    <row r="129" spans="2:15">
      <c r="B129" t="s">
        <v>1719</v>
      </c>
      <c r="C129" t="s">
        <v>1720</v>
      </c>
      <c r="D129" t="s">
        <v>100</v>
      </c>
      <c r="E129" t="s">
        <v>123</v>
      </c>
      <c r="F129" t="s">
        <v>1721</v>
      </c>
      <c r="G129" t="s">
        <v>112</v>
      </c>
      <c r="H129" t="s">
        <v>102</v>
      </c>
      <c r="I129" s="77">
        <v>6727.24</v>
      </c>
      <c r="J129" s="77">
        <v>483.7</v>
      </c>
      <c r="K129" s="77">
        <v>0</v>
      </c>
      <c r="L129" s="77">
        <v>32.539659880000002</v>
      </c>
      <c r="M129" s="78">
        <v>0</v>
      </c>
      <c r="N129" s="78">
        <v>1E-3</v>
      </c>
      <c r="O129" s="78">
        <v>1E-4</v>
      </c>
    </row>
    <row r="130" spans="2:15">
      <c r="B130" t="s">
        <v>1722</v>
      </c>
      <c r="C130" t="s">
        <v>1723</v>
      </c>
      <c r="D130" t="s">
        <v>100</v>
      </c>
      <c r="E130" t="s">
        <v>123</v>
      </c>
      <c r="F130" t="s">
        <v>820</v>
      </c>
      <c r="G130" t="s">
        <v>112</v>
      </c>
      <c r="H130" t="s">
        <v>102</v>
      </c>
      <c r="I130" s="77">
        <v>953.57</v>
      </c>
      <c r="J130" s="77">
        <v>5.0999999999999996</v>
      </c>
      <c r="K130" s="77">
        <v>0</v>
      </c>
      <c r="L130" s="77">
        <v>4.8632069999999999E-2</v>
      </c>
      <c r="M130" s="78">
        <v>0</v>
      </c>
      <c r="N130" s="78">
        <v>0</v>
      </c>
      <c r="O130" s="78">
        <v>0</v>
      </c>
    </row>
    <row r="131" spans="2:15">
      <c r="B131" t="s">
        <v>1724</v>
      </c>
      <c r="C131" t="s">
        <v>1725</v>
      </c>
      <c r="D131" t="s">
        <v>100</v>
      </c>
      <c r="E131" t="s">
        <v>123</v>
      </c>
      <c r="F131" t="s">
        <v>1726</v>
      </c>
      <c r="G131" t="s">
        <v>112</v>
      </c>
      <c r="H131" t="s">
        <v>102</v>
      </c>
      <c r="I131" s="77">
        <v>1372.43</v>
      </c>
      <c r="J131" s="77">
        <v>7550</v>
      </c>
      <c r="K131" s="77">
        <v>0</v>
      </c>
      <c r="L131" s="77">
        <v>103.618465</v>
      </c>
      <c r="M131" s="78">
        <v>1E-4</v>
      </c>
      <c r="N131" s="78">
        <v>3.0999999999999999E-3</v>
      </c>
      <c r="O131" s="78">
        <v>2.9999999999999997E-4</v>
      </c>
    </row>
    <row r="132" spans="2:15">
      <c r="B132" t="s">
        <v>1727</v>
      </c>
      <c r="C132" t="s">
        <v>1728</v>
      </c>
      <c r="D132" t="s">
        <v>100</v>
      </c>
      <c r="E132" t="s">
        <v>123</v>
      </c>
      <c r="F132" t="s">
        <v>1729</v>
      </c>
      <c r="G132" t="s">
        <v>855</v>
      </c>
      <c r="H132" t="s">
        <v>102</v>
      </c>
      <c r="I132" s="77">
        <v>1414.93</v>
      </c>
      <c r="J132" s="77">
        <v>819.8</v>
      </c>
      <c r="K132" s="77">
        <v>0</v>
      </c>
      <c r="L132" s="77">
        <v>11.599596139999999</v>
      </c>
      <c r="M132" s="78">
        <v>1E-4</v>
      </c>
      <c r="N132" s="78">
        <v>2.9999999999999997E-4</v>
      </c>
      <c r="O132" s="78">
        <v>0</v>
      </c>
    </row>
    <row r="133" spans="2:15">
      <c r="B133" t="s">
        <v>1730</v>
      </c>
      <c r="C133" t="s">
        <v>1731</v>
      </c>
      <c r="D133" t="s">
        <v>100</v>
      </c>
      <c r="E133" t="s">
        <v>123</v>
      </c>
      <c r="F133" t="s">
        <v>1071</v>
      </c>
      <c r="G133" t="s">
        <v>855</v>
      </c>
      <c r="H133" t="s">
        <v>102</v>
      </c>
      <c r="I133" s="77">
        <v>5907.5</v>
      </c>
      <c r="J133" s="77">
        <v>1003</v>
      </c>
      <c r="K133" s="77">
        <v>0</v>
      </c>
      <c r="L133" s="77">
        <v>59.252225000000003</v>
      </c>
      <c r="M133" s="78">
        <v>1E-4</v>
      </c>
      <c r="N133" s="78">
        <v>1.8E-3</v>
      </c>
      <c r="O133" s="78">
        <v>1E-4</v>
      </c>
    </row>
    <row r="134" spans="2:15">
      <c r="B134" t="s">
        <v>1732</v>
      </c>
      <c r="C134" t="s">
        <v>1733</v>
      </c>
      <c r="D134" t="s">
        <v>100</v>
      </c>
      <c r="E134" t="s">
        <v>123</v>
      </c>
      <c r="F134" t="s">
        <v>1734</v>
      </c>
      <c r="G134" t="s">
        <v>1735</v>
      </c>
      <c r="H134" t="s">
        <v>102</v>
      </c>
      <c r="I134" s="77">
        <v>1945.62</v>
      </c>
      <c r="J134" s="77">
        <v>276.39999999999998</v>
      </c>
      <c r="K134" s="77">
        <v>0</v>
      </c>
      <c r="L134" s="77">
        <v>5.3776936800000001</v>
      </c>
      <c r="M134" s="78">
        <v>1E-4</v>
      </c>
      <c r="N134" s="78">
        <v>2.0000000000000001E-4</v>
      </c>
      <c r="O134" s="78">
        <v>0</v>
      </c>
    </row>
    <row r="135" spans="2:15">
      <c r="B135" t="s">
        <v>1736</v>
      </c>
      <c r="C135" t="s">
        <v>1737</v>
      </c>
      <c r="D135" t="s">
        <v>100</v>
      </c>
      <c r="E135" t="s">
        <v>123</v>
      </c>
      <c r="F135" t="s">
        <v>1738</v>
      </c>
      <c r="G135" t="s">
        <v>601</v>
      </c>
      <c r="H135" t="s">
        <v>102</v>
      </c>
      <c r="I135" s="77">
        <v>2407.9</v>
      </c>
      <c r="J135" s="77">
        <v>885</v>
      </c>
      <c r="K135" s="77">
        <v>0</v>
      </c>
      <c r="L135" s="77">
        <v>21.309915</v>
      </c>
      <c r="M135" s="78">
        <v>1E-4</v>
      </c>
      <c r="N135" s="78">
        <v>5.9999999999999995E-4</v>
      </c>
      <c r="O135" s="78">
        <v>1E-4</v>
      </c>
    </row>
    <row r="136" spans="2:15">
      <c r="B136" t="s">
        <v>1739</v>
      </c>
      <c r="C136" t="s">
        <v>1740</v>
      </c>
      <c r="D136" t="s">
        <v>100</v>
      </c>
      <c r="E136" t="s">
        <v>123</v>
      </c>
      <c r="F136" t="s">
        <v>1741</v>
      </c>
      <c r="G136" t="s">
        <v>601</v>
      </c>
      <c r="H136" t="s">
        <v>102</v>
      </c>
      <c r="I136" s="77">
        <v>1503.31</v>
      </c>
      <c r="J136" s="77">
        <v>702.2</v>
      </c>
      <c r="K136" s="77">
        <v>0</v>
      </c>
      <c r="L136" s="77">
        <v>10.55624282</v>
      </c>
      <c r="M136" s="78">
        <v>1E-4</v>
      </c>
      <c r="N136" s="78">
        <v>2.9999999999999997E-4</v>
      </c>
      <c r="O136" s="78">
        <v>0</v>
      </c>
    </row>
    <row r="137" spans="2:15">
      <c r="B137" t="s">
        <v>1742</v>
      </c>
      <c r="C137" t="s">
        <v>1743</v>
      </c>
      <c r="D137" t="s">
        <v>100</v>
      </c>
      <c r="E137" t="s">
        <v>123</v>
      </c>
      <c r="F137" t="s">
        <v>1744</v>
      </c>
      <c r="G137" t="s">
        <v>601</v>
      </c>
      <c r="H137" t="s">
        <v>102</v>
      </c>
      <c r="I137" s="77">
        <v>656.81</v>
      </c>
      <c r="J137" s="77">
        <v>490</v>
      </c>
      <c r="K137" s="77">
        <v>0</v>
      </c>
      <c r="L137" s="77">
        <v>3.218369</v>
      </c>
      <c r="M137" s="78">
        <v>0</v>
      </c>
      <c r="N137" s="78">
        <v>1E-4</v>
      </c>
      <c r="O137" s="78">
        <v>0</v>
      </c>
    </row>
    <row r="138" spans="2:15">
      <c r="B138" t="s">
        <v>1745</v>
      </c>
      <c r="C138" t="s">
        <v>1746</v>
      </c>
      <c r="D138" t="s">
        <v>100</v>
      </c>
      <c r="E138" t="s">
        <v>123</v>
      </c>
      <c r="F138" t="s">
        <v>1747</v>
      </c>
      <c r="G138" t="s">
        <v>601</v>
      </c>
      <c r="H138" t="s">
        <v>102</v>
      </c>
      <c r="I138" s="77">
        <v>1441.01</v>
      </c>
      <c r="J138" s="77">
        <v>2190</v>
      </c>
      <c r="K138" s="77">
        <v>0</v>
      </c>
      <c r="L138" s="77">
        <v>31.558119000000001</v>
      </c>
      <c r="M138" s="78">
        <v>1E-4</v>
      </c>
      <c r="N138" s="78">
        <v>8.9999999999999998E-4</v>
      </c>
      <c r="O138" s="78">
        <v>1E-4</v>
      </c>
    </row>
    <row r="139" spans="2:15">
      <c r="B139" t="s">
        <v>1748</v>
      </c>
      <c r="C139" t="s">
        <v>1749</v>
      </c>
      <c r="D139" t="s">
        <v>100</v>
      </c>
      <c r="E139" t="s">
        <v>123</v>
      </c>
      <c r="F139" t="s">
        <v>1750</v>
      </c>
      <c r="G139" t="s">
        <v>601</v>
      </c>
      <c r="H139" t="s">
        <v>102</v>
      </c>
      <c r="I139" s="77">
        <v>7365.75</v>
      </c>
      <c r="J139" s="77">
        <v>470.4</v>
      </c>
      <c r="K139" s="77">
        <v>0</v>
      </c>
      <c r="L139" s="77">
        <v>34.648488</v>
      </c>
      <c r="M139" s="78">
        <v>1E-4</v>
      </c>
      <c r="N139" s="78">
        <v>1E-3</v>
      </c>
      <c r="O139" s="78">
        <v>1E-4</v>
      </c>
    </row>
    <row r="140" spans="2:15">
      <c r="B140" t="s">
        <v>1751</v>
      </c>
      <c r="C140" t="s">
        <v>1752</v>
      </c>
      <c r="D140" t="s">
        <v>100</v>
      </c>
      <c r="E140" t="s">
        <v>123</v>
      </c>
      <c r="F140" t="s">
        <v>1753</v>
      </c>
      <c r="G140" t="s">
        <v>601</v>
      </c>
      <c r="H140" t="s">
        <v>102</v>
      </c>
      <c r="I140" s="77">
        <v>444.81</v>
      </c>
      <c r="J140" s="77">
        <v>5790</v>
      </c>
      <c r="K140" s="77">
        <v>0</v>
      </c>
      <c r="L140" s="77">
        <v>25.754498999999999</v>
      </c>
      <c r="M140" s="78">
        <v>1E-4</v>
      </c>
      <c r="N140" s="78">
        <v>8.0000000000000004E-4</v>
      </c>
      <c r="O140" s="78">
        <v>1E-4</v>
      </c>
    </row>
    <row r="141" spans="2:15">
      <c r="B141" t="s">
        <v>1754</v>
      </c>
      <c r="C141" t="s">
        <v>1755</v>
      </c>
      <c r="D141" t="s">
        <v>100</v>
      </c>
      <c r="E141" t="s">
        <v>123</v>
      </c>
      <c r="F141" t="s">
        <v>1756</v>
      </c>
      <c r="G141" t="s">
        <v>601</v>
      </c>
      <c r="H141" t="s">
        <v>102</v>
      </c>
      <c r="I141" s="77">
        <v>1744.16</v>
      </c>
      <c r="J141" s="77">
        <v>1013</v>
      </c>
      <c r="K141" s="77">
        <v>0.28766000000000003</v>
      </c>
      <c r="L141" s="77">
        <v>17.956000800000002</v>
      </c>
      <c r="M141" s="78">
        <v>1E-4</v>
      </c>
      <c r="N141" s="78">
        <v>5.0000000000000001E-4</v>
      </c>
      <c r="O141" s="78">
        <v>0</v>
      </c>
    </row>
    <row r="142" spans="2:15">
      <c r="B142" t="s">
        <v>1757</v>
      </c>
      <c r="C142" t="s">
        <v>1758</v>
      </c>
      <c r="D142" t="s">
        <v>100</v>
      </c>
      <c r="E142" t="s">
        <v>123</v>
      </c>
      <c r="F142" t="s">
        <v>1759</v>
      </c>
      <c r="G142" t="s">
        <v>1469</v>
      </c>
      <c r="H142" t="s">
        <v>102</v>
      </c>
      <c r="I142" s="77">
        <v>1042.8399999999999</v>
      </c>
      <c r="J142" s="77">
        <v>1780</v>
      </c>
      <c r="K142" s="77">
        <v>0</v>
      </c>
      <c r="L142" s="77">
        <v>18.562552</v>
      </c>
      <c r="M142" s="78">
        <v>1E-4</v>
      </c>
      <c r="N142" s="78">
        <v>5.9999999999999995E-4</v>
      </c>
      <c r="O142" s="78">
        <v>0</v>
      </c>
    </row>
    <row r="143" spans="2:15">
      <c r="B143" t="s">
        <v>1760</v>
      </c>
      <c r="C143" t="s">
        <v>1761</v>
      </c>
      <c r="D143" t="s">
        <v>100</v>
      </c>
      <c r="E143" t="s">
        <v>123</v>
      </c>
      <c r="F143" t="s">
        <v>1762</v>
      </c>
      <c r="G143" t="s">
        <v>1469</v>
      </c>
      <c r="H143" t="s">
        <v>102</v>
      </c>
      <c r="I143" s="77">
        <v>43.98</v>
      </c>
      <c r="J143" s="77">
        <v>11220</v>
      </c>
      <c r="K143" s="77">
        <v>0</v>
      </c>
      <c r="L143" s="77">
        <v>4.9345559999999997</v>
      </c>
      <c r="M143" s="78">
        <v>0</v>
      </c>
      <c r="N143" s="78">
        <v>1E-4</v>
      </c>
      <c r="O143" s="78">
        <v>0</v>
      </c>
    </row>
    <row r="144" spans="2:15">
      <c r="B144" t="s">
        <v>1763</v>
      </c>
      <c r="C144" t="s">
        <v>1764</v>
      </c>
      <c r="D144" t="s">
        <v>100</v>
      </c>
      <c r="E144" t="s">
        <v>123</v>
      </c>
      <c r="F144" t="s">
        <v>1765</v>
      </c>
      <c r="G144" t="s">
        <v>1469</v>
      </c>
      <c r="H144" t="s">
        <v>102</v>
      </c>
      <c r="I144" s="77">
        <v>759.23</v>
      </c>
      <c r="J144" s="77">
        <v>7922</v>
      </c>
      <c r="K144" s="77">
        <v>0</v>
      </c>
      <c r="L144" s="77">
        <v>60.1462006</v>
      </c>
      <c r="M144" s="78">
        <v>1E-4</v>
      </c>
      <c r="N144" s="78">
        <v>1.8E-3</v>
      </c>
      <c r="O144" s="78">
        <v>1E-4</v>
      </c>
    </row>
    <row r="145" spans="2:15">
      <c r="B145" t="s">
        <v>1766</v>
      </c>
      <c r="C145" t="s">
        <v>1767</v>
      </c>
      <c r="D145" t="s">
        <v>100</v>
      </c>
      <c r="E145" t="s">
        <v>123</v>
      </c>
      <c r="F145" t="s">
        <v>1768</v>
      </c>
      <c r="G145" t="s">
        <v>1769</v>
      </c>
      <c r="H145" t="s">
        <v>102</v>
      </c>
      <c r="I145" s="77">
        <v>1445.62</v>
      </c>
      <c r="J145" s="77">
        <v>751.1</v>
      </c>
      <c r="K145" s="77">
        <v>0</v>
      </c>
      <c r="L145" s="77">
        <v>10.85805182</v>
      </c>
      <c r="M145" s="78">
        <v>0</v>
      </c>
      <c r="N145" s="78">
        <v>2.9999999999999997E-4</v>
      </c>
      <c r="O145" s="78">
        <v>0</v>
      </c>
    </row>
    <row r="146" spans="2:15">
      <c r="B146" t="s">
        <v>1770</v>
      </c>
      <c r="C146" t="s">
        <v>1771</v>
      </c>
      <c r="D146" t="s">
        <v>100</v>
      </c>
      <c r="E146" t="s">
        <v>123</v>
      </c>
      <c r="F146" t="s">
        <v>1772</v>
      </c>
      <c r="G146" t="s">
        <v>1023</v>
      </c>
      <c r="H146" t="s">
        <v>102</v>
      </c>
      <c r="I146" s="77">
        <v>717.43</v>
      </c>
      <c r="J146" s="77">
        <v>7273</v>
      </c>
      <c r="K146" s="77">
        <v>0</v>
      </c>
      <c r="L146" s="77">
        <v>52.178683900000003</v>
      </c>
      <c r="M146" s="78">
        <v>0</v>
      </c>
      <c r="N146" s="78">
        <v>1.6000000000000001E-3</v>
      </c>
      <c r="O146" s="78">
        <v>1E-4</v>
      </c>
    </row>
    <row r="147" spans="2:15">
      <c r="B147" t="s">
        <v>1773</v>
      </c>
      <c r="C147" t="s">
        <v>1774</v>
      </c>
      <c r="D147" t="s">
        <v>100</v>
      </c>
      <c r="E147" t="s">
        <v>123</v>
      </c>
      <c r="F147" t="s">
        <v>1775</v>
      </c>
      <c r="G147" t="s">
        <v>902</v>
      </c>
      <c r="H147" t="s">
        <v>102</v>
      </c>
      <c r="I147" s="77">
        <v>2135.0700000000002</v>
      </c>
      <c r="J147" s="77">
        <v>510.5</v>
      </c>
      <c r="K147" s="77">
        <v>0</v>
      </c>
      <c r="L147" s="77">
        <v>10.899532349999999</v>
      </c>
      <c r="M147" s="78">
        <v>0</v>
      </c>
      <c r="N147" s="78">
        <v>2.9999999999999997E-4</v>
      </c>
      <c r="O147" s="78">
        <v>0</v>
      </c>
    </row>
    <row r="148" spans="2:15">
      <c r="B148" t="s">
        <v>1776</v>
      </c>
      <c r="C148" t="s">
        <v>1777</v>
      </c>
      <c r="D148" t="s">
        <v>100</v>
      </c>
      <c r="E148" t="s">
        <v>123</v>
      </c>
      <c r="F148" t="s">
        <v>1778</v>
      </c>
      <c r="G148" t="s">
        <v>902</v>
      </c>
      <c r="H148" t="s">
        <v>102</v>
      </c>
      <c r="I148" s="77">
        <v>7365.98</v>
      </c>
      <c r="J148" s="77">
        <v>221.9</v>
      </c>
      <c r="K148" s="77">
        <v>0</v>
      </c>
      <c r="L148" s="77">
        <v>16.345109619999999</v>
      </c>
      <c r="M148" s="78">
        <v>0</v>
      </c>
      <c r="N148" s="78">
        <v>5.0000000000000001E-4</v>
      </c>
      <c r="O148" s="78">
        <v>0</v>
      </c>
    </row>
    <row r="149" spans="2:15">
      <c r="B149" t="s">
        <v>1779</v>
      </c>
      <c r="C149" t="s">
        <v>1780</v>
      </c>
      <c r="D149" t="s">
        <v>100</v>
      </c>
      <c r="E149" t="s">
        <v>123</v>
      </c>
      <c r="F149" t="s">
        <v>1781</v>
      </c>
      <c r="G149" t="s">
        <v>902</v>
      </c>
      <c r="H149" t="s">
        <v>102</v>
      </c>
      <c r="I149" s="77">
        <v>2828.31</v>
      </c>
      <c r="J149" s="77">
        <v>881.6</v>
      </c>
      <c r="K149" s="77">
        <v>0</v>
      </c>
      <c r="L149" s="77">
        <v>24.934380959999999</v>
      </c>
      <c r="M149" s="78">
        <v>1E-4</v>
      </c>
      <c r="N149" s="78">
        <v>6.9999999999999999E-4</v>
      </c>
      <c r="O149" s="78">
        <v>1E-4</v>
      </c>
    </row>
    <row r="150" spans="2:15">
      <c r="B150" t="s">
        <v>1782</v>
      </c>
      <c r="C150" t="s">
        <v>1783</v>
      </c>
      <c r="D150" t="s">
        <v>100</v>
      </c>
      <c r="E150" t="s">
        <v>123</v>
      </c>
      <c r="F150" t="s">
        <v>1784</v>
      </c>
      <c r="G150" t="s">
        <v>960</v>
      </c>
      <c r="H150" t="s">
        <v>102</v>
      </c>
      <c r="I150" s="77">
        <v>593.49</v>
      </c>
      <c r="J150" s="77">
        <v>7908</v>
      </c>
      <c r="K150" s="77">
        <v>0</v>
      </c>
      <c r="L150" s="77">
        <v>46.933189200000001</v>
      </c>
      <c r="M150" s="78">
        <v>1E-4</v>
      </c>
      <c r="N150" s="78">
        <v>1.4E-3</v>
      </c>
      <c r="O150" s="78">
        <v>1E-4</v>
      </c>
    </row>
    <row r="151" spans="2:15">
      <c r="B151" t="s">
        <v>1785</v>
      </c>
      <c r="C151" t="s">
        <v>1786</v>
      </c>
      <c r="D151" t="s">
        <v>100</v>
      </c>
      <c r="E151" t="s">
        <v>123</v>
      </c>
      <c r="F151" t="s">
        <v>1787</v>
      </c>
      <c r="G151" t="s">
        <v>960</v>
      </c>
      <c r="H151" t="s">
        <v>102</v>
      </c>
      <c r="I151" s="77">
        <v>8006.5</v>
      </c>
      <c r="J151" s="77">
        <v>414.8</v>
      </c>
      <c r="K151" s="77">
        <v>0</v>
      </c>
      <c r="L151" s="77">
        <v>33.210962000000002</v>
      </c>
      <c r="M151" s="78">
        <v>0</v>
      </c>
      <c r="N151" s="78">
        <v>1E-3</v>
      </c>
      <c r="O151" s="78">
        <v>1E-4</v>
      </c>
    </row>
    <row r="152" spans="2:15">
      <c r="B152" t="s">
        <v>1788</v>
      </c>
      <c r="C152" t="s">
        <v>1789</v>
      </c>
      <c r="D152" t="s">
        <v>100</v>
      </c>
      <c r="E152" t="s">
        <v>123</v>
      </c>
      <c r="F152" t="s">
        <v>1790</v>
      </c>
      <c r="G152" t="s">
        <v>960</v>
      </c>
      <c r="H152" t="s">
        <v>102</v>
      </c>
      <c r="I152" s="77">
        <v>124.9</v>
      </c>
      <c r="J152" s="77">
        <v>17030</v>
      </c>
      <c r="K152" s="77">
        <v>0</v>
      </c>
      <c r="L152" s="77">
        <v>21.27047</v>
      </c>
      <c r="M152" s="78">
        <v>1E-4</v>
      </c>
      <c r="N152" s="78">
        <v>5.9999999999999995E-4</v>
      </c>
      <c r="O152" s="78">
        <v>1E-4</v>
      </c>
    </row>
    <row r="153" spans="2:15">
      <c r="B153" t="s">
        <v>1791</v>
      </c>
      <c r="C153" t="s">
        <v>1792</v>
      </c>
      <c r="D153" t="s">
        <v>100</v>
      </c>
      <c r="E153" t="s">
        <v>123</v>
      </c>
      <c r="F153" t="s">
        <v>1793</v>
      </c>
      <c r="G153" t="s">
        <v>960</v>
      </c>
      <c r="H153" t="s">
        <v>102</v>
      </c>
      <c r="I153" s="77">
        <v>901.48</v>
      </c>
      <c r="J153" s="77">
        <v>227.3</v>
      </c>
      <c r="K153" s="77">
        <v>0</v>
      </c>
      <c r="L153" s="77">
        <v>2.0490640400000002</v>
      </c>
      <c r="M153" s="78">
        <v>0</v>
      </c>
      <c r="N153" s="78">
        <v>1E-4</v>
      </c>
      <c r="O153" s="78">
        <v>0</v>
      </c>
    </row>
    <row r="154" spans="2:15">
      <c r="B154" t="s">
        <v>1794</v>
      </c>
      <c r="C154" t="s">
        <v>1795</v>
      </c>
      <c r="D154" t="s">
        <v>100</v>
      </c>
      <c r="E154" t="s">
        <v>123</v>
      </c>
      <c r="F154" t="s">
        <v>1796</v>
      </c>
      <c r="G154" t="s">
        <v>758</v>
      </c>
      <c r="H154" t="s">
        <v>102</v>
      </c>
      <c r="I154" s="77">
        <v>8717.34</v>
      </c>
      <c r="J154" s="77">
        <v>388.5</v>
      </c>
      <c r="K154" s="77">
        <v>0.80376000000000003</v>
      </c>
      <c r="L154" s="77">
        <v>34.670625899999997</v>
      </c>
      <c r="M154" s="78">
        <v>1E-4</v>
      </c>
      <c r="N154" s="78">
        <v>1E-3</v>
      </c>
      <c r="O154" s="78">
        <v>1E-4</v>
      </c>
    </row>
    <row r="155" spans="2:15">
      <c r="B155" t="s">
        <v>1797</v>
      </c>
      <c r="C155" t="s">
        <v>1798</v>
      </c>
      <c r="D155" t="s">
        <v>100</v>
      </c>
      <c r="E155" t="s">
        <v>123</v>
      </c>
      <c r="F155" t="s">
        <v>1057</v>
      </c>
      <c r="G155" t="s">
        <v>396</v>
      </c>
      <c r="H155" t="s">
        <v>102</v>
      </c>
      <c r="I155" s="77">
        <v>9874.68</v>
      </c>
      <c r="J155" s="77">
        <v>576</v>
      </c>
      <c r="K155" s="77">
        <v>0</v>
      </c>
      <c r="L155" s="77">
        <v>56.878156799999999</v>
      </c>
      <c r="M155" s="78">
        <v>1E-4</v>
      </c>
      <c r="N155" s="78">
        <v>1.6999999999999999E-3</v>
      </c>
      <c r="O155" s="78">
        <v>1E-4</v>
      </c>
    </row>
    <row r="156" spans="2:15">
      <c r="B156" t="s">
        <v>1799</v>
      </c>
      <c r="C156" t="s">
        <v>1800</v>
      </c>
      <c r="D156" t="s">
        <v>100</v>
      </c>
      <c r="E156" t="s">
        <v>123</v>
      </c>
      <c r="F156" t="s">
        <v>1801</v>
      </c>
      <c r="G156" t="s">
        <v>1802</v>
      </c>
      <c r="H156" t="s">
        <v>102</v>
      </c>
      <c r="I156" s="77">
        <v>21518.97</v>
      </c>
      <c r="J156" s="77">
        <v>174.1</v>
      </c>
      <c r="K156" s="77">
        <v>0</v>
      </c>
      <c r="L156" s="77">
        <v>37.464526769999999</v>
      </c>
      <c r="M156" s="78">
        <v>1E-4</v>
      </c>
      <c r="N156" s="78">
        <v>1.1000000000000001E-3</v>
      </c>
      <c r="O156" s="78">
        <v>1E-4</v>
      </c>
    </row>
    <row r="157" spans="2:15">
      <c r="B157" t="s">
        <v>1803</v>
      </c>
      <c r="C157" t="s">
        <v>1804</v>
      </c>
      <c r="D157" t="s">
        <v>100</v>
      </c>
      <c r="E157" t="s">
        <v>123</v>
      </c>
      <c r="F157" t="s">
        <v>1805</v>
      </c>
      <c r="G157" t="s">
        <v>1802</v>
      </c>
      <c r="H157" t="s">
        <v>102</v>
      </c>
      <c r="I157" s="77">
        <v>127.19</v>
      </c>
      <c r="J157" s="77">
        <v>711</v>
      </c>
      <c r="K157" s="77">
        <v>0</v>
      </c>
      <c r="L157" s="77">
        <v>0.90432089999999998</v>
      </c>
      <c r="M157" s="78">
        <v>0</v>
      </c>
      <c r="N157" s="78">
        <v>0</v>
      </c>
      <c r="O157" s="78">
        <v>0</v>
      </c>
    </row>
    <row r="158" spans="2:15">
      <c r="B158" t="s">
        <v>1806</v>
      </c>
      <c r="C158" t="s">
        <v>1807</v>
      </c>
      <c r="D158" t="s">
        <v>100</v>
      </c>
      <c r="E158" t="s">
        <v>123</v>
      </c>
      <c r="F158" t="s">
        <v>1808</v>
      </c>
      <c r="G158" t="s">
        <v>1809</v>
      </c>
      <c r="H158" t="s">
        <v>102</v>
      </c>
      <c r="I158" s="77">
        <v>6387.67</v>
      </c>
      <c r="J158" s="77">
        <v>670.4</v>
      </c>
      <c r="K158" s="77">
        <v>0</v>
      </c>
      <c r="L158" s="77">
        <v>42.822939679999998</v>
      </c>
      <c r="M158" s="78">
        <v>1E-4</v>
      </c>
      <c r="N158" s="78">
        <v>1.2999999999999999E-3</v>
      </c>
      <c r="O158" s="78">
        <v>1E-4</v>
      </c>
    </row>
    <row r="159" spans="2:15">
      <c r="B159" t="s">
        <v>1810</v>
      </c>
      <c r="C159" t="s">
        <v>1811</v>
      </c>
      <c r="D159" t="s">
        <v>100</v>
      </c>
      <c r="E159" t="s">
        <v>123</v>
      </c>
      <c r="F159" t="s">
        <v>1812</v>
      </c>
      <c r="G159" t="s">
        <v>125</v>
      </c>
      <c r="H159" t="s">
        <v>102</v>
      </c>
      <c r="I159" s="77">
        <v>113.63</v>
      </c>
      <c r="J159" s="77">
        <v>7258</v>
      </c>
      <c r="K159" s="77">
        <v>0</v>
      </c>
      <c r="L159" s="77">
        <v>8.2472653999999999</v>
      </c>
      <c r="M159" s="78">
        <v>0</v>
      </c>
      <c r="N159" s="78">
        <v>2.0000000000000001E-4</v>
      </c>
      <c r="O159" s="78">
        <v>0</v>
      </c>
    </row>
    <row r="160" spans="2:15">
      <c r="B160" t="s">
        <v>1813</v>
      </c>
      <c r="C160" t="s">
        <v>1814</v>
      </c>
      <c r="D160" t="s">
        <v>100</v>
      </c>
      <c r="E160" t="s">
        <v>123</v>
      </c>
      <c r="F160" t="s">
        <v>1815</v>
      </c>
      <c r="G160" t="s">
        <v>125</v>
      </c>
      <c r="H160" t="s">
        <v>102</v>
      </c>
      <c r="I160" s="77">
        <v>860.01</v>
      </c>
      <c r="J160" s="77">
        <v>318.89999999999998</v>
      </c>
      <c r="K160" s="77">
        <v>0</v>
      </c>
      <c r="L160" s="77">
        <v>2.7425718899999998</v>
      </c>
      <c r="M160" s="78">
        <v>0</v>
      </c>
      <c r="N160" s="78">
        <v>1E-4</v>
      </c>
      <c r="O160" s="78">
        <v>0</v>
      </c>
    </row>
    <row r="161" spans="2:15">
      <c r="B161" t="s">
        <v>1816</v>
      </c>
      <c r="C161" t="s">
        <v>1817</v>
      </c>
      <c r="D161" t="s">
        <v>100</v>
      </c>
      <c r="E161" t="s">
        <v>123</v>
      </c>
      <c r="F161" t="s">
        <v>1818</v>
      </c>
      <c r="G161" t="s">
        <v>125</v>
      </c>
      <c r="H161" t="s">
        <v>102</v>
      </c>
      <c r="I161" s="77">
        <v>7179.71</v>
      </c>
      <c r="J161" s="77">
        <v>194.5</v>
      </c>
      <c r="K161" s="77">
        <v>0</v>
      </c>
      <c r="L161" s="77">
        <v>13.96453595</v>
      </c>
      <c r="M161" s="78">
        <v>1E-4</v>
      </c>
      <c r="N161" s="78">
        <v>4.0000000000000002E-4</v>
      </c>
      <c r="O161" s="78">
        <v>0</v>
      </c>
    </row>
    <row r="162" spans="2:15">
      <c r="B162" t="s">
        <v>1819</v>
      </c>
      <c r="C162" t="s">
        <v>1820</v>
      </c>
      <c r="D162" t="s">
        <v>100</v>
      </c>
      <c r="E162" t="s">
        <v>123</v>
      </c>
      <c r="F162" t="s">
        <v>1821</v>
      </c>
      <c r="G162" t="s">
        <v>125</v>
      </c>
      <c r="H162" t="s">
        <v>102</v>
      </c>
      <c r="I162" s="77">
        <v>1808.22</v>
      </c>
      <c r="J162" s="77">
        <v>676</v>
      </c>
      <c r="K162" s="77">
        <v>0</v>
      </c>
      <c r="L162" s="77">
        <v>12.2235672</v>
      </c>
      <c r="M162" s="78">
        <v>1E-4</v>
      </c>
      <c r="N162" s="78">
        <v>4.0000000000000002E-4</v>
      </c>
      <c r="O162" s="78">
        <v>0</v>
      </c>
    </row>
    <row r="163" spans="2:15">
      <c r="B163" t="s">
        <v>1822</v>
      </c>
      <c r="C163" t="s">
        <v>1823</v>
      </c>
      <c r="D163" t="s">
        <v>100</v>
      </c>
      <c r="E163" t="s">
        <v>123</v>
      </c>
      <c r="F163" t="s">
        <v>1824</v>
      </c>
      <c r="G163" t="s">
        <v>125</v>
      </c>
      <c r="H163" t="s">
        <v>102</v>
      </c>
      <c r="I163" s="77">
        <v>587.14</v>
      </c>
      <c r="J163" s="77">
        <v>546.4</v>
      </c>
      <c r="K163" s="77">
        <v>0</v>
      </c>
      <c r="L163" s="77">
        <v>3.2081329599999999</v>
      </c>
      <c r="M163" s="78">
        <v>1E-4</v>
      </c>
      <c r="N163" s="78">
        <v>1E-4</v>
      </c>
      <c r="O163" s="78">
        <v>0</v>
      </c>
    </row>
    <row r="164" spans="2:15">
      <c r="B164" t="s">
        <v>1825</v>
      </c>
      <c r="C164" t="s">
        <v>1826</v>
      </c>
      <c r="D164" t="s">
        <v>100</v>
      </c>
      <c r="E164" t="s">
        <v>123</v>
      </c>
      <c r="F164" t="s">
        <v>1827</v>
      </c>
      <c r="G164" t="s">
        <v>125</v>
      </c>
      <c r="H164" t="s">
        <v>102</v>
      </c>
      <c r="I164" s="77">
        <v>4786.2</v>
      </c>
      <c r="J164" s="77">
        <v>265.39999999999998</v>
      </c>
      <c r="K164" s="77">
        <v>0</v>
      </c>
      <c r="L164" s="77">
        <v>12.702574800000001</v>
      </c>
      <c r="M164" s="78">
        <v>1E-4</v>
      </c>
      <c r="N164" s="78">
        <v>4.0000000000000002E-4</v>
      </c>
      <c r="O164" s="78">
        <v>0</v>
      </c>
    </row>
    <row r="165" spans="2:15">
      <c r="B165" t="s">
        <v>1828</v>
      </c>
      <c r="C165" t="s">
        <v>1829</v>
      </c>
      <c r="D165" t="s">
        <v>100</v>
      </c>
      <c r="E165" t="s">
        <v>123</v>
      </c>
      <c r="F165" t="s">
        <v>1830</v>
      </c>
      <c r="G165" t="s">
        <v>1605</v>
      </c>
      <c r="H165" t="s">
        <v>102</v>
      </c>
      <c r="I165" s="77">
        <v>1802.81</v>
      </c>
      <c r="J165" s="77">
        <v>108.9</v>
      </c>
      <c r="K165" s="77">
        <v>0</v>
      </c>
      <c r="L165" s="77">
        <v>1.9632600899999999</v>
      </c>
      <c r="M165" s="78">
        <v>0</v>
      </c>
      <c r="N165" s="78">
        <v>1E-4</v>
      </c>
      <c r="O165" s="78">
        <v>0</v>
      </c>
    </row>
    <row r="166" spans="2:15">
      <c r="B166" t="s">
        <v>1831</v>
      </c>
      <c r="C166" t="s">
        <v>1832</v>
      </c>
      <c r="D166" t="s">
        <v>100</v>
      </c>
      <c r="E166" t="s">
        <v>123</v>
      </c>
      <c r="F166" t="s">
        <v>1833</v>
      </c>
      <c r="G166" t="s">
        <v>1605</v>
      </c>
      <c r="H166" t="s">
        <v>102</v>
      </c>
      <c r="I166" s="77">
        <v>7485.45</v>
      </c>
      <c r="J166" s="77">
        <v>51.5</v>
      </c>
      <c r="K166" s="77">
        <v>0</v>
      </c>
      <c r="L166" s="77">
        <v>3.8550067499999998</v>
      </c>
      <c r="M166" s="78">
        <v>1E-4</v>
      </c>
      <c r="N166" s="78">
        <v>1E-4</v>
      </c>
      <c r="O166" s="78">
        <v>0</v>
      </c>
    </row>
    <row r="167" spans="2:15">
      <c r="B167" t="s">
        <v>1834</v>
      </c>
      <c r="C167" t="s">
        <v>1835</v>
      </c>
      <c r="D167" t="s">
        <v>100</v>
      </c>
      <c r="E167" t="s">
        <v>123</v>
      </c>
      <c r="F167" t="s">
        <v>1836</v>
      </c>
      <c r="G167" t="s">
        <v>1605</v>
      </c>
      <c r="H167" t="s">
        <v>102</v>
      </c>
      <c r="I167" s="77">
        <v>1273.03</v>
      </c>
      <c r="J167" s="77">
        <v>654.6</v>
      </c>
      <c r="K167" s="77">
        <v>0</v>
      </c>
      <c r="L167" s="77">
        <v>8.3332543799999996</v>
      </c>
      <c r="M167" s="78">
        <v>1E-4</v>
      </c>
      <c r="N167" s="78">
        <v>2.0000000000000001E-4</v>
      </c>
      <c r="O167" s="78">
        <v>0</v>
      </c>
    </row>
    <row r="168" spans="2:15">
      <c r="B168" t="s">
        <v>1837</v>
      </c>
      <c r="C168" t="s">
        <v>1838</v>
      </c>
      <c r="D168" t="s">
        <v>100</v>
      </c>
      <c r="E168" t="s">
        <v>123</v>
      </c>
      <c r="F168" t="s">
        <v>1839</v>
      </c>
      <c r="G168" t="s">
        <v>859</v>
      </c>
      <c r="H168" t="s">
        <v>102</v>
      </c>
      <c r="I168" s="77">
        <v>4497.16</v>
      </c>
      <c r="J168" s="77">
        <v>97.2</v>
      </c>
      <c r="K168" s="77">
        <v>0</v>
      </c>
      <c r="L168" s="77">
        <v>4.3712395199999996</v>
      </c>
      <c r="M168" s="78">
        <v>0</v>
      </c>
      <c r="N168" s="78">
        <v>1E-4</v>
      </c>
      <c r="O168" s="78">
        <v>0</v>
      </c>
    </row>
    <row r="169" spans="2:15">
      <c r="B169" t="s">
        <v>1840</v>
      </c>
      <c r="C169" t="s">
        <v>1841</v>
      </c>
      <c r="D169" t="s">
        <v>100</v>
      </c>
      <c r="E169" t="s">
        <v>123</v>
      </c>
      <c r="F169" t="s">
        <v>1842</v>
      </c>
      <c r="G169" t="s">
        <v>859</v>
      </c>
      <c r="H169" t="s">
        <v>102</v>
      </c>
      <c r="I169" s="77">
        <v>2990.54</v>
      </c>
      <c r="J169" s="77">
        <v>353.6</v>
      </c>
      <c r="K169" s="77">
        <v>0</v>
      </c>
      <c r="L169" s="77">
        <v>10.57454944</v>
      </c>
      <c r="M169" s="78">
        <v>0</v>
      </c>
      <c r="N169" s="78">
        <v>2.9999999999999997E-4</v>
      </c>
      <c r="O169" s="78">
        <v>0</v>
      </c>
    </row>
    <row r="170" spans="2:15">
      <c r="B170" t="s">
        <v>1843</v>
      </c>
      <c r="C170" t="s">
        <v>1844</v>
      </c>
      <c r="D170" t="s">
        <v>100</v>
      </c>
      <c r="E170" t="s">
        <v>123</v>
      </c>
      <c r="F170" t="s">
        <v>1845</v>
      </c>
      <c r="G170" t="s">
        <v>859</v>
      </c>
      <c r="H170" t="s">
        <v>102</v>
      </c>
      <c r="I170" s="77">
        <v>3977.96</v>
      </c>
      <c r="J170" s="77">
        <v>701.5</v>
      </c>
      <c r="K170" s="77">
        <v>1.7173799999999999</v>
      </c>
      <c r="L170" s="77">
        <v>29.622769399999999</v>
      </c>
      <c r="M170" s="78">
        <v>0</v>
      </c>
      <c r="N170" s="78">
        <v>8.9999999999999998E-4</v>
      </c>
      <c r="O170" s="78">
        <v>1E-4</v>
      </c>
    </row>
    <row r="171" spans="2:15">
      <c r="B171" t="s">
        <v>1846</v>
      </c>
      <c r="C171" t="s">
        <v>1847</v>
      </c>
      <c r="D171" t="s">
        <v>100</v>
      </c>
      <c r="E171" t="s">
        <v>123</v>
      </c>
      <c r="F171" t="s">
        <v>1848</v>
      </c>
      <c r="G171" t="s">
        <v>127</v>
      </c>
      <c r="H171" t="s">
        <v>102</v>
      </c>
      <c r="I171" s="77">
        <v>3883.23</v>
      </c>
      <c r="J171" s="77">
        <v>455</v>
      </c>
      <c r="K171" s="77">
        <v>7.059E-2</v>
      </c>
      <c r="L171" s="77">
        <v>17.739286499999999</v>
      </c>
      <c r="M171" s="78">
        <v>1E-4</v>
      </c>
      <c r="N171" s="78">
        <v>5.0000000000000001E-4</v>
      </c>
      <c r="O171" s="78">
        <v>0</v>
      </c>
    </row>
    <row r="172" spans="2:15">
      <c r="B172" t="s">
        <v>1849</v>
      </c>
      <c r="C172" t="s">
        <v>1850</v>
      </c>
      <c r="D172" t="s">
        <v>100</v>
      </c>
      <c r="E172" t="s">
        <v>123</v>
      </c>
      <c r="F172" t="s">
        <v>1851</v>
      </c>
      <c r="G172" t="s">
        <v>127</v>
      </c>
      <c r="H172" t="s">
        <v>102</v>
      </c>
      <c r="I172" s="77">
        <v>1707.57</v>
      </c>
      <c r="J172" s="77">
        <v>2137</v>
      </c>
      <c r="K172" s="77">
        <v>0</v>
      </c>
      <c r="L172" s="77">
        <v>36.490770900000001</v>
      </c>
      <c r="M172" s="78">
        <v>1E-4</v>
      </c>
      <c r="N172" s="78">
        <v>1.1000000000000001E-3</v>
      </c>
      <c r="O172" s="78">
        <v>1E-4</v>
      </c>
    </row>
    <row r="173" spans="2:15">
      <c r="B173" t="s">
        <v>1852</v>
      </c>
      <c r="C173" t="s">
        <v>1853</v>
      </c>
      <c r="D173" t="s">
        <v>100</v>
      </c>
      <c r="E173" t="s">
        <v>123</v>
      </c>
      <c r="F173" t="s">
        <v>1854</v>
      </c>
      <c r="G173" t="s">
        <v>127</v>
      </c>
      <c r="H173" t="s">
        <v>102</v>
      </c>
      <c r="I173" s="77">
        <v>653.5</v>
      </c>
      <c r="J173" s="77">
        <v>1946</v>
      </c>
      <c r="K173" s="77">
        <v>0</v>
      </c>
      <c r="L173" s="77">
        <v>12.71711</v>
      </c>
      <c r="M173" s="78">
        <v>1E-4</v>
      </c>
      <c r="N173" s="78">
        <v>4.0000000000000002E-4</v>
      </c>
      <c r="O173" s="78">
        <v>0</v>
      </c>
    </row>
    <row r="174" spans="2:15">
      <c r="B174" t="s">
        <v>1855</v>
      </c>
      <c r="C174" t="s">
        <v>1856</v>
      </c>
      <c r="D174" t="s">
        <v>100</v>
      </c>
      <c r="E174" t="s">
        <v>123</v>
      </c>
      <c r="F174" t="s">
        <v>1857</v>
      </c>
      <c r="G174" t="s">
        <v>127</v>
      </c>
      <c r="H174" t="s">
        <v>102</v>
      </c>
      <c r="I174" s="77">
        <v>6938.97</v>
      </c>
      <c r="J174" s="77">
        <v>365.1</v>
      </c>
      <c r="K174" s="77">
        <v>0</v>
      </c>
      <c r="L174" s="77">
        <v>25.334179469999999</v>
      </c>
      <c r="M174" s="78">
        <v>1E-4</v>
      </c>
      <c r="N174" s="78">
        <v>8.0000000000000004E-4</v>
      </c>
      <c r="O174" s="78">
        <v>1E-4</v>
      </c>
    </row>
    <row r="175" spans="2:15">
      <c r="B175" t="s">
        <v>1858</v>
      </c>
      <c r="C175" t="s">
        <v>1859</v>
      </c>
      <c r="D175" t="s">
        <v>100</v>
      </c>
      <c r="E175" t="s">
        <v>123</v>
      </c>
      <c r="F175" t="s">
        <v>1860</v>
      </c>
      <c r="G175" t="s">
        <v>127</v>
      </c>
      <c r="H175" t="s">
        <v>102</v>
      </c>
      <c r="I175" s="77">
        <v>1043.71</v>
      </c>
      <c r="J175" s="77">
        <v>1355</v>
      </c>
      <c r="K175" s="77">
        <v>1.0437099999999999</v>
      </c>
      <c r="L175" s="77">
        <v>15.185980499999999</v>
      </c>
      <c r="M175" s="78">
        <v>1E-4</v>
      </c>
      <c r="N175" s="78">
        <v>5.0000000000000001E-4</v>
      </c>
      <c r="O175" s="78">
        <v>0</v>
      </c>
    </row>
    <row r="176" spans="2:15">
      <c r="B176" t="s">
        <v>1861</v>
      </c>
      <c r="C176" t="s">
        <v>1862</v>
      </c>
      <c r="D176" t="s">
        <v>100</v>
      </c>
      <c r="E176" t="s">
        <v>123</v>
      </c>
      <c r="F176" t="s">
        <v>886</v>
      </c>
      <c r="G176" t="s">
        <v>128</v>
      </c>
      <c r="H176" t="s">
        <v>102</v>
      </c>
      <c r="I176" s="77">
        <v>2836.27</v>
      </c>
      <c r="J176" s="77">
        <v>834</v>
      </c>
      <c r="K176" s="77">
        <v>0</v>
      </c>
      <c r="L176" s="77">
        <v>23.654491799999999</v>
      </c>
      <c r="M176" s="78">
        <v>0</v>
      </c>
      <c r="N176" s="78">
        <v>6.9999999999999999E-4</v>
      </c>
      <c r="O176" s="78">
        <v>1E-4</v>
      </c>
    </row>
    <row r="177" spans="2:15">
      <c r="B177" t="s">
        <v>1863</v>
      </c>
      <c r="C177" t="s">
        <v>1864</v>
      </c>
      <c r="D177" t="s">
        <v>100</v>
      </c>
      <c r="E177" t="s">
        <v>123</v>
      </c>
      <c r="F177" t="s">
        <v>1865</v>
      </c>
      <c r="G177" t="s">
        <v>129</v>
      </c>
      <c r="H177" t="s">
        <v>102</v>
      </c>
      <c r="I177" s="77">
        <v>597.36</v>
      </c>
      <c r="J177" s="77">
        <v>2060</v>
      </c>
      <c r="K177" s="77">
        <v>0</v>
      </c>
      <c r="L177" s="77">
        <v>12.305616000000001</v>
      </c>
      <c r="M177" s="78">
        <v>1E-4</v>
      </c>
      <c r="N177" s="78">
        <v>4.0000000000000002E-4</v>
      </c>
      <c r="O177" s="78">
        <v>0</v>
      </c>
    </row>
    <row r="178" spans="2:15">
      <c r="B178" t="s">
        <v>1866</v>
      </c>
      <c r="C178" t="s">
        <v>1867</v>
      </c>
      <c r="D178" t="s">
        <v>100</v>
      </c>
      <c r="E178" t="s">
        <v>123</v>
      </c>
      <c r="F178" t="s">
        <v>1868</v>
      </c>
      <c r="G178" t="s">
        <v>129</v>
      </c>
      <c r="H178" t="s">
        <v>102</v>
      </c>
      <c r="I178" s="77">
        <v>11736.64</v>
      </c>
      <c r="J178" s="77">
        <v>44.1</v>
      </c>
      <c r="K178" s="77">
        <v>0</v>
      </c>
      <c r="L178" s="77">
        <v>5.1758582400000002</v>
      </c>
      <c r="M178" s="78">
        <v>1E-4</v>
      </c>
      <c r="N178" s="78">
        <v>2.0000000000000001E-4</v>
      </c>
      <c r="O178" s="78">
        <v>0</v>
      </c>
    </row>
    <row r="179" spans="2:15">
      <c r="B179" t="s">
        <v>1869</v>
      </c>
      <c r="C179" t="s">
        <v>1870</v>
      </c>
      <c r="D179" t="s">
        <v>100</v>
      </c>
      <c r="E179" t="s">
        <v>123</v>
      </c>
      <c r="F179" t="s">
        <v>1871</v>
      </c>
      <c r="G179" t="s">
        <v>129</v>
      </c>
      <c r="H179" t="s">
        <v>102</v>
      </c>
      <c r="I179" s="77">
        <v>1673.36</v>
      </c>
      <c r="J179" s="77">
        <v>68.400000000000006</v>
      </c>
      <c r="K179" s="77">
        <v>0</v>
      </c>
      <c r="L179" s="77">
        <v>1.14457824</v>
      </c>
      <c r="M179" s="78">
        <v>0</v>
      </c>
      <c r="N179" s="78">
        <v>0</v>
      </c>
      <c r="O179" s="78">
        <v>0</v>
      </c>
    </row>
    <row r="180" spans="2:15">
      <c r="B180" s="79" t="s">
        <v>1872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225</v>
      </c>
      <c r="E182" s="16"/>
      <c r="F182" s="16"/>
      <c r="G182" s="16"/>
      <c r="I182" s="81">
        <v>76220.87</v>
      </c>
      <c r="K182" s="81">
        <v>1.8749100000000001</v>
      </c>
      <c r="L182" s="81">
        <v>7828.293539910881</v>
      </c>
      <c r="N182" s="80">
        <v>0.2329</v>
      </c>
      <c r="O182" s="80">
        <v>1.9400000000000001E-2</v>
      </c>
    </row>
    <row r="183" spans="2:15">
      <c r="B183" s="79" t="s">
        <v>359</v>
      </c>
      <c r="E183" s="16"/>
      <c r="F183" s="16"/>
      <c r="G183" s="16"/>
      <c r="I183" s="81">
        <v>49355.48</v>
      </c>
      <c r="K183" s="81">
        <v>0</v>
      </c>
      <c r="L183" s="81">
        <v>3511.9705597002999</v>
      </c>
      <c r="N183" s="80">
        <v>0.1045</v>
      </c>
      <c r="O183" s="80">
        <v>8.6999999999999994E-3</v>
      </c>
    </row>
    <row r="184" spans="2:15">
      <c r="B184" t="s">
        <v>1873</v>
      </c>
      <c r="C184" t="s">
        <v>1874</v>
      </c>
      <c r="D184" t="s">
        <v>1875</v>
      </c>
      <c r="E184" t="s">
        <v>1081</v>
      </c>
      <c r="F184" t="s">
        <v>1876</v>
      </c>
      <c r="G184" t="s">
        <v>1165</v>
      </c>
      <c r="H184" t="s">
        <v>106</v>
      </c>
      <c r="I184" s="77">
        <v>421.39</v>
      </c>
      <c r="J184" s="77">
        <v>1940</v>
      </c>
      <c r="K184" s="77">
        <v>0</v>
      </c>
      <c r="L184" s="77">
        <v>29.315428076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1877</v>
      </c>
      <c r="C185" t="s">
        <v>1878</v>
      </c>
      <c r="D185" t="s">
        <v>1875</v>
      </c>
      <c r="E185" t="s">
        <v>1081</v>
      </c>
      <c r="F185" t="s">
        <v>1417</v>
      </c>
      <c r="G185" t="s">
        <v>1277</v>
      </c>
      <c r="H185" t="s">
        <v>106</v>
      </c>
      <c r="I185" s="77">
        <v>1012.85</v>
      </c>
      <c r="J185" s="77">
        <v>8469</v>
      </c>
      <c r="K185" s="77">
        <v>0</v>
      </c>
      <c r="L185" s="77">
        <v>307.60086366899998</v>
      </c>
      <c r="M185" s="78">
        <v>0</v>
      </c>
      <c r="N185" s="78">
        <v>9.1999999999999998E-3</v>
      </c>
      <c r="O185" s="78">
        <v>8.0000000000000004E-4</v>
      </c>
    </row>
    <row r="186" spans="2:15">
      <c r="B186" t="s">
        <v>1879</v>
      </c>
      <c r="C186" t="s">
        <v>1880</v>
      </c>
      <c r="D186" t="s">
        <v>1875</v>
      </c>
      <c r="E186" t="s">
        <v>1081</v>
      </c>
      <c r="F186" t="s">
        <v>1881</v>
      </c>
      <c r="G186" t="s">
        <v>1882</v>
      </c>
      <c r="H186" t="s">
        <v>106</v>
      </c>
      <c r="I186" s="77">
        <v>875.52</v>
      </c>
      <c r="J186" s="77">
        <v>3152</v>
      </c>
      <c r="K186" s="77">
        <v>0</v>
      </c>
      <c r="L186" s="77">
        <v>98.960655974399998</v>
      </c>
      <c r="M186" s="78">
        <v>0</v>
      </c>
      <c r="N186" s="78">
        <v>2.8999999999999998E-3</v>
      </c>
      <c r="O186" s="78">
        <v>2.0000000000000001E-4</v>
      </c>
    </row>
    <row r="187" spans="2:15">
      <c r="B187" t="s">
        <v>1883</v>
      </c>
      <c r="C187" t="s">
        <v>1884</v>
      </c>
      <c r="D187" t="s">
        <v>1875</v>
      </c>
      <c r="E187" t="s">
        <v>1081</v>
      </c>
      <c r="F187" t="s">
        <v>1885</v>
      </c>
      <c r="G187" t="s">
        <v>1264</v>
      </c>
      <c r="H187" t="s">
        <v>106</v>
      </c>
      <c r="I187" s="77">
        <v>1094.79</v>
      </c>
      <c r="J187" s="77">
        <v>403</v>
      </c>
      <c r="K187" s="77">
        <v>0</v>
      </c>
      <c r="L187" s="77">
        <v>15.8214452682</v>
      </c>
      <c r="M187" s="78">
        <v>0</v>
      </c>
      <c r="N187" s="78">
        <v>5.0000000000000001E-4</v>
      </c>
      <c r="O187" s="78">
        <v>0</v>
      </c>
    </row>
    <row r="188" spans="2:15">
      <c r="B188" t="s">
        <v>1886</v>
      </c>
      <c r="C188" t="s">
        <v>1887</v>
      </c>
      <c r="D188" t="s">
        <v>1875</v>
      </c>
      <c r="E188" t="s">
        <v>1081</v>
      </c>
      <c r="F188" t="s">
        <v>1888</v>
      </c>
      <c r="G188" t="s">
        <v>1264</v>
      </c>
      <c r="H188" t="s">
        <v>106</v>
      </c>
      <c r="I188" s="77">
        <v>621.22</v>
      </c>
      <c r="J188" s="77">
        <v>838</v>
      </c>
      <c r="K188" s="77">
        <v>0</v>
      </c>
      <c r="L188" s="77">
        <v>18.668083429599999</v>
      </c>
      <c r="M188" s="78">
        <v>0</v>
      </c>
      <c r="N188" s="78">
        <v>5.9999999999999995E-4</v>
      </c>
      <c r="O188" s="78">
        <v>0</v>
      </c>
    </row>
    <row r="189" spans="2:15">
      <c r="B189" t="s">
        <v>1889</v>
      </c>
      <c r="C189" t="s">
        <v>1890</v>
      </c>
      <c r="D189" t="s">
        <v>1875</v>
      </c>
      <c r="E189" t="s">
        <v>1081</v>
      </c>
      <c r="F189" t="s">
        <v>1891</v>
      </c>
      <c r="G189" t="s">
        <v>1892</v>
      </c>
      <c r="H189" t="s">
        <v>106</v>
      </c>
      <c r="I189" s="77">
        <v>729.48</v>
      </c>
      <c r="J189" s="77">
        <v>2996</v>
      </c>
      <c r="K189" s="77">
        <v>0</v>
      </c>
      <c r="L189" s="77">
        <v>78.372821788799996</v>
      </c>
      <c r="M189" s="78">
        <v>0</v>
      </c>
      <c r="N189" s="78">
        <v>2.3E-3</v>
      </c>
      <c r="O189" s="78">
        <v>2.0000000000000001E-4</v>
      </c>
    </row>
    <row r="190" spans="2:15">
      <c r="B190" t="s">
        <v>1893</v>
      </c>
      <c r="C190" t="s">
        <v>1894</v>
      </c>
      <c r="D190" t="s">
        <v>1895</v>
      </c>
      <c r="E190" t="s">
        <v>1081</v>
      </c>
      <c r="F190" t="s">
        <v>1896</v>
      </c>
      <c r="G190" t="s">
        <v>1892</v>
      </c>
      <c r="H190" t="s">
        <v>106</v>
      </c>
      <c r="I190" s="77">
        <v>177.7</v>
      </c>
      <c r="J190" s="77">
        <v>3390</v>
      </c>
      <c r="K190" s="77">
        <v>0</v>
      </c>
      <c r="L190" s="77">
        <v>21.60217158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1897</v>
      </c>
      <c r="C191" t="s">
        <v>1898</v>
      </c>
      <c r="D191" t="s">
        <v>1875</v>
      </c>
      <c r="E191" t="s">
        <v>1081</v>
      </c>
      <c r="F191" t="s">
        <v>1107</v>
      </c>
      <c r="G191" t="s">
        <v>1108</v>
      </c>
      <c r="H191" t="s">
        <v>106</v>
      </c>
      <c r="I191" s="77">
        <v>230.28</v>
      </c>
      <c r="J191" s="77">
        <v>29603</v>
      </c>
      <c r="K191" s="77">
        <v>0</v>
      </c>
      <c r="L191" s="77">
        <v>244.45686120240001</v>
      </c>
      <c r="M191" s="78">
        <v>0</v>
      </c>
      <c r="N191" s="78">
        <v>7.3000000000000001E-3</v>
      </c>
      <c r="O191" s="78">
        <v>5.9999999999999995E-4</v>
      </c>
    </row>
    <row r="192" spans="2:15">
      <c r="B192" t="s">
        <v>1899</v>
      </c>
      <c r="C192" t="s">
        <v>1900</v>
      </c>
      <c r="D192" t="s">
        <v>1875</v>
      </c>
      <c r="E192" t="s">
        <v>1081</v>
      </c>
      <c r="F192" t="s">
        <v>1560</v>
      </c>
      <c r="G192" t="s">
        <v>1108</v>
      </c>
      <c r="H192" t="s">
        <v>106</v>
      </c>
      <c r="I192" s="77">
        <v>1362.86</v>
      </c>
      <c r="J192" s="77">
        <v>2776</v>
      </c>
      <c r="K192" s="77">
        <v>0</v>
      </c>
      <c r="L192" s="77">
        <v>135.66911504960001</v>
      </c>
      <c r="M192" s="78">
        <v>0</v>
      </c>
      <c r="N192" s="78">
        <v>4.0000000000000001E-3</v>
      </c>
      <c r="O192" s="78">
        <v>2.9999999999999997E-4</v>
      </c>
    </row>
    <row r="193" spans="2:15">
      <c r="B193" t="s">
        <v>1901</v>
      </c>
      <c r="C193" t="s">
        <v>1902</v>
      </c>
      <c r="D193" t="s">
        <v>1875</v>
      </c>
      <c r="E193" t="s">
        <v>1081</v>
      </c>
      <c r="F193" t="s">
        <v>1903</v>
      </c>
      <c r="G193" t="s">
        <v>1220</v>
      </c>
      <c r="H193" t="s">
        <v>106</v>
      </c>
      <c r="I193" s="77">
        <v>133.44</v>
      </c>
      <c r="J193" s="77">
        <v>1907</v>
      </c>
      <c r="K193" s="77">
        <v>0</v>
      </c>
      <c r="L193" s="77">
        <v>9.1252970688000001</v>
      </c>
      <c r="M193" s="78">
        <v>0</v>
      </c>
      <c r="N193" s="78">
        <v>2.9999999999999997E-4</v>
      </c>
      <c r="O193" s="78">
        <v>0</v>
      </c>
    </row>
    <row r="194" spans="2:15">
      <c r="B194" t="s">
        <v>1904</v>
      </c>
      <c r="C194" t="s">
        <v>1905</v>
      </c>
      <c r="D194" t="s">
        <v>1875</v>
      </c>
      <c r="E194" t="s">
        <v>1081</v>
      </c>
      <c r="F194" t="s">
        <v>1906</v>
      </c>
      <c r="G194" t="s">
        <v>1220</v>
      </c>
      <c r="H194" t="s">
        <v>106</v>
      </c>
      <c r="I194" s="77">
        <v>133.84</v>
      </c>
      <c r="J194" s="77">
        <v>13669</v>
      </c>
      <c r="K194" s="77">
        <v>0</v>
      </c>
      <c r="L194" s="77">
        <v>65.6043983056</v>
      </c>
      <c r="M194" s="78">
        <v>0</v>
      </c>
      <c r="N194" s="78">
        <v>2E-3</v>
      </c>
      <c r="O194" s="78">
        <v>2.0000000000000001E-4</v>
      </c>
    </row>
    <row r="195" spans="2:15">
      <c r="B195" t="s">
        <v>1907</v>
      </c>
      <c r="C195" t="s">
        <v>1908</v>
      </c>
      <c r="D195" t="s">
        <v>1895</v>
      </c>
      <c r="E195" t="s">
        <v>1081</v>
      </c>
      <c r="F195" t="s">
        <v>1909</v>
      </c>
      <c r="G195" t="s">
        <v>1220</v>
      </c>
      <c r="H195" t="s">
        <v>106</v>
      </c>
      <c r="I195" s="77">
        <v>657.02</v>
      </c>
      <c r="J195" s="77">
        <v>543</v>
      </c>
      <c r="K195" s="77">
        <v>0</v>
      </c>
      <c r="L195" s="77">
        <v>12.793480299600001</v>
      </c>
      <c r="M195" s="78">
        <v>0</v>
      </c>
      <c r="N195" s="78">
        <v>4.0000000000000002E-4</v>
      </c>
      <c r="O195" s="78">
        <v>0</v>
      </c>
    </row>
    <row r="196" spans="2:15">
      <c r="B196" t="s">
        <v>1910</v>
      </c>
      <c r="C196" t="s">
        <v>1911</v>
      </c>
      <c r="D196" t="s">
        <v>1895</v>
      </c>
      <c r="E196" t="s">
        <v>1081</v>
      </c>
      <c r="F196" t="s">
        <v>1912</v>
      </c>
      <c r="G196" t="s">
        <v>1220</v>
      </c>
      <c r="H196" t="s">
        <v>106</v>
      </c>
      <c r="I196" s="77">
        <v>1411.77</v>
      </c>
      <c r="J196" s="77">
        <v>675</v>
      </c>
      <c r="K196" s="77">
        <v>0</v>
      </c>
      <c r="L196" s="77">
        <v>34.172598735000001</v>
      </c>
      <c r="M196" s="78">
        <v>0</v>
      </c>
      <c r="N196" s="78">
        <v>1E-3</v>
      </c>
      <c r="O196" s="78">
        <v>1E-4</v>
      </c>
    </row>
    <row r="197" spans="2:15">
      <c r="B197" t="s">
        <v>1913</v>
      </c>
      <c r="C197" t="s">
        <v>1914</v>
      </c>
      <c r="D197" t="s">
        <v>107</v>
      </c>
      <c r="E197" t="s">
        <v>1081</v>
      </c>
      <c r="F197" t="s">
        <v>1915</v>
      </c>
      <c r="G197" t="s">
        <v>1220</v>
      </c>
      <c r="H197" t="s">
        <v>120</v>
      </c>
      <c r="I197" s="77">
        <v>11831.83</v>
      </c>
      <c r="J197" s="77">
        <v>14</v>
      </c>
      <c r="K197" s="77">
        <v>0</v>
      </c>
      <c r="L197" s="77">
        <v>3.9779795643</v>
      </c>
      <c r="M197" s="78">
        <v>0</v>
      </c>
      <c r="N197" s="78">
        <v>1E-4</v>
      </c>
      <c r="O197" s="78">
        <v>0</v>
      </c>
    </row>
    <row r="198" spans="2:15">
      <c r="B198" t="s">
        <v>1916</v>
      </c>
      <c r="C198" t="s">
        <v>1917</v>
      </c>
      <c r="D198" t="s">
        <v>1875</v>
      </c>
      <c r="E198" t="s">
        <v>1081</v>
      </c>
      <c r="F198" t="s">
        <v>1918</v>
      </c>
      <c r="G198" t="s">
        <v>1220</v>
      </c>
      <c r="H198" t="s">
        <v>106</v>
      </c>
      <c r="I198" s="77">
        <v>177.06</v>
      </c>
      <c r="J198" s="77">
        <v>9605</v>
      </c>
      <c r="K198" s="77">
        <v>0</v>
      </c>
      <c r="L198" s="77">
        <v>60.985714217999998</v>
      </c>
      <c r="M198" s="78">
        <v>0</v>
      </c>
      <c r="N198" s="78">
        <v>1.8E-3</v>
      </c>
      <c r="O198" s="78">
        <v>2.0000000000000001E-4</v>
      </c>
    </row>
    <row r="199" spans="2:15">
      <c r="B199" t="s">
        <v>1919</v>
      </c>
      <c r="C199" t="s">
        <v>1920</v>
      </c>
      <c r="D199" t="s">
        <v>1875</v>
      </c>
      <c r="E199" t="s">
        <v>1081</v>
      </c>
      <c r="F199" t="s">
        <v>1921</v>
      </c>
      <c r="G199" t="s">
        <v>1220</v>
      </c>
      <c r="H199" t="s">
        <v>106</v>
      </c>
      <c r="I199" s="77">
        <v>134.51</v>
      </c>
      <c r="J199" s="77">
        <v>14219</v>
      </c>
      <c r="K199" s="77">
        <v>0</v>
      </c>
      <c r="L199" s="77">
        <v>68.5857531634</v>
      </c>
      <c r="M199" s="78">
        <v>0</v>
      </c>
      <c r="N199" s="78">
        <v>2E-3</v>
      </c>
      <c r="O199" s="78">
        <v>2.0000000000000001E-4</v>
      </c>
    </row>
    <row r="200" spans="2:15">
      <c r="B200" t="s">
        <v>1922</v>
      </c>
      <c r="C200" t="s">
        <v>1923</v>
      </c>
      <c r="D200" t="s">
        <v>1875</v>
      </c>
      <c r="E200" t="s">
        <v>1081</v>
      </c>
      <c r="F200" t="s">
        <v>1924</v>
      </c>
      <c r="G200" t="s">
        <v>1220</v>
      </c>
      <c r="H200" t="s">
        <v>106</v>
      </c>
      <c r="I200" s="77">
        <v>185.95</v>
      </c>
      <c r="J200" s="77">
        <v>12763</v>
      </c>
      <c r="K200" s="77">
        <v>0</v>
      </c>
      <c r="L200" s="77">
        <v>85.105815421000003</v>
      </c>
      <c r="M200" s="78">
        <v>0</v>
      </c>
      <c r="N200" s="78">
        <v>2.5000000000000001E-3</v>
      </c>
      <c r="O200" s="78">
        <v>2.0000000000000001E-4</v>
      </c>
    </row>
    <row r="201" spans="2:15">
      <c r="B201" t="s">
        <v>1925</v>
      </c>
      <c r="C201" t="s">
        <v>1926</v>
      </c>
      <c r="D201" t="s">
        <v>1875</v>
      </c>
      <c r="E201" t="s">
        <v>1081</v>
      </c>
      <c r="F201" t="s">
        <v>1927</v>
      </c>
      <c r="G201" t="s">
        <v>1173</v>
      </c>
      <c r="H201" t="s">
        <v>106</v>
      </c>
      <c r="I201" s="77">
        <v>1245.46</v>
      </c>
      <c r="J201" s="77">
        <v>330</v>
      </c>
      <c r="K201" s="77">
        <v>0</v>
      </c>
      <c r="L201" s="77">
        <v>14.738524547999999</v>
      </c>
      <c r="M201" s="78">
        <v>0</v>
      </c>
      <c r="N201" s="78">
        <v>4.0000000000000002E-4</v>
      </c>
      <c r="O201" s="78">
        <v>0</v>
      </c>
    </row>
    <row r="202" spans="2:15">
      <c r="B202" t="s">
        <v>1928</v>
      </c>
      <c r="C202" t="s">
        <v>1929</v>
      </c>
      <c r="D202" t="s">
        <v>1875</v>
      </c>
      <c r="E202" t="s">
        <v>1081</v>
      </c>
      <c r="F202" t="s">
        <v>1930</v>
      </c>
      <c r="G202" t="s">
        <v>1173</v>
      </c>
      <c r="H202" t="s">
        <v>106</v>
      </c>
      <c r="I202" s="77">
        <v>1837.05</v>
      </c>
      <c r="J202" s="77">
        <v>328</v>
      </c>
      <c r="K202" s="77">
        <v>0</v>
      </c>
      <c r="L202" s="77">
        <v>21.607529064000001</v>
      </c>
      <c r="M202" s="78">
        <v>0</v>
      </c>
      <c r="N202" s="78">
        <v>5.9999999999999995E-4</v>
      </c>
      <c r="O202" s="78">
        <v>1E-4</v>
      </c>
    </row>
    <row r="203" spans="2:15">
      <c r="B203" t="s">
        <v>1931</v>
      </c>
      <c r="C203" t="s">
        <v>1932</v>
      </c>
      <c r="D203" t="s">
        <v>1875</v>
      </c>
      <c r="E203" t="s">
        <v>1081</v>
      </c>
      <c r="F203" t="s">
        <v>1068</v>
      </c>
      <c r="G203" t="s">
        <v>844</v>
      </c>
      <c r="H203" t="s">
        <v>106</v>
      </c>
      <c r="I203" s="77">
        <v>6.23</v>
      </c>
      <c r="J203" s="77">
        <v>17030</v>
      </c>
      <c r="K203" s="77">
        <v>0</v>
      </c>
      <c r="L203" s="77">
        <v>3.8046348339999998</v>
      </c>
      <c r="M203" s="78">
        <v>0</v>
      </c>
      <c r="N203" s="78">
        <v>1E-4</v>
      </c>
      <c r="O203" s="78">
        <v>0</v>
      </c>
    </row>
    <row r="204" spans="2:15">
      <c r="B204" t="s">
        <v>1933</v>
      </c>
      <c r="C204" t="s">
        <v>1934</v>
      </c>
      <c r="D204" t="s">
        <v>1875</v>
      </c>
      <c r="E204" t="s">
        <v>1081</v>
      </c>
      <c r="F204" t="s">
        <v>1461</v>
      </c>
      <c r="G204" t="s">
        <v>1462</v>
      </c>
      <c r="H204" t="s">
        <v>106</v>
      </c>
      <c r="I204" s="77">
        <v>498.9</v>
      </c>
      <c r="J204" s="77">
        <v>4236</v>
      </c>
      <c r="K204" s="77">
        <v>0</v>
      </c>
      <c r="L204" s="77">
        <v>75.784386744000003</v>
      </c>
      <c r="M204" s="78">
        <v>0</v>
      </c>
      <c r="N204" s="78">
        <v>2.3E-3</v>
      </c>
      <c r="O204" s="78">
        <v>2.0000000000000001E-4</v>
      </c>
    </row>
    <row r="205" spans="2:15">
      <c r="B205" t="s">
        <v>1935</v>
      </c>
      <c r="C205" t="s">
        <v>1936</v>
      </c>
      <c r="D205" t="s">
        <v>1875</v>
      </c>
      <c r="E205" t="s">
        <v>1081</v>
      </c>
      <c r="F205" t="s">
        <v>1465</v>
      </c>
      <c r="G205" t="s">
        <v>1462</v>
      </c>
      <c r="H205" t="s">
        <v>106</v>
      </c>
      <c r="I205" s="77">
        <v>935.59</v>
      </c>
      <c r="J205" s="77">
        <v>10313</v>
      </c>
      <c r="K205" s="77">
        <v>0</v>
      </c>
      <c r="L205" s="77">
        <v>346.00380456620002</v>
      </c>
      <c r="M205" s="78">
        <v>0</v>
      </c>
      <c r="N205" s="78">
        <v>1.03E-2</v>
      </c>
      <c r="O205" s="78">
        <v>8.9999999999999998E-4</v>
      </c>
    </row>
    <row r="206" spans="2:15">
      <c r="B206" t="s">
        <v>1937</v>
      </c>
      <c r="C206" t="s">
        <v>1938</v>
      </c>
      <c r="D206" t="s">
        <v>1895</v>
      </c>
      <c r="E206" t="s">
        <v>1081</v>
      </c>
      <c r="F206" t="s">
        <v>1098</v>
      </c>
      <c r="G206" t="s">
        <v>1099</v>
      </c>
      <c r="H206" t="s">
        <v>106</v>
      </c>
      <c r="I206" s="77">
        <v>20757.12</v>
      </c>
      <c r="J206" s="77">
        <v>882</v>
      </c>
      <c r="K206" s="77">
        <v>0</v>
      </c>
      <c r="L206" s="77">
        <v>656.51698506239995</v>
      </c>
      <c r="M206" s="78">
        <v>0</v>
      </c>
      <c r="N206" s="78">
        <v>1.95E-2</v>
      </c>
      <c r="O206" s="78">
        <v>1.6000000000000001E-3</v>
      </c>
    </row>
    <row r="207" spans="2:15">
      <c r="B207" t="s">
        <v>1939</v>
      </c>
      <c r="C207" t="s">
        <v>1940</v>
      </c>
      <c r="D207" t="s">
        <v>1875</v>
      </c>
      <c r="E207" t="s">
        <v>1081</v>
      </c>
      <c r="F207" t="s">
        <v>1491</v>
      </c>
      <c r="G207" t="s">
        <v>129</v>
      </c>
      <c r="H207" t="s">
        <v>106</v>
      </c>
      <c r="I207" s="77">
        <v>1068.22</v>
      </c>
      <c r="J207" s="77">
        <v>22440</v>
      </c>
      <c r="K207" s="77">
        <v>0</v>
      </c>
      <c r="L207" s="77">
        <v>859.59492484800001</v>
      </c>
      <c r="M207" s="78">
        <v>0</v>
      </c>
      <c r="N207" s="78">
        <v>2.5600000000000001E-2</v>
      </c>
      <c r="O207" s="78">
        <v>2.0999999999999999E-3</v>
      </c>
    </row>
    <row r="208" spans="2:15">
      <c r="B208" t="s">
        <v>1941</v>
      </c>
      <c r="C208" t="s">
        <v>1942</v>
      </c>
      <c r="D208" t="s">
        <v>1875</v>
      </c>
      <c r="E208" t="s">
        <v>1081</v>
      </c>
      <c r="F208" t="s">
        <v>1943</v>
      </c>
      <c r="G208" t="s">
        <v>129</v>
      </c>
      <c r="H208" t="s">
        <v>106</v>
      </c>
      <c r="I208" s="77">
        <v>108.2</v>
      </c>
      <c r="J208" s="77">
        <v>2129</v>
      </c>
      <c r="K208" s="77">
        <v>0</v>
      </c>
      <c r="L208" s="77">
        <v>8.2606307080000008</v>
      </c>
      <c r="M208" s="78">
        <v>0</v>
      </c>
      <c r="N208" s="78">
        <v>2.0000000000000001E-4</v>
      </c>
      <c r="O208" s="78">
        <v>0</v>
      </c>
    </row>
    <row r="209" spans="2:15">
      <c r="B209" t="s">
        <v>1944</v>
      </c>
      <c r="C209" t="s">
        <v>1945</v>
      </c>
      <c r="D209" t="s">
        <v>1875</v>
      </c>
      <c r="E209" t="s">
        <v>1081</v>
      </c>
      <c r="F209" t="s">
        <v>1650</v>
      </c>
      <c r="G209" t="s">
        <v>129</v>
      </c>
      <c r="H209" t="s">
        <v>106</v>
      </c>
      <c r="I209" s="77">
        <v>1707.2</v>
      </c>
      <c r="J209" s="77">
        <v>3836</v>
      </c>
      <c r="K209" s="77">
        <v>0</v>
      </c>
      <c r="L209" s="77">
        <v>234.84065651200001</v>
      </c>
      <c r="M209" s="78">
        <v>0</v>
      </c>
      <c r="N209" s="78">
        <v>7.0000000000000001E-3</v>
      </c>
      <c r="O209" s="78">
        <v>5.9999999999999995E-4</v>
      </c>
    </row>
    <row r="210" spans="2:15">
      <c r="B210" s="79" t="s">
        <v>360</v>
      </c>
      <c r="E210" s="16"/>
      <c r="F210" s="16"/>
      <c r="G210" s="16"/>
      <c r="I210" s="81">
        <v>26865.39</v>
      </c>
      <c r="K210" s="81">
        <v>1.8749100000000001</v>
      </c>
      <c r="L210" s="81">
        <v>4316.3229802105807</v>
      </c>
      <c r="N210" s="80">
        <v>0.12839999999999999</v>
      </c>
      <c r="O210" s="80">
        <v>1.0699999999999999E-2</v>
      </c>
    </row>
    <row r="211" spans="2:15">
      <c r="B211" t="s">
        <v>1946</v>
      </c>
      <c r="C211" t="s">
        <v>1947</v>
      </c>
      <c r="D211" t="s">
        <v>1895</v>
      </c>
      <c r="E211" t="s">
        <v>1081</v>
      </c>
      <c r="F211" t="s">
        <v>1948</v>
      </c>
      <c r="G211" t="s">
        <v>1165</v>
      </c>
      <c r="H211" t="s">
        <v>106</v>
      </c>
      <c r="I211" s="77">
        <v>245.1</v>
      </c>
      <c r="J211" s="77">
        <v>13310</v>
      </c>
      <c r="K211" s="77">
        <v>0</v>
      </c>
      <c r="L211" s="77">
        <v>116.98539666000001</v>
      </c>
      <c r="M211" s="78">
        <v>0</v>
      </c>
      <c r="N211" s="78">
        <v>3.5000000000000001E-3</v>
      </c>
      <c r="O211" s="78">
        <v>2.9999999999999997E-4</v>
      </c>
    </row>
    <row r="212" spans="2:15">
      <c r="B212" t="s">
        <v>1949</v>
      </c>
      <c r="C212" t="s">
        <v>1950</v>
      </c>
      <c r="D212" t="s">
        <v>1895</v>
      </c>
      <c r="E212" t="s">
        <v>1081</v>
      </c>
      <c r="F212" t="s">
        <v>1951</v>
      </c>
      <c r="G212" t="s">
        <v>1165</v>
      </c>
      <c r="H212" t="s">
        <v>106</v>
      </c>
      <c r="I212" s="77">
        <v>291.18</v>
      </c>
      <c r="J212" s="77">
        <v>21104</v>
      </c>
      <c r="K212" s="77">
        <v>0</v>
      </c>
      <c r="L212" s="77">
        <v>220.36194913919999</v>
      </c>
      <c r="M212" s="78">
        <v>0</v>
      </c>
      <c r="N212" s="78">
        <v>6.6E-3</v>
      </c>
      <c r="O212" s="78">
        <v>5.0000000000000001E-4</v>
      </c>
    </row>
    <row r="213" spans="2:15">
      <c r="B213" t="s">
        <v>1952</v>
      </c>
      <c r="C213" t="s">
        <v>1953</v>
      </c>
      <c r="D213" t="s">
        <v>1895</v>
      </c>
      <c r="E213" t="s">
        <v>1081</v>
      </c>
      <c r="F213" t="s">
        <v>1954</v>
      </c>
      <c r="G213" t="s">
        <v>1165</v>
      </c>
      <c r="H213" t="s">
        <v>106</v>
      </c>
      <c r="I213" s="77">
        <v>88.24</v>
      </c>
      <c r="J213" s="77">
        <v>40370</v>
      </c>
      <c r="K213" s="77">
        <v>0.39872000000000002</v>
      </c>
      <c r="L213" s="77">
        <v>128.140961968</v>
      </c>
      <c r="M213" s="78">
        <v>0</v>
      </c>
      <c r="N213" s="78">
        <v>3.8E-3</v>
      </c>
      <c r="O213" s="78">
        <v>2.9999999999999997E-4</v>
      </c>
    </row>
    <row r="214" spans="2:15">
      <c r="B214" t="s">
        <v>1955</v>
      </c>
      <c r="C214" t="s">
        <v>1956</v>
      </c>
      <c r="D214" t="s">
        <v>123</v>
      </c>
      <c r="E214" t="s">
        <v>1081</v>
      </c>
      <c r="F214" t="s">
        <v>1957</v>
      </c>
      <c r="G214" t="s">
        <v>1165</v>
      </c>
      <c r="H214" t="s">
        <v>110</v>
      </c>
      <c r="I214" s="77">
        <v>299.02999999999997</v>
      </c>
      <c r="J214" s="77">
        <v>9964</v>
      </c>
      <c r="K214" s="77">
        <v>0</v>
      </c>
      <c r="L214" s="77">
        <v>116.08863955304</v>
      </c>
      <c r="M214" s="78">
        <v>0</v>
      </c>
      <c r="N214" s="78">
        <v>3.5000000000000001E-3</v>
      </c>
      <c r="O214" s="78">
        <v>2.9999999999999997E-4</v>
      </c>
    </row>
    <row r="215" spans="2:15">
      <c r="B215" t="s">
        <v>1958</v>
      </c>
      <c r="C215" t="s">
        <v>1959</v>
      </c>
      <c r="D215" t="s">
        <v>1875</v>
      </c>
      <c r="E215" t="s">
        <v>1081</v>
      </c>
      <c r="F215" t="s">
        <v>1960</v>
      </c>
      <c r="G215" t="s">
        <v>1165</v>
      </c>
      <c r="H215" t="s">
        <v>106</v>
      </c>
      <c r="I215" s="77">
        <v>274.52</v>
      </c>
      <c r="J215" s="77">
        <v>8559</v>
      </c>
      <c r="K215" s="77">
        <v>0</v>
      </c>
      <c r="L215" s="77">
        <v>84.257254144800001</v>
      </c>
      <c r="M215" s="78">
        <v>0</v>
      </c>
      <c r="N215" s="78">
        <v>2.5000000000000001E-3</v>
      </c>
      <c r="O215" s="78">
        <v>2.0000000000000001E-4</v>
      </c>
    </row>
    <row r="216" spans="2:15">
      <c r="B216" t="s">
        <v>1961</v>
      </c>
      <c r="C216" t="s">
        <v>1962</v>
      </c>
      <c r="D216" t="s">
        <v>1875</v>
      </c>
      <c r="E216" t="s">
        <v>1081</v>
      </c>
      <c r="F216" t="s">
        <v>1963</v>
      </c>
      <c r="G216" t="s">
        <v>1165</v>
      </c>
      <c r="H216" t="s">
        <v>106</v>
      </c>
      <c r="I216" s="77">
        <v>1165.17</v>
      </c>
      <c r="J216" s="77">
        <v>1230</v>
      </c>
      <c r="K216" s="77">
        <v>0</v>
      </c>
      <c r="L216" s="77">
        <v>51.393085325999998</v>
      </c>
      <c r="M216" s="78">
        <v>0</v>
      </c>
      <c r="N216" s="78">
        <v>1.5E-3</v>
      </c>
      <c r="O216" s="78">
        <v>1E-4</v>
      </c>
    </row>
    <row r="217" spans="2:15">
      <c r="B217" t="s">
        <v>1964</v>
      </c>
      <c r="C217" t="s">
        <v>1965</v>
      </c>
      <c r="D217" t="s">
        <v>1875</v>
      </c>
      <c r="E217" t="s">
        <v>1081</v>
      </c>
      <c r="F217" t="s">
        <v>1966</v>
      </c>
      <c r="G217" t="s">
        <v>1165</v>
      </c>
      <c r="H217" t="s">
        <v>106</v>
      </c>
      <c r="I217" s="77">
        <v>352.95</v>
      </c>
      <c r="J217" s="77">
        <v>9737</v>
      </c>
      <c r="K217" s="77">
        <v>0</v>
      </c>
      <c r="L217" s="77">
        <v>123.239135019</v>
      </c>
      <c r="M217" s="78">
        <v>0</v>
      </c>
      <c r="N217" s="78">
        <v>3.7000000000000002E-3</v>
      </c>
      <c r="O217" s="78">
        <v>2.9999999999999997E-4</v>
      </c>
    </row>
    <row r="218" spans="2:15">
      <c r="B218" t="s">
        <v>1967</v>
      </c>
      <c r="C218" t="s">
        <v>1968</v>
      </c>
      <c r="D218" t="s">
        <v>123</v>
      </c>
      <c r="E218" t="s">
        <v>1081</v>
      </c>
      <c r="F218" t="s">
        <v>1969</v>
      </c>
      <c r="G218" t="s">
        <v>1165</v>
      </c>
      <c r="H218" t="s">
        <v>110</v>
      </c>
      <c r="I218" s="77">
        <v>371.58</v>
      </c>
      <c r="J218" s="77">
        <v>15310</v>
      </c>
      <c r="K218" s="77">
        <v>0</v>
      </c>
      <c r="L218" s="77">
        <v>221.6505243876</v>
      </c>
      <c r="M218" s="78">
        <v>0</v>
      </c>
      <c r="N218" s="78">
        <v>6.6E-3</v>
      </c>
      <c r="O218" s="78">
        <v>5.9999999999999995E-4</v>
      </c>
    </row>
    <row r="219" spans="2:15">
      <c r="B219" t="s">
        <v>1970</v>
      </c>
      <c r="C219" t="s">
        <v>1971</v>
      </c>
      <c r="D219" t="s">
        <v>123</v>
      </c>
      <c r="E219" t="s">
        <v>1081</v>
      </c>
      <c r="F219" t="s">
        <v>1972</v>
      </c>
      <c r="G219" t="s">
        <v>1165</v>
      </c>
      <c r="H219" t="s">
        <v>110</v>
      </c>
      <c r="I219" s="77">
        <v>308.83</v>
      </c>
      <c r="J219" s="77">
        <v>14822</v>
      </c>
      <c r="K219" s="77">
        <v>0</v>
      </c>
      <c r="L219" s="77">
        <v>178.34770796612</v>
      </c>
      <c r="M219" s="78">
        <v>0</v>
      </c>
      <c r="N219" s="78">
        <v>5.3E-3</v>
      </c>
      <c r="O219" s="78">
        <v>4.0000000000000002E-4</v>
      </c>
    </row>
    <row r="220" spans="2:15">
      <c r="B220" t="s">
        <v>1973</v>
      </c>
      <c r="C220" t="s">
        <v>1974</v>
      </c>
      <c r="D220" t="s">
        <v>123</v>
      </c>
      <c r="E220" t="s">
        <v>1081</v>
      </c>
      <c r="F220" t="s">
        <v>1975</v>
      </c>
      <c r="G220" t="s">
        <v>1165</v>
      </c>
      <c r="H220" t="s">
        <v>110</v>
      </c>
      <c r="I220" s="77">
        <v>656.88</v>
      </c>
      <c r="J220" s="77">
        <v>10542</v>
      </c>
      <c r="K220" s="77">
        <v>0</v>
      </c>
      <c r="L220" s="77">
        <v>269.80518593952002</v>
      </c>
      <c r="M220" s="78">
        <v>0</v>
      </c>
      <c r="N220" s="78">
        <v>8.0000000000000002E-3</v>
      </c>
      <c r="O220" s="78">
        <v>6.9999999999999999E-4</v>
      </c>
    </row>
    <row r="221" spans="2:15">
      <c r="B221" t="s">
        <v>1976</v>
      </c>
      <c r="C221" t="s">
        <v>1977</v>
      </c>
      <c r="D221" t="s">
        <v>1895</v>
      </c>
      <c r="E221" t="s">
        <v>1081</v>
      </c>
      <c r="F221" t="s">
        <v>1978</v>
      </c>
      <c r="G221" t="s">
        <v>1121</v>
      </c>
      <c r="H221" t="s">
        <v>106</v>
      </c>
      <c r="I221" s="77">
        <v>538.41</v>
      </c>
      <c r="J221" s="77">
        <v>8611</v>
      </c>
      <c r="K221" s="77">
        <v>0</v>
      </c>
      <c r="L221" s="77">
        <v>166.25587156860001</v>
      </c>
      <c r="M221" s="78">
        <v>0</v>
      </c>
      <c r="N221" s="78">
        <v>4.8999999999999998E-3</v>
      </c>
      <c r="O221" s="78">
        <v>4.0000000000000002E-4</v>
      </c>
    </row>
    <row r="222" spans="2:15">
      <c r="B222" t="s">
        <v>1979</v>
      </c>
      <c r="C222" t="s">
        <v>1980</v>
      </c>
      <c r="D222" t="s">
        <v>1875</v>
      </c>
      <c r="E222" t="s">
        <v>1081</v>
      </c>
      <c r="F222" t="s">
        <v>1981</v>
      </c>
      <c r="G222" t="s">
        <v>1121</v>
      </c>
      <c r="H222" t="s">
        <v>110</v>
      </c>
      <c r="I222" s="77">
        <v>244.12</v>
      </c>
      <c r="J222" s="77">
        <v>13696</v>
      </c>
      <c r="K222" s="77">
        <v>0</v>
      </c>
      <c r="L222" s="77">
        <v>130.26818151424001</v>
      </c>
      <c r="M222" s="78">
        <v>0</v>
      </c>
      <c r="N222" s="78">
        <v>3.8999999999999998E-3</v>
      </c>
      <c r="O222" s="78">
        <v>2.9999999999999997E-4</v>
      </c>
    </row>
    <row r="223" spans="2:15">
      <c r="B223" t="s">
        <v>1982</v>
      </c>
      <c r="C223" t="s">
        <v>1983</v>
      </c>
      <c r="D223" t="s">
        <v>1875</v>
      </c>
      <c r="E223" t="s">
        <v>1081</v>
      </c>
      <c r="F223" t="s">
        <v>1984</v>
      </c>
      <c r="G223" t="s">
        <v>1121</v>
      </c>
      <c r="H223" t="s">
        <v>110</v>
      </c>
      <c r="I223" s="77">
        <v>351.54</v>
      </c>
      <c r="J223" s="77">
        <v>13650</v>
      </c>
      <c r="K223" s="77">
        <v>0</v>
      </c>
      <c r="L223" s="77">
        <v>186.95997520200001</v>
      </c>
      <c r="M223" s="78">
        <v>0</v>
      </c>
      <c r="N223" s="78">
        <v>5.5999999999999999E-3</v>
      </c>
      <c r="O223" s="78">
        <v>5.0000000000000001E-4</v>
      </c>
    </row>
    <row r="224" spans="2:15">
      <c r="B224" t="s">
        <v>1985</v>
      </c>
      <c r="C224" t="s">
        <v>1986</v>
      </c>
      <c r="D224" t="s">
        <v>1987</v>
      </c>
      <c r="E224" t="s">
        <v>1081</v>
      </c>
      <c r="F224" t="s">
        <v>1453</v>
      </c>
      <c r="G224" t="s">
        <v>1277</v>
      </c>
      <c r="H224" t="s">
        <v>113</v>
      </c>
      <c r="I224" s="77">
        <v>3530.24</v>
      </c>
      <c r="J224" s="77">
        <v>1312</v>
      </c>
      <c r="K224" s="77">
        <v>0</v>
      </c>
      <c r="L224" s="77">
        <v>205.00719353855999</v>
      </c>
      <c r="M224" s="78">
        <v>0</v>
      </c>
      <c r="N224" s="78">
        <v>6.1000000000000004E-3</v>
      </c>
      <c r="O224" s="78">
        <v>5.0000000000000001E-4</v>
      </c>
    </row>
    <row r="225" spans="2:15">
      <c r="B225" t="s">
        <v>1988</v>
      </c>
      <c r="C225" t="s">
        <v>1989</v>
      </c>
      <c r="D225" t="s">
        <v>1895</v>
      </c>
      <c r="E225" t="s">
        <v>1081</v>
      </c>
      <c r="F225" t="s">
        <v>1990</v>
      </c>
      <c r="G225" t="s">
        <v>1991</v>
      </c>
      <c r="H225" t="s">
        <v>106</v>
      </c>
      <c r="I225" s="77">
        <v>136.44</v>
      </c>
      <c r="J225" s="77">
        <v>24672</v>
      </c>
      <c r="K225" s="77">
        <v>0</v>
      </c>
      <c r="L225" s="77">
        <v>120.71364180480001</v>
      </c>
      <c r="M225" s="78">
        <v>0</v>
      </c>
      <c r="N225" s="78">
        <v>3.5999999999999999E-3</v>
      </c>
      <c r="O225" s="78">
        <v>2.9999999999999997E-4</v>
      </c>
    </row>
    <row r="226" spans="2:15">
      <c r="B226" t="s">
        <v>1992</v>
      </c>
      <c r="C226" t="s">
        <v>1993</v>
      </c>
      <c r="D226" t="s">
        <v>1875</v>
      </c>
      <c r="E226" t="s">
        <v>1081</v>
      </c>
      <c r="F226" t="s">
        <v>1994</v>
      </c>
      <c r="G226" t="s">
        <v>1882</v>
      </c>
      <c r="H226" t="s">
        <v>106</v>
      </c>
      <c r="I226" s="77">
        <v>1779.22</v>
      </c>
      <c r="J226" s="77">
        <v>70.09</v>
      </c>
      <c r="K226" s="77">
        <v>0</v>
      </c>
      <c r="L226" s="77">
        <v>4.4719402986279997</v>
      </c>
      <c r="M226" s="78">
        <v>0</v>
      </c>
      <c r="N226" s="78">
        <v>1E-4</v>
      </c>
      <c r="O226" s="78">
        <v>0</v>
      </c>
    </row>
    <row r="227" spans="2:15">
      <c r="B227" t="s">
        <v>1995</v>
      </c>
      <c r="C227" t="s">
        <v>1996</v>
      </c>
      <c r="D227" t="s">
        <v>1895</v>
      </c>
      <c r="E227" t="s">
        <v>1081</v>
      </c>
      <c r="F227" t="s">
        <v>1997</v>
      </c>
      <c r="G227" t="s">
        <v>1330</v>
      </c>
      <c r="H227" t="s">
        <v>106</v>
      </c>
      <c r="I227" s="77">
        <v>106.75</v>
      </c>
      <c r="J227" s="77">
        <v>7268</v>
      </c>
      <c r="K227" s="77">
        <v>0.20452999999999999</v>
      </c>
      <c r="L227" s="77">
        <v>28.026833740000001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1998</v>
      </c>
      <c r="C228" t="s">
        <v>1999</v>
      </c>
      <c r="D228" t="s">
        <v>1875</v>
      </c>
      <c r="E228" t="s">
        <v>1081</v>
      </c>
      <c r="F228" t="s">
        <v>2000</v>
      </c>
      <c r="G228" t="s">
        <v>1293</v>
      </c>
      <c r="H228" t="s">
        <v>106</v>
      </c>
      <c r="I228" s="77">
        <v>295.95999999999998</v>
      </c>
      <c r="J228" s="77">
        <v>10132</v>
      </c>
      <c r="K228" s="77">
        <v>0</v>
      </c>
      <c r="L228" s="77">
        <v>107.5321885792</v>
      </c>
      <c r="M228" s="78">
        <v>0</v>
      </c>
      <c r="N228" s="78">
        <v>3.2000000000000002E-3</v>
      </c>
      <c r="O228" s="78">
        <v>2.9999999999999997E-4</v>
      </c>
    </row>
    <row r="229" spans="2:15">
      <c r="B229" t="s">
        <v>2001</v>
      </c>
      <c r="C229" t="s">
        <v>2002</v>
      </c>
      <c r="D229" t="s">
        <v>1875</v>
      </c>
      <c r="E229" t="s">
        <v>1081</v>
      </c>
      <c r="F229" t="s">
        <v>2003</v>
      </c>
      <c r="G229" t="s">
        <v>1293</v>
      </c>
      <c r="H229" t="s">
        <v>106</v>
      </c>
      <c r="I229" s="77">
        <v>1128.3</v>
      </c>
      <c r="J229" s="77">
        <v>505.62599999999998</v>
      </c>
      <c r="K229" s="77">
        <v>0</v>
      </c>
      <c r="L229" s="77">
        <v>5.7049781580000003</v>
      </c>
      <c r="M229" s="78">
        <v>0</v>
      </c>
      <c r="N229" s="78">
        <v>2.0000000000000001E-4</v>
      </c>
      <c r="O229" s="78">
        <v>0</v>
      </c>
    </row>
    <row r="230" spans="2:15">
      <c r="B230" t="s">
        <v>2004</v>
      </c>
      <c r="C230" t="s">
        <v>2005</v>
      </c>
      <c r="D230" t="s">
        <v>1875</v>
      </c>
      <c r="E230" t="s">
        <v>1081</v>
      </c>
      <c r="F230" t="s">
        <v>2006</v>
      </c>
      <c r="G230" t="s">
        <v>1293</v>
      </c>
      <c r="H230" t="s">
        <v>106</v>
      </c>
      <c r="I230" s="77">
        <v>313.73</v>
      </c>
      <c r="J230" s="77">
        <v>20784</v>
      </c>
      <c r="K230" s="77">
        <v>0</v>
      </c>
      <c r="L230" s="77">
        <v>233.82743651519999</v>
      </c>
      <c r="M230" s="78">
        <v>0</v>
      </c>
      <c r="N230" s="78">
        <v>7.0000000000000001E-3</v>
      </c>
      <c r="O230" s="78">
        <v>5.9999999999999995E-4</v>
      </c>
    </row>
    <row r="231" spans="2:15">
      <c r="B231" t="s">
        <v>2007</v>
      </c>
      <c r="C231" t="s">
        <v>2008</v>
      </c>
      <c r="D231" t="s">
        <v>1875</v>
      </c>
      <c r="E231" t="s">
        <v>1081</v>
      </c>
      <c r="F231" t="s">
        <v>2009</v>
      </c>
      <c r="G231" t="s">
        <v>1125</v>
      </c>
      <c r="H231" t="s">
        <v>106</v>
      </c>
      <c r="I231" s="77">
        <v>1067.53</v>
      </c>
      <c r="J231" s="77">
        <v>1025</v>
      </c>
      <c r="K231" s="77">
        <v>0</v>
      </c>
      <c r="L231" s="77">
        <v>39.238666445</v>
      </c>
      <c r="M231" s="78">
        <v>0</v>
      </c>
      <c r="N231" s="78">
        <v>1.1999999999999999E-3</v>
      </c>
      <c r="O231" s="78">
        <v>1E-4</v>
      </c>
    </row>
    <row r="232" spans="2:15">
      <c r="B232" t="s">
        <v>2010</v>
      </c>
      <c r="C232" t="s">
        <v>2011</v>
      </c>
      <c r="D232" t="s">
        <v>1895</v>
      </c>
      <c r="E232" t="s">
        <v>1081</v>
      </c>
      <c r="F232" t="s">
        <v>2012</v>
      </c>
      <c r="G232" t="s">
        <v>1264</v>
      </c>
      <c r="H232" t="s">
        <v>106</v>
      </c>
      <c r="I232" s="77">
        <v>833.35</v>
      </c>
      <c r="J232" s="77">
        <v>4038</v>
      </c>
      <c r="K232" s="77">
        <v>0</v>
      </c>
      <c r="L232" s="77">
        <v>120.67131337799999</v>
      </c>
      <c r="M232" s="78">
        <v>0</v>
      </c>
      <c r="N232" s="78">
        <v>3.5999999999999999E-3</v>
      </c>
      <c r="O232" s="78">
        <v>2.9999999999999997E-4</v>
      </c>
    </row>
    <row r="233" spans="2:15">
      <c r="B233" t="s">
        <v>2013</v>
      </c>
      <c r="C233" t="s">
        <v>2014</v>
      </c>
      <c r="D233" t="s">
        <v>2015</v>
      </c>
      <c r="E233" t="s">
        <v>1081</v>
      </c>
      <c r="F233" t="s">
        <v>2016</v>
      </c>
      <c r="G233" t="s">
        <v>1138</v>
      </c>
      <c r="H233" t="s">
        <v>110</v>
      </c>
      <c r="I233" s="77">
        <v>6761.04</v>
      </c>
      <c r="J233" s="77">
        <v>148.5</v>
      </c>
      <c r="K233" s="77">
        <v>0</v>
      </c>
      <c r="L233" s="77">
        <v>39.118410611279998</v>
      </c>
      <c r="M233" s="78">
        <v>0</v>
      </c>
      <c r="N233" s="78">
        <v>1.1999999999999999E-3</v>
      </c>
      <c r="O233" s="78">
        <v>1E-4</v>
      </c>
    </row>
    <row r="234" spans="2:15">
      <c r="B234" t="s">
        <v>2017</v>
      </c>
      <c r="C234" t="s">
        <v>2018</v>
      </c>
      <c r="D234" t="s">
        <v>1875</v>
      </c>
      <c r="E234" t="s">
        <v>1081</v>
      </c>
      <c r="F234" t="s">
        <v>2019</v>
      </c>
      <c r="G234" t="s">
        <v>1892</v>
      </c>
      <c r="H234" t="s">
        <v>106</v>
      </c>
      <c r="I234" s="77">
        <v>328.44</v>
      </c>
      <c r="J234" s="77">
        <v>10200</v>
      </c>
      <c r="K234" s="77">
        <v>0</v>
      </c>
      <c r="L234" s="77">
        <v>120.13415568000001</v>
      </c>
      <c r="M234" s="78">
        <v>0</v>
      </c>
      <c r="N234" s="78">
        <v>3.5999999999999999E-3</v>
      </c>
      <c r="O234" s="78">
        <v>2.9999999999999997E-4</v>
      </c>
    </row>
    <row r="235" spans="2:15">
      <c r="B235" t="s">
        <v>2020</v>
      </c>
      <c r="C235" t="s">
        <v>2021</v>
      </c>
      <c r="D235" t="s">
        <v>123</v>
      </c>
      <c r="E235" t="s">
        <v>1081</v>
      </c>
      <c r="F235" t="s">
        <v>2022</v>
      </c>
      <c r="G235" t="s">
        <v>1108</v>
      </c>
      <c r="H235" t="s">
        <v>110</v>
      </c>
      <c r="I235" s="77">
        <v>83.34</v>
      </c>
      <c r="J235" s="77">
        <v>62370</v>
      </c>
      <c r="K235" s="77">
        <v>0</v>
      </c>
      <c r="L235" s="77">
        <v>202.5211953996</v>
      </c>
      <c r="M235" s="78">
        <v>0</v>
      </c>
      <c r="N235" s="78">
        <v>6.0000000000000001E-3</v>
      </c>
      <c r="O235" s="78">
        <v>5.0000000000000001E-4</v>
      </c>
    </row>
    <row r="236" spans="2:15">
      <c r="B236" t="s">
        <v>2023</v>
      </c>
      <c r="C236" t="s">
        <v>2024</v>
      </c>
      <c r="D236" t="s">
        <v>1895</v>
      </c>
      <c r="E236" t="s">
        <v>1081</v>
      </c>
      <c r="F236" t="s">
        <v>2025</v>
      </c>
      <c r="G236" t="s">
        <v>1108</v>
      </c>
      <c r="H236" t="s">
        <v>106</v>
      </c>
      <c r="I236" s="77">
        <v>367.66</v>
      </c>
      <c r="J236" s="77">
        <v>9291.8756910000211</v>
      </c>
      <c r="K236" s="77">
        <v>0</v>
      </c>
      <c r="L236" s="77">
        <v>122.506761453593</v>
      </c>
      <c r="M236" s="78">
        <v>0</v>
      </c>
      <c r="N236" s="78">
        <v>3.5999999999999999E-3</v>
      </c>
      <c r="O236" s="78">
        <v>2.9999999999999997E-4</v>
      </c>
    </row>
    <row r="237" spans="2:15">
      <c r="B237" t="s">
        <v>2026</v>
      </c>
      <c r="C237" t="s">
        <v>2027</v>
      </c>
      <c r="D237" t="s">
        <v>1875</v>
      </c>
      <c r="E237" t="s">
        <v>1081</v>
      </c>
      <c r="F237" t="s">
        <v>2028</v>
      </c>
      <c r="G237" t="s">
        <v>1220</v>
      </c>
      <c r="H237" t="s">
        <v>106</v>
      </c>
      <c r="I237" s="77">
        <v>116.89</v>
      </c>
      <c r="J237" s="77">
        <v>13172</v>
      </c>
      <c r="K237" s="77">
        <v>0</v>
      </c>
      <c r="L237" s="77">
        <v>55.2127483688</v>
      </c>
      <c r="M237" s="78">
        <v>0</v>
      </c>
      <c r="N237" s="78">
        <v>1.6000000000000001E-3</v>
      </c>
      <c r="O237" s="78">
        <v>1E-4</v>
      </c>
    </row>
    <row r="238" spans="2:15">
      <c r="B238" t="s">
        <v>2029</v>
      </c>
      <c r="C238" t="s">
        <v>2030</v>
      </c>
      <c r="D238" t="s">
        <v>1875</v>
      </c>
      <c r="E238" t="s">
        <v>1081</v>
      </c>
      <c r="F238" t="s">
        <v>2031</v>
      </c>
      <c r="G238" t="s">
        <v>1220</v>
      </c>
      <c r="H238" t="s">
        <v>106</v>
      </c>
      <c r="I238" s="77">
        <v>204.83</v>
      </c>
      <c r="J238" s="77">
        <v>6581</v>
      </c>
      <c r="K238" s="77">
        <v>0</v>
      </c>
      <c r="L238" s="77">
        <v>48.338786207799998</v>
      </c>
      <c r="M238" s="78">
        <v>0</v>
      </c>
      <c r="N238" s="78">
        <v>1.4E-3</v>
      </c>
      <c r="O238" s="78">
        <v>1E-4</v>
      </c>
    </row>
    <row r="239" spans="2:15">
      <c r="B239" t="s">
        <v>2032</v>
      </c>
      <c r="C239" t="s">
        <v>2033</v>
      </c>
      <c r="D239" t="s">
        <v>1875</v>
      </c>
      <c r="E239" t="s">
        <v>1081</v>
      </c>
      <c r="F239" t="s">
        <v>2034</v>
      </c>
      <c r="G239" t="s">
        <v>1220</v>
      </c>
      <c r="H239" t="s">
        <v>106</v>
      </c>
      <c r="I239" s="77">
        <v>206.3</v>
      </c>
      <c r="J239" s="77">
        <v>19357</v>
      </c>
      <c r="K239" s="77">
        <v>0</v>
      </c>
      <c r="L239" s="77">
        <v>143.20149872600001</v>
      </c>
      <c r="M239" s="78">
        <v>0</v>
      </c>
      <c r="N239" s="78">
        <v>4.3E-3</v>
      </c>
      <c r="O239" s="78">
        <v>4.0000000000000002E-4</v>
      </c>
    </row>
    <row r="240" spans="2:15">
      <c r="B240" t="s">
        <v>2035</v>
      </c>
      <c r="C240" t="s">
        <v>2036</v>
      </c>
      <c r="D240" t="s">
        <v>1895</v>
      </c>
      <c r="E240" t="s">
        <v>1081</v>
      </c>
      <c r="F240" t="s">
        <v>2037</v>
      </c>
      <c r="G240" t="s">
        <v>1220</v>
      </c>
      <c r="H240" t="s">
        <v>106</v>
      </c>
      <c r="I240" s="77">
        <v>978.57</v>
      </c>
      <c r="J240" s="77">
        <v>1526</v>
      </c>
      <c r="K240" s="77">
        <v>0</v>
      </c>
      <c r="L240" s="77">
        <v>53.549659825200003</v>
      </c>
      <c r="M240" s="78">
        <v>0</v>
      </c>
      <c r="N240" s="78">
        <v>1.6000000000000001E-3</v>
      </c>
      <c r="O240" s="78">
        <v>1E-4</v>
      </c>
    </row>
    <row r="241" spans="2:15">
      <c r="B241" t="s">
        <v>2038</v>
      </c>
      <c r="C241" t="s">
        <v>2039</v>
      </c>
      <c r="D241" t="s">
        <v>1875</v>
      </c>
      <c r="E241" t="s">
        <v>1081</v>
      </c>
      <c r="F241" t="s">
        <v>2040</v>
      </c>
      <c r="G241" t="s">
        <v>1173</v>
      </c>
      <c r="H241" t="s">
        <v>106</v>
      </c>
      <c r="I241" s="77">
        <v>337.1</v>
      </c>
      <c r="J241" s="77">
        <v>16236</v>
      </c>
      <c r="K241" s="77">
        <v>0</v>
      </c>
      <c r="L241" s="77">
        <v>196.26735981600001</v>
      </c>
      <c r="M241" s="78">
        <v>0</v>
      </c>
      <c r="N241" s="78">
        <v>5.7999999999999996E-3</v>
      </c>
      <c r="O241" s="78">
        <v>5.0000000000000001E-4</v>
      </c>
    </row>
    <row r="242" spans="2:15">
      <c r="B242" t="s">
        <v>2041</v>
      </c>
      <c r="C242" t="s">
        <v>2042</v>
      </c>
      <c r="D242" t="s">
        <v>1875</v>
      </c>
      <c r="E242" t="s">
        <v>1081</v>
      </c>
      <c r="F242" t="s">
        <v>2043</v>
      </c>
      <c r="G242" t="s">
        <v>1173</v>
      </c>
      <c r="H242" t="s">
        <v>106</v>
      </c>
      <c r="I242" s="77">
        <v>76.47</v>
      </c>
      <c r="J242" s="77">
        <v>63375</v>
      </c>
      <c r="K242" s="77">
        <v>1.27166</v>
      </c>
      <c r="L242" s="77">
        <v>175.05948492499999</v>
      </c>
      <c r="M242" s="78">
        <v>0</v>
      </c>
      <c r="N242" s="78">
        <v>5.1999999999999998E-3</v>
      </c>
      <c r="O242" s="78">
        <v>4.0000000000000002E-4</v>
      </c>
    </row>
    <row r="243" spans="2:15">
      <c r="B243" t="s">
        <v>2044</v>
      </c>
      <c r="C243" t="s">
        <v>2045</v>
      </c>
      <c r="D243" t="s">
        <v>1895</v>
      </c>
      <c r="E243" t="s">
        <v>1081</v>
      </c>
      <c r="F243" t="s">
        <v>2003</v>
      </c>
      <c r="G243" t="s">
        <v>1173</v>
      </c>
      <c r="H243" t="s">
        <v>106</v>
      </c>
      <c r="I243" s="77">
        <v>2725.09</v>
      </c>
      <c r="J243" s="77">
        <v>247</v>
      </c>
      <c r="K243" s="77">
        <v>0</v>
      </c>
      <c r="L243" s="77">
        <v>24.137266667799999</v>
      </c>
      <c r="M243" s="78">
        <v>0</v>
      </c>
      <c r="N243" s="78">
        <v>6.9999999999999999E-4</v>
      </c>
      <c r="O243" s="78">
        <v>1E-4</v>
      </c>
    </row>
    <row r="244" spans="2:15">
      <c r="B244" t="s">
        <v>2046</v>
      </c>
      <c r="C244" t="s">
        <v>2047</v>
      </c>
      <c r="D244" t="s">
        <v>1875</v>
      </c>
      <c r="E244" t="s">
        <v>1081</v>
      </c>
      <c r="F244" t="s">
        <v>2048</v>
      </c>
      <c r="G244" t="s">
        <v>1173</v>
      </c>
      <c r="H244" t="s">
        <v>106</v>
      </c>
      <c r="I244" s="77">
        <v>264.70999999999998</v>
      </c>
      <c r="J244" s="77">
        <v>12740</v>
      </c>
      <c r="K244" s="77">
        <v>0</v>
      </c>
      <c r="L244" s="77">
        <v>120.93445764400001</v>
      </c>
      <c r="M244" s="78">
        <v>0</v>
      </c>
      <c r="N244" s="78">
        <v>3.5999999999999999E-3</v>
      </c>
      <c r="O244" s="78">
        <v>2.9999999999999997E-4</v>
      </c>
    </row>
    <row r="245" spans="2:15">
      <c r="B245" t="s">
        <v>2049</v>
      </c>
      <c r="C245" t="s">
        <v>2050</v>
      </c>
      <c r="D245" t="s">
        <v>1987</v>
      </c>
      <c r="E245" t="s">
        <v>1081</v>
      </c>
      <c r="F245" t="s">
        <v>2051</v>
      </c>
      <c r="G245" t="s">
        <v>1173</v>
      </c>
      <c r="H245" t="s">
        <v>106</v>
      </c>
      <c r="I245" s="77">
        <v>35.880000000000003</v>
      </c>
      <c r="J245" s="77">
        <v>121550</v>
      </c>
      <c r="K245" s="77">
        <v>0</v>
      </c>
      <c r="L245" s="77">
        <v>156.39313404000001</v>
      </c>
      <c r="M245" s="78">
        <v>0</v>
      </c>
      <c r="N245" s="78">
        <v>4.7000000000000002E-3</v>
      </c>
      <c r="O245" s="78">
        <v>4.0000000000000002E-4</v>
      </c>
    </row>
    <row r="246" spans="2:15">
      <c r="B246" t="s">
        <v>227</v>
      </c>
      <c r="E246" s="16"/>
      <c r="F246" s="16"/>
      <c r="G246" s="16"/>
    </row>
    <row r="247" spans="2:15">
      <c r="B247" t="s">
        <v>353</v>
      </c>
      <c r="E247" s="16"/>
      <c r="F247" s="16"/>
      <c r="G247" s="16"/>
    </row>
    <row r="248" spans="2:15">
      <c r="B248" t="s">
        <v>354</v>
      </c>
      <c r="E248" s="16"/>
      <c r="F248" s="16"/>
      <c r="G248" s="16"/>
    </row>
    <row r="249" spans="2:15">
      <c r="B249" t="s">
        <v>355</v>
      </c>
      <c r="E249" s="16"/>
      <c r="F249" s="16"/>
      <c r="G249" s="16"/>
    </row>
    <row r="250" spans="2:15">
      <c r="B250" s="16" t="s">
        <v>356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3818</v>
      </c>
    </row>
    <row r="3" spans="2:63" s="1" customFormat="1">
      <c r="B3" s="2" t="s">
        <v>2</v>
      </c>
      <c r="C3" s="83" t="s">
        <v>3819</v>
      </c>
    </row>
    <row r="4" spans="2:63" s="1" customFormat="1">
      <c r="B4" s="2" t="s">
        <v>3</v>
      </c>
      <c r="C4" s="84" t="s">
        <v>197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5865511.9800000004</v>
      </c>
      <c r="I11" s="7"/>
      <c r="J11" s="75">
        <v>0.18997</v>
      </c>
      <c r="K11" s="75">
        <v>57577.973413426393</v>
      </c>
      <c r="L11" s="7"/>
      <c r="M11" s="76">
        <v>1</v>
      </c>
      <c r="N11" s="76">
        <v>0.1429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5535524.9500000002</v>
      </c>
      <c r="J12" s="81">
        <v>0</v>
      </c>
      <c r="K12" s="81">
        <v>32217.434381317002</v>
      </c>
      <c r="M12" s="80">
        <v>0.5595</v>
      </c>
      <c r="N12" s="80">
        <v>0.08</v>
      </c>
    </row>
    <row r="13" spans="2:63">
      <c r="B13" s="79" t="s">
        <v>2052</v>
      </c>
      <c r="D13" s="16"/>
      <c r="E13" s="16"/>
      <c r="F13" s="16"/>
      <c r="G13" s="16"/>
      <c r="H13" s="81">
        <v>162425.5</v>
      </c>
      <c r="J13" s="81">
        <v>0</v>
      </c>
      <c r="K13" s="81">
        <v>5034.7604092000001</v>
      </c>
      <c r="M13" s="80">
        <v>8.7400000000000005E-2</v>
      </c>
      <c r="N13" s="80">
        <v>1.2500000000000001E-2</v>
      </c>
    </row>
    <row r="14" spans="2:63">
      <c r="B14" t="s">
        <v>2053</v>
      </c>
      <c r="C14" t="s">
        <v>2054</v>
      </c>
      <c r="D14" t="s">
        <v>100</v>
      </c>
      <c r="E14" t="s">
        <v>2055</v>
      </c>
      <c r="F14" t="s">
        <v>2056</v>
      </c>
      <c r="G14" t="s">
        <v>102</v>
      </c>
      <c r="H14" s="77">
        <v>49134</v>
      </c>
      <c r="I14" s="77">
        <v>1616</v>
      </c>
      <c r="J14" s="77">
        <v>0</v>
      </c>
      <c r="K14" s="77">
        <v>794.00544000000002</v>
      </c>
      <c r="L14" s="78">
        <v>2.0000000000000001E-4</v>
      </c>
      <c r="M14" s="78">
        <v>1.38E-2</v>
      </c>
      <c r="N14" s="78">
        <v>2E-3</v>
      </c>
    </row>
    <row r="15" spans="2:63">
      <c r="B15" t="s">
        <v>2057</v>
      </c>
      <c r="C15" t="s">
        <v>2058</v>
      </c>
      <c r="D15" t="s">
        <v>100</v>
      </c>
      <c r="E15" t="s">
        <v>2055</v>
      </c>
      <c r="F15" t="s">
        <v>2056</v>
      </c>
      <c r="G15" t="s">
        <v>102</v>
      </c>
      <c r="H15" s="77">
        <v>15229.05</v>
      </c>
      <c r="I15" s="77">
        <v>2939</v>
      </c>
      <c r="J15" s="77">
        <v>0</v>
      </c>
      <c r="K15" s="77">
        <v>447.58177949999998</v>
      </c>
      <c r="L15" s="78">
        <v>2.0000000000000001E-4</v>
      </c>
      <c r="M15" s="78">
        <v>7.7999999999999996E-3</v>
      </c>
      <c r="N15" s="78">
        <v>1.1000000000000001E-3</v>
      </c>
    </row>
    <row r="16" spans="2:63">
      <c r="B16" t="s">
        <v>2059</v>
      </c>
      <c r="C16" t="s">
        <v>2060</v>
      </c>
      <c r="D16" t="s">
        <v>100</v>
      </c>
      <c r="E16" t="s">
        <v>2055</v>
      </c>
      <c r="F16" t="s">
        <v>2056</v>
      </c>
      <c r="G16" t="s">
        <v>102</v>
      </c>
      <c r="H16" s="77">
        <v>9036.67</v>
      </c>
      <c r="I16" s="77">
        <v>1701</v>
      </c>
      <c r="J16" s="77">
        <v>0</v>
      </c>
      <c r="K16" s="77">
        <v>153.7137567</v>
      </c>
      <c r="L16" s="78">
        <v>2.0000000000000001E-4</v>
      </c>
      <c r="M16" s="78">
        <v>2.7000000000000001E-3</v>
      </c>
      <c r="N16" s="78">
        <v>4.0000000000000002E-4</v>
      </c>
    </row>
    <row r="17" spans="2:14">
      <c r="B17" t="s">
        <v>2061</v>
      </c>
      <c r="C17" t="s">
        <v>2062</v>
      </c>
      <c r="D17" t="s">
        <v>100</v>
      </c>
      <c r="E17" t="s">
        <v>2063</v>
      </c>
      <c r="F17" t="s">
        <v>2056</v>
      </c>
      <c r="G17" t="s">
        <v>102</v>
      </c>
      <c r="H17" s="77">
        <v>23962</v>
      </c>
      <c r="I17" s="77">
        <v>1607</v>
      </c>
      <c r="J17" s="77">
        <v>0</v>
      </c>
      <c r="K17" s="77">
        <v>385.06934000000001</v>
      </c>
      <c r="L17" s="78">
        <v>4.0000000000000002E-4</v>
      </c>
      <c r="M17" s="78">
        <v>6.7000000000000002E-3</v>
      </c>
      <c r="N17" s="78">
        <v>1E-3</v>
      </c>
    </row>
    <row r="18" spans="2:14">
      <c r="B18" t="s">
        <v>2064</v>
      </c>
      <c r="C18" t="s">
        <v>2065</v>
      </c>
      <c r="D18" t="s">
        <v>100</v>
      </c>
      <c r="E18" t="s">
        <v>2063</v>
      </c>
      <c r="F18" t="s">
        <v>2056</v>
      </c>
      <c r="G18" t="s">
        <v>102</v>
      </c>
      <c r="H18" s="77">
        <v>30521.66</v>
      </c>
      <c r="I18" s="77">
        <v>2899</v>
      </c>
      <c r="J18" s="77">
        <v>0</v>
      </c>
      <c r="K18" s="77">
        <v>884.82292340000004</v>
      </c>
      <c r="L18" s="78">
        <v>2.0000000000000001E-4</v>
      </c>
      <c r="M18" s="78">
        <v>1.54E-2</v>
      </c>
      <c r="N18" s="78">
        <v>2.2000000000000001E-3</v>
      </c>
    </row>
    <row r="19" spans="2:14">
      <c r="B19" t="s">
        <v>2066</v>
      </c>
      <c r="C19" t="s">
        <v>2067</v>
      </c>
      <c r="D19" t="s">
        <v>100</v>
      </c>
      <c r="E19" t="s">
        <v>2063</v>
      </c>
      <c r="F19" t="s">
        <v>2056</v>
      </c>
      <c r="G19" t="s">
        <v>102</v>
      </c>
      <c r="H19" s="77">
        <v>9073.14</v>
      </c>
      <c r="I19" s="77">
        <v>1700</v>
      </c>
      <c r="J19" s="77">
        <v>0</v>
      </c>
      <c r="K19" s="77">
        <v>154.24338</v>
      </c>
      <c r="L19" s="78">
        <v>1E-4</v>
      </c>
      <c r="M19" s="78">
        <v>2.7000000000000001E-3</v>
      </c>
      <c r="N19" s="78">
        <v>4.0000000000000002E-4</v>
      </c>
    </row>
    <row r="20" spans="2:14">
      <c r="B20" t="s">
        <v>2068</v>
      </c>
      <c r="C20" t="s">
        <v>2069</v>
      </c>
      <c r="D20" t="s">
        <v>100</v>
      </c>
      <c r="E20" t="s">
        <v>2063</v>
      </c>
      <c r="F20" t="s">
        <v>2056</v>
      </c>
      <c r="G20" t="s">
        <v>102</v>
      </c>
      <c r="H20" s="77">
        <v>7354.86</v>
      </c>
      <c r="I20" s="77">
        <v>1717</v>
      </c>
      <c r="J20" s="77">
        <v>0</v>
      </c>
      <c r="K20" s="77">
        <v>126.2829462</v>
      </c>
      <c r="L20" s="78">
        <v>1E-4</v>
      </c>
      <c r="M20" s="78">
        <v>2.2000000000000001E-3</v>
      </c>
      <c r="N20" s="78">
        <v>2.9999999999999997E-4</v>
      </c>
    </row>
    <row r="21" spans="2:14">
      <c r="B21" t="s">
        <v>2070</v>
      </c>
      <c r="C21" t="s">
        <v>2071</v>
      </c>
      <c r="D21" t="s">
        <v>100</v>
      </c>
      <c r="E21" t="s">
        <v>2072</v>
      </c>
      <c r="F21" t="s">
        <v>2056</v>
      </c>
      <c r="G21" t="s">
        <v>102</v>
      </c>
      <c r="H21" s="77">
        <v>7014.26</v>
      </c>
      <c r="I21" s="77">
        <v>2914</v>
      </c>
      <c r="J21" s="77">
        <v>0</v>
      </c>
      <c r="K21" s="77">
        <v>204.3955364</v>
      </c>
      <c r="L21" s="78">
        <v>1E-4</v>
      </c>
      <c r="M21" s="78">
        <v>3.5000000000000001E-3</v>
      </c>
      <c r="N21" s="78">
        <v>5.0000000000000001E-4</v>
      </c>
    </row>
    <row r="22" spans="2:14">
      <c r="B22" t="s">
        <v>2073</v>
      </c>
      <c r="C22" t="s">
        <v>2074</v>
      </c>
      <c r="D22" t="s">
        <v>100</v>
      </c>
      <c r="E22" t="s">
        <v>2075</v>
      </c>
      <c r="F22" t="s">
        <v>2056</v>
      </c>
      <c r="G22" t="s">
        <v>102</v>
      </c>
      <c r="H22" s="77">
        <v>1026.9000000000001</v>
      </c>
      <c r="I22" s="77">
        <v>28460</v>
      </c>
      <c r="J22" s="77">
        <v>0</v>
      </c>
      <c r="K22" s="77">
        <v>292.25574</v>
      </c>
      <c r="L22" s="78">
        <v>1E-4</v>
      </c>
      <c r="M22" s="78">
        <v>5.1000000000000004E-3</v>
      </c>
      <c r="N22" s="78">
        <v>6.9999999999999999E-4</v>
      </c>
    </row>
    <row r="23" spans="2:14">
      <c r="B23" t="s">
        <v>2076</v>
      </c>
      <c r="C23" t="s">
        <v>2077</v>
      </c>
      <c r="D23" t="s">
        <v>100</v>
      </c>
      <c r="E23" t="s">
        <v>2075</v>
      </c>
      <c r="F23" t="s">
        <v>2056</v>
      </c>
      <c r="G23" t="s">
        <v>102</v>
      </c>
      <c r="H23" s="77">
        <v>1030.6099999999999</v>
      </c>
      <c r="I23" s="77">
        <v>16970</v>
      </c>
      <c r="J23" s="77">
        <v>0</v>
      </c>
      <c r="K23" s="77">
        <v>174.89451700000001</v>
      </c>
      <c r="L23" s="78">
        <v>0</v>
      </c>
      <c r="M23" s="78">
        <v>3.0000000000000001E-3</v>
      </c>
      <c r="N23" s="78">
        <v>4.0000000000000002E-4</v>
      </c>
    </row>
    <row r="24" spans="2:14">
      <c r="B24" t="s">
        <v>2078</v>
      </c>
      <c r="C24" t="s">
        <v>2079</v>
      </c>
      <c r="D24" t="s">
        <v>100</v>
      </c>
      <c r="E24" t="s">
        <v>2075</v>
      </c>
      <c r="F24" t="s">
        <v>2056</v>
      </c>
      <c r="G24" t="s">
        <v>102</v>
      </c>
      <c r="H24" s="77">
        <v>789.35</v>
      </c>
      <c r="I24" s="77">
        <v>17100</v>
      </c>
      <c r="J24" s="77">
        <v>0</v>
      </c>
      <c r="K24" s="77">
        <v>134.97884999999999</v>
      </c>
      <c r="L24" s="78">
        <v>1E-4</v>
      </c>
      <c r="M24" s="78">
        <v>2.3E-3</v>
      </c>
      <c r="N24" s="78">
        <v>2.9999999999999997E-4</v>
      </c>
    </row>
    <row r="25" spans="2:14">
      <c r="B25" t="s">
        <v>2080</v>
      </c>
      <c r="C25" t="s">
        <v>2081</v>
      </c>
      <c r="D25" t="s">
        <v>100</v>
      </c>
      <c r="E25" t="s">
        <v>2075</v>
      </c>
      <c r="F25" t="s">
        <v>2056</v>
      </c>
      <c r="G25" t="s">
        <v>102</v>
      </c>
      <c r="H25" s="77">
        <v>8253</v>
      </c>
      <c r="I25" s="77">
        <v>15540</v>
      </c>
      <c r="J25" s="77">
        <v>0</v>
      </c>
      <c r="K25" s="77">
        <v>1282.5162</v>
      </c>
      <c r="L25" s="78">
        <v>1E-3</v>
      </c>
      <c r="M25" s="78">
        <v>2.23E-2</v>
      </c>
      <c r="N25" s="78">
        <v>3.2000000000000002E-3</v>
      </c>
    </row>
    <row r="26" spans="2:14">
      <c r="B26" s="79" t="s">
        <v>2082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2083</v>
      </c>
      <c r="D28" s="16"/>
      <c r="E28" s="16"/>
      <c r="F28" s="16"/>
      <c r="G28" s="16"/>
      <c r="H28" s="81">
        <v>5373099.4500000002</v>
      </c>
      <c r="J28" s="81">
        <v>0</v>
      </c>
      <c r="K28" s="81">
        <v>27182.673972117002</v>
      </c>
      <c r="M28" s="80">
        <v>0.47210000000000002</v>
      </c>
      <c r="N28" s="80">
        <v>6.7500000000000004E-2</v>
      </c>
    </row>
    <row r="29" spans="2:14">
      <c r="B29" t="s">
        <v>2084</v>
      </c>
      <c r="C29" t="s">
        <v>2085</v>
      </c>
      <c r="D29" t="s">
        <v>100</v>
      </c>
      <c r="E29" t="s">
        <v>2055</v>
      </c>
      <c r="F29" t="s">
        <v>2086</v>
      </c>
      <c r="G29" t="s">
        <v>102</v>
      </c>
      <c r="H29" s="77">
        <v>10960.5</v>
      </c>
      <c r="I29" s="77">
        <v>340.49</v>
      </c>
      <c r="J29" s="77">
        <v>0</v>
      </c>
      <c r="K29" s="77">
        <v>37.319406450000002</v>
      </c>
      <c r="L29" s="78">
        <v>2.0000000000000001E-4</v>
      </c>
      <c r="M29" s="78">
        <v>5.9999999999999995E-4</v>
      </c>
      <c r="N29" s="78">
        <v>1E-4</v>
      </c>
    </row>
    <row r="30" spans="2:14">
      <c r="B30" t="s">
        <v>2087</v>
      </c>
      <c r="C30" t="s">
        <v>2088</v>
      </c>
      <c r="D30" t="s">
        <v>100</v>
      </c>
      <c r="E30" t="s">
        <v>2055</v>
      </c>
      <c r="F30" t="s">
        <v>2086</v>
      </c>
      <c r="G30" t="s">
        <v>102</v>
      </c>
      <c r="H30" s="77">
        <v>2634195.02</v>
      </c>
      <c r="I30" s="77">
        <v>336.91</v>
      </c>
      <c r="J30" s="77">
        <v>0</v>
      </c>
      <c r="K30" s="77">
        <v>8874.8664418820008</v>
      </c>
      <c r="L30" s="78">
        <v>1.52E-2</v>
      </c>
      <c r="M30" s="78">
        <v>0.15409999999999999</v>
      </c>
      <c r="N30" s="78">
        <v>2.1999999999999999E-2</v>
      </c>
    </row>
    <row r="31" spans="2:14">
      <c r="B31" t="s">
        <v>2089</v>
      </c>
      <c r="C31" t="s">
        <v>2090</v>
      </c>
      <c r="D31" t="s">
        <v>100</v>
      </c>
      <c r="E31" t="s">
        <v>2063</v>
      </c>
      <c r="F31" t="s">
        <v>2086</v>
      </c>
      <c r="G31" t="s">
        <v>102</v>
      </c>
      <c r="H31" s="77">
        <v>261809</v>
      </c>
      <c r="I31" s="77">
        <v>326.19</v>
      </c>
      <c r="J31" s="77">
        <v>0</v>
      </c>
      <c r="K31" s="77">
        <v>853.99477709999996</v>
      </c>
      <c r="L31" s="78">
        <v>6.7000000000000002E-3</v>
      </c>
      <c r="M31" s="78">
        <v>1.4800000000000001E-2</v>
      </c>
      <c r="N31" s="78">
        <v>2.0999999999999999E-3</v>
      </c>
    </row>
    <row r="32" spans="2:14">
      <c r="B32" t="s">
        <v>2091</v>
      </c>
      <c r="C32" t="s">
        <v>2092</v>
      </c>
      <c r="D32" t="s">
        <v>100</v>
      </c>
      <c r="E32" t="s">
        <v>2063</v>
      </c>
      <c r="F32" t="s">
        <v>2086</v>
      </c>
      <c r="G32" t="s">
        <v>102</v>
      </c>
      <c r="H32" s="77">
        <v>184184.92</v>
      </c>
      <c r="I32" s="77">
        <v>3428.69</v>
      </c>
      <c r="J32" s="77">
        <v>0</v>
      </c>
      <c r="K32" s="77">
        <v>6315.1299335479998</v>
      </c>
      <c r="L32" s="78">
        <v>2.1000000000000001E-2</v>
      </c>
      <c r="M32" s="78">
        <v>0.10970000000000001</v>
      </c>
      <c r="N32" s="78">
        <v>1.5699999999999999E-2</v>
      </c>
    </row>
    <row r="33" spans="2:14">
      <c r="B33" t="s">
        <v>2093</v>
      </c>
      <c r="C33" t="s">
        <v>2094</v>
      </c>
      <c r="D33" t="s">
        <v>100</v>
      </c>
      <c r="E33" t="s">
        <v>2063</v>
      </c>
      <c r="F33" t="s">
        <v>2086</v>
      </c>
      <c r="G33" t="s">
        <v>102</v>
      </c>
      <c r="H33" s="77">
        <v>1129865</v>
      </c>
      <c r="I33" s="77">
        <v>337.56</v>
      </c>
      <c r="J33" s="77">
        <v>0</v>
      </c>
      <c r="K33" s="77">
        <v>3813.9722940000001</v>
      </c>
      <c r="L33" s="78">
        <v>2.5000000000000001E-3</v>
      </c>
      <c r="M33" s="78">
        <v>6.6199999999999995E-2</v>
      </c>
      <c r="N33" s="78">
        <v>9.4999999999999998E-3</v>
      </c>
    </row>
    <row r="34" spans="2:14">
      <c r="B34" t="s">
        <v>2095</v>
      </c>
      <c r="C34" t="s">
        <v>2096</v>
      </c>
      <c r="D34" t="s">
        <v>100</v>
      </c>
      <c r="E34" t="s">
        <v>2063</v>
      </c>
      <c r="F34" t="s">
        <v>2086</v>
      </c>
      <c r="G34" t="s">
        <v>102</v>
      </c>
      <c r="H34" s="77">
        <v>0.01</v>
      </c>
      <c r="I34" s="77">
        <v>361.37</v>
      </c>
      <c r="J34" s="77">
        <v>0</v>
      </c>
      <c r="K34" s="77">
        <v>3.6137000000000003E-5</v>
      </c>
      <c r="L34" s="78">
        <v>0</v>
      </c>
      <c r="M34" s="78">
        <v>0</v>
      </c>
      <c r="N34" s="78">
        <v>0</v>
      </c>
    </row>
    <row r="35" spans="2:14">
      <c r="B35" t="s">
        <v>2097</v>
      </c>
      <c r="C35" t="s">
        <v>2098</v>
      </c>
      <c r="D35" t="s">
        <v>100</v>
      </c>
      <c r="E35" t="s">
        <v>2072</v>
      </c>
      <c r="F35" t="s">
        <v>2086</v>
      </c>
      <c r="G35" t="s">
        <v>102</v>
      </c>
      <c r="H35" s="77">
        <v>1046635</v>
      </c>
      <c r="I35" s="77">
        <v>357.78</v>
      </c>
      <c r="J35" s="77">
        <v>0</v>
      </c>
      <c r="K35" s="77">
        <v>3744.6507029999998</v>
      </c>
      <c r="L35" s="78">
        <v>5.5999999999999999E-3</v>
      </c>
      <c r="M35" s="78">
        <v>6.5000000000000002E-2</v>
      </c>
      <c r="N35" s="78">
        <v>9.2999999999999992E-3</v>
      </c>
    </row>
    <row r="36" spans="2:14">
      <c r="B36" t="s">
        <v>2099</v>
      </c>
      <c r="C36" t="s">
        <v>2100</v>
      </c>
      <c r="D36" t="s">
        <v>100</v>
      </c>
      <c r="E36" t="s">
        <v>2075</v>
      </c>
      <c r="F36" t="s">
        <v>2086</v>
      </c>
      <c r="G36" t="s">
        <v>102</v>
      </c>
      <c r="H36" s="77">
        <v>105450</v>
      </c>
      <c r="I36" s="77">
        <v>3359.64</v>
      </c>
      <c r="J36" s="77">
        <v>0</v>
      </c>
      <c r="K36" s="77">
        <v>3542.7403800000002</v>
      </c>
      <c r="L36" s="78">
        <v>3.5999999999999999E-3</v>
      </c>
      <c r="M36" s="78">
        <v>6.1499999999999999E-2</v>
      </c>
      <c r="N36" s="78">
        <v>8.8000000000000005E-3</v>
      </c>
    </row>
    <row r="37" spans="2:14">
      <c r="B37" s="79" t="s">
        <v>2101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1078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2102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211</v>
      </c>
      <c r="C42" t="s">
        <v>211</v>
      </c>
      <c r="D42" s="16"/>
      <c r="E42" s="16"/>
      <c r="F42" t="s">
        <v>211</v>
      </c>
      <c r="G42" t="s">
        <v>211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225</v>
      </c>
      <c r="D43" s="16"/>
      <c r="E43" s="16"/>
      <c r="F43" s="16"/>
      <c r="G43" s="16"/>
      <c r="H43" s="81">
        <v>329987.03000000003</v>
      </c>
      <c r="J43" s="81">
        <v>0.18997</v>
      </c>
      <c r="K43" s="81">
        <v>25360.539032109391</v>
      </c>
      <c r="M43" s="80">
        <v>0.4405</v>
      </c>
      <c r="N43" s="80">
        <v>6.3E-2</v>
      </c>
    </row>
    <row r="44" spans="2:14">
      <c r="B44" s="79" t="s">
        <v>2103</v>
      </c>
      <c r="D44" s="16"/>
      <c r="E44" s="16"/>
      <c r="F44" s="16"/>
      <c r="G44" s="16"/>
      <c r="H44" s="81">
        <v>325953.83</v>
      </c>
      <c r="J44" s="81">
        <v>0.18997</v>
      </c>
      <c r="K44" s="81">
        <v>24503.182926670594</v>
      </c>
      <c r="M44" s="80">
        <v>0.42559999999999998</v>
      </c>
      <c r="N44" s="80">
        <v>6.08E-2</v>
      </c>
    </row>
    <row r="45" spans="2:14">
      <c r="B45" t="s">
        <v>2104</v>
      </c>
      <c r="C45" t="s">
        <v>2105</v>
      </c>
      <c r="D45" t="s">
        <v>1875</v>
      </c>
      <c r="E45" t="s">
        <v>2106</v>
      </c>
      <c r="F45" t="s">
        <v>1121</v>
      </c>
      <c r="G45" t="s">
        <v>106</v>
      </c>
      <c r="H45" s="77">
        <v>1678.25</v>
      </c>
      <c r="I45" s="77">
        <v>3160</v>
      </c>
      <c r="J45" s="77">
        <v>0</v>
      </c>
      <c r="K45" s="77">
        <v>190.17526219999999</v>
      </c>
      <c r="L45" s="78">
        <v>0</v>
      </c>
      <c r="M45" s="78">
        <v>3.3E-3</v>
      </c>
      <c r="N45" s="78">
        <v>5.0000000000000001E-4</v>
      </c>
    </row>
    <row r="46" spans="2:14">
      <c r="B46" t="s">
        <v>2107</v>
      </c>
      <c r="C46" t="s">
        <v>2108</v>
      </c>
      <c r="D46" t="s">
        <v>1875</v>
      </c>
      <c r="E46" t="s">
        <v>2106</v>
      </c>
      <c r="F46" t="s">
        <v>1121</v>
      </c>
      <c r="G46" t="s">
        <v>106</v>
      </c>
      <c r="H46" s="77">
        <v>2123.58</v>
      </c>
      <c r="I46" s="77">
        <v>3863.5</v>
      </c>
      <c r="J46" s="77">
        <v>0</v>
      </c>
      <c r="K46" s="77">
        <v>294.21162469379999</v>
      </c>
      <c r="L46" s="78">
        <v>0</v>
      </c>
      <c r="M46" s="78">
        <v>5.1000000000000004E-3</v>
      </c>
      <c r="N46" s="78">
        <v>6.9999999999999999E-4</v>
      </c>
    </row>
    <row r="47" spans="2:14">
      <c r="B47" t="s">
        <v>2109</v>
      </c>
      <c r="C47" t="s">
        <v>2110</v>
      </c>
      <c r="D47" t="s">
        <v>1875</v>
      </c>
      <c r="E47" t="s">
        <v>2111</v>
      </c>
      <c r="F47" t="s">
        <v>1121</v>
      </c>
      <c r="G47" t="s">
        <v>106</v>
      </c>
      <c r="H47" s="77">
        <v>3670.67</v>
      </c>
      <c r="I47" s="77">
        <v>5421.5</v>
      </c>
      <c r="J47" s="77">
        <v>0</v>
      </c>
      <c r="K47" s="77">
        <v>713.63327134329995</v>
      </c>
      <c r="L47" s="78">
        <v>1E-4</v>
      </c>
      <c r="M47" s="78">
        <v>1.24E-2</v>
      </c>
      <c r="N47" s="78">
        <v>1.8E-3</v>
      </c>
    </row>
    <row r="48" spans="2:14">
      <c r="B48" t="s">
        <v>2112</v>
      </c>
      <c r="C48" t="s">
        <v>2113</v>
      </c>
      <c r="D48" t="s">
        <v>2114</v>
      </c>
      <c r="E48" t="s">
        <v>2115</v>
      </c>
      <c r="F48" t="s">
        <v>1121</v>
      </c>
      <c r="G48" t="s">
        <v>106</v>
      </c>
      <c r="H48" s="77">
        <v>6862.91</v>
      </c>
      <c r="I48" s="77">
        <v>498.1</v>
      </c>
      <c r="J48" s="77">
        <v>0</v>
      </c>
      <c r="K48" s="77">
        <v>122.58437879006</v>
      </c>
      <c r="L48" s="78">
        <v>0</v>
      </c>
      <c r="M48" s="78">
        <v>2.0999999999999999E-3</v>
      </c>
      <c r="N48" s="78">
        <v>2.9999999999999997E-4</v>
      </c>
    </row>
    <row r="49" spans="2:14">
      <c r="B49" t="s">
        <v>2116</v>
      </c>
      <c r="C49" t="s">
        <v>2117</v>
      </c>
      <c r="D49" t="s">
        <v>2118</v>
      </c>
      <c r="E49" t="s">
        <v>2119</v>
      </c>
      <c r="F49" t="s">
        <v>1121</v>
      </c>
      <c r="G49" t="s">
        <v>200</v>
      </c>
      <c r="H49" s="77">
        <v>45099.09</v>
      </c>
      <c r="I49" s="77">
        <v>19750</v>
      </c>
      <c r="J49" s="77">
        <v>0</v>
      </c>
      <c r="K49" s="77">
        <v>240.59778226829999</v>
      </c>
      <c r="L49" s="78">
        <v>1E-4</v>
      </c>
      <c r="M49" s="78">
        <v>4.1999999999999997E-3</v>
      </c>
      <c r="N49" s="78">
        <v>5.9999999999999995E-4</v>
      </c>
    </row>
    <row r="50" spans="2:14">
      <c r="B50" t="s">
        <v>2120</v>
      </c>
      <c r="C50" t="s">
        <v>2121</v>
      </c>
      <c r="D50" t="s">
        <v>1987</v>
      </c>
      <c r="E50" t="s">
        <v>2122</v>
      </c>
      <c r="F50" t="s">
        <v>1121</v>
      </c>
      <c r="G50" t="s">
        <v>106</v>
      </c>
      <c r="H50" s="77">
        <v>2745.16</v>
      </c>
      <c r="I50" s="77">
        <v>3010.75</v>
      </c>
      <c r="J50" s="77">
        <v>0</v>
      </c>
      <c r="K50" s="77">
        <v>296.38255825419998</v>
      </c>
      <c r="L50" s="78">
        <v>1E-4</v>
      </c>
      <c r="M50" s="78">
        <v>5.1000000000000004E-3</v>
      </c>
      <c r="N50" s="78">
        <v>6.9999999999999999E-4</v>
      </c>
    </row>
    <row r="51" spans="2:14">
      <c r="B51" t="s">
        <v>2123</v>
      </c>
      <c r="C51" t="s">
        <v>2124</v>
      </c>
      <c r="D51" t="s">
        <v>1875</v>
      </c>
      <c r="E51" t="s">
        <v>2125</v>
      </c>
      <c r="F51" t="s">
        <v>1121</v>
      </c>
      <c r="G51" t="s">
        <v>110</v>
      </c>
      <c r="H51" s="77">
        <v>1030.42</v>
      </c>
      <c r="I51" s="77">
        <v>19330</v>
      </c>
      <c r="J51" s="77">
        <v>0</v>
      </c>
      <c r="K51" s="77">
        <v>776.04584069320003</v>
      </c>
      <c r="L51" s="78">
        <v>2.9999999999999997E-4</v>
      </c>
      <c r="M51" s="78">
        <v>1.35E-2</v>
      </c>
      <c r="N51" s="78">
        <v>1.9E-3</v>
      </c>
    </row>
    <row r="52" spans="2:14">
      <c r="B52" t="s">
        <v>2126</v>
      </c>
      <c r="C52" t="s">
        <v>2127</v>
      </c>
      <c r="D52" t="s">
        <v>123</v>
      </c>
      <c r="E52" t="s">
        <v>2128</v>
      </c>
      <c r="F52" t="s">
        <v>2056</v>
      </c>
      <c r="G52" t="s">
        <v>106</v>
      </c>
      <c r="H52" s="77">
        <v>6674.53</v>
      </c>
      <c r="I52" s="77">
        <v>6246.9</v>
      </c>
      <c r="J52" s="77">
        <v>0</v>
      </c>
      <c r="K52" s="77">
        <v>1495.1870554480199</v>
      </c>
      <c r="L52" s="78">
        <v>2.0000000000000001E-4</v>
      </c>
      <c r="M52" s="78">
        <v>2.5999999999999999E-2</v>
      </c>
      <c r="N52" s="78">
        <v>3.7000000000000002E-3</v>
      </c>
    </row>
    <row r="53" spans="2:14">
      <c r="B53" t="s">
        <v>2129</v>
      </c>
      <c r="C53" t="s">
        <v>2130</v>
      </c>
      <c r="D53" t="s">
        <v>1895</v>
      </c>
      <c r="E53" t="s">
        <v>2106</v>
      </c>
      <c r="F53" t="s">
        <v>2056</v>
      </c>
      <c r="G53" t="s">
        <v>106</v>
      </c>
      <c r="H53" s="77">
        <v>931.19</v>
      </c>
      <c r="I53" s="77">
        <v>29731</v>
      </c>
      <c r="J53" s="77">
        <v>0</v>
      </c>
      <c r="K53" s="77">
        <v>992.79162665540002</v>
      </c>
      <c r="L53" s="78">
        <v>1E-4</v>
      </c>
      <c r="M53" s="78">
        <v>1.72E-2</v>
      </c>
      <c r="N53" s="78">
        <v>2.5000000000000001E-3</v>
      </c>
    </row>
    <row r="54" spans="2:14">
      <c r="B54" t="s">
        <v>2131</v>
      </c>
      <c r="C54" t="s">
        <v>2132</v>
      </c>
      <c r="D54" t="s">
        <v>1987</v>
      </c>
      <c r="E54" t="s">
        <v>2106</v>
      </c>
      <c r="F54" t="s">
        <v>2056</v>
      </c>
      <c r="G54" t="s">
        <v>106</v>
      </c>
      <c r="H54" s="77">
        <v>50232.4</v>
      </c>
      <c r="I54" s="77">
        <v>725.85</v>
      </c>
      <c r="J54" s="77">
        <v>0</v>
      </c>
      <c r="K54" s="77">
        <v>1307.4981851844</v>
      </c>
      <c r="L54" s="78">
        <v>1E-4</v>
      </c>
      <c r="M54" s="78">
        <v>2.2700000000000001E-2</v>
      </c>
      <c r="N54" s="78">
        <v>3.2000000000000002E-3</v>
      </c>
    </row>
    <row r="55" spans="2:14">
      <c r="B55" t="s">
        <v>2133</v>
      </c>
      <c r="C55" t="s">
        <v>2134</v>
      </c>
      <c r="D55" t="s">
        <v>1987</v>
      </c>
      <c r="E55" t="s">
        <v>2106</v>
      </c>
      <c r="F55" t="s">
        <v>2056</v>
      </c>
      <c r="G55" t="s">
        <v>106</v>
      </c>
      <c r="H55" s="77">
        <v>23752.52</v>
      </c>
      <c r="I55" s="77">
        <v>984</v>
      </c>
      <c r="J55" s="77">
        <v>0</v>
      </c>
      <c r="K55" s="77">
        <v>838.13712132479998</v>
      </c>
      <c r="L55" s="78">
        <v>1E-4</v>
      </c>
      <c r="M55" s="78">
        <v>1.46E-2</v>
      </c>
      <c r="N55" s="78">
        <v>2.0999999999999999E-3</v>
      </c>
    </row>
    <row r="56" spans="2:14">
      <c r="B56" t="s">
        <v>2135</v>
      </c>
      <c r="C56" t="s">
        <v>2136</v>
      </c>
      <c r="D56" t="s">
        <v>123</v>
      </c>
      <c r="E56" t="s">
        <v>2106</v>
      </c>
      <c r="F56" t="s">
        <v>2056</v>
      </c>
      <c r="G56" t="s">
        <v>202</v>
      </c>
      <c r="H56" s="77">
        <v>60710.49</v>
      </c>
      <c r="I56" s="77">
        <v>2122</v>
      </c>
      <c r="J56" s="77">
        <v>0</v>
      </c>
      <c r="K56" s="77">
        <v>588.48474987504005</v>
      </c>
      <c r="L56" s="78">
        <v>2.0000000000000001E-4</v>
      </c>
      <c r="M56" s="78">
        <v>1.0200000000000001E-2</v>
      </c>
      <c r="N56" s="78">
        <v>1.5E-3</v>
      </c>
    </row>
    <row r="57" spans="2:14">
      <c r="B57" t="s">
        <v>2137</v>
      </c>
      <c r="C57" t="s">
        <v>2138</v>
      </c>
      <c r="D57" t="s">
        <v>1895</v>
      </c>
      <c r="E57" t="s">
        <v>2106</v>
      </c>
      <c r="F57" t="s">
        <v>2056</v>
      </c>
      <c r="G57" t="s">
        <v>106</v>
      </c>
      <c r="H57" s="77">
        <v>1010.55</v>
      </c>
      <c r="I57" s="77">
        <v>6838</v>
      </c>
      <c r="J57" s="77">
        <v>0</v>
      </c>
      <c r="K57" s="77">
        <v>247.79765267400001</v>
      </c>
      <c r="L57" s="78">
        <v>0</v>
      </c>
      <c r="M57" s="78">
        <v>4.3E-3</v>
      </c>
      <c r="N57" s="78">
        <v>5.9999999999999995E-4</v>
      </c>
    </row>
    <row r="58" spans="2:14">
      <c r="B58" t="s">
        <v>2139</v>
      </c>
      <c r="C58" t="s">
        <v>2140</v>
      </c>
      <c r="D58" t="s">
        <v>1875</v>
      </c>
      <c r="E58" t="s">
        <v>2106</v>
      </c>
      <c r="F58" t="s">
        <v>2056</v>
      </c>
      <c r="G58" t="s">
        <v>106</v>
      </c>
      <c r="H58" s="77">
        <v>1132.3800000000001</v>
      </c>
      <c r="I58" s="77">
        <v>5038</v>
      </c>
      <c r="J58" s="77">
        <v>0</v>
      </c>
      <c r="K58" s="77">
        <v>204.57880557839999</v>
      </c>
      <c r="L58" s="78">
        <v>0</v>
      </c>
      <c r="M58" s="78">
        <v>3.5999999999999999E-3</v>
      </c>
      <c r="N58" s="78">
        <v>5.0000000000000001E-4</v>
      </c>
    </row>
    <row r="59" spans="2:14">
      <c r="B59" t="s">
        <v>2141</v>
      </c>
      <c r="C59" t="s">
        <v>2142</v>
      </c>
      <c r="D59" t="s">
        <v>1987</v>
      </c>
      <c r="E59" t="s">
        <v>2106</v>
      </c>
      <c r="F59" t="s">
        <v>2056</v>
      </c>
      <c r="G59" t="s">
        <v>106</v>
      </c>
      <c r="H59" s="77">
        <v>15995.75</v>
      </c>
      <c r="I59" s="77">
        <v>482.8</v>
      </c>
      <c r="J59" s="77">
        <v>0</v>
      </c>
      <c r="K59" s="77">
        <v>276.937746866</v>
      </c>
      <c r="L59" s="78">
        <v>2.0000000000000001E-4</v>
      </c>
      <c r="M59" s="78">
        <v>4.7999999999999996E-3</v>
      </c>
      <c r="N59" s="78">
        <v>6.9999999999999999E-4</v>
      </c>
    </row>
    <row r="60" spans="2:14">
      <c r="B60" t="s">
        <v>2143</v>
      </c>
      <c r="C60" t="s">
        <v>2144</v>
      </c>
      <c r="D60" t="s">
        <v>2145</v>
      </c>
      <c r="E60" t="s">
        <v>2106</v>
      </c>
      <c r="F60" t="s">
        <v>2056</v>
      </c>
      <c r="G60" t="s">
        <v>110</v>
      </c>
      <c r="H60" s="77">
        <v>14216.02</v>
      </c>
      <c r="I60" s="77">
        <v>638</v>
      </c>
      <c r="J60" s="77">
        <v>0</v>
      </c>
      <c r="K60" s="77">
        <v>353.37835645112</v>
      </c>
      <c r="L60" s="78">
        <v>1E-4</v>
      </c>
      <c r="M60" s="78">
        <v>6.1000000000000004E-3</v>
      </c>
      <c r="N60" s="78">
        <v>8.9999999999999998E-4</v>
      </c>
    </row>
    <row r="61" spans="2:14">
      <c r="B61" t="s">
        <v>2146</v>
      </c>
      <c r="C61" t="s">
        <v>2147</v>
      </c>
      <c r="D61" t="s">
        <v>2145</v>
      </c>
      <c r="E61" t="s">
        <v>2106</v>
      </c>
      <c r="F61" t="s">
        <v>2056</v>
      </c>
      <c r="G61" t="s">
        <v>106</v>
      </c>
      <c r="H61" s="77">
        <v>9404.92</v>
      </c>
      <c r="I61" s="77">
        <v>649.07000000000005</v>
      </c>
      <c r="J61" s="77">
        <v>0</v>
      </c>
      <c r="K61" s="77">
        <v>218.90562807898399</v>
      </c>
      <c r="L61" s="78">
        <v>0</v>
      </c>
      <c r="M61" s="78">
        <v>3.8E-3</v>
      </c>
      <c r="N61" s="78">
        <v>5.0000000000000001E-4</v>
      </c>
    </row>
    <row r="62" spans="2:14">
      <c r="B62" t="s">
        <v>2148</v>
      </c>
      <c r="C62" t="s">
        <v>2149</v>
      </c>
      <c r="D62" t="s">
        <v>1895</v>
      </c>
      <c r="E62" t="s">
        <v>2106</v>
      </c>
      <c r="F62" t="s">
        <v>2056</v>
      </c>
      <c r="G62" t="s">
        <v>106</v>
      </c>
      <c r="H62" s="77">
        <v>593.15</v>
      </c>
      <c r="I62" s="77">
        <v>11438</v>
      </c>
      <c r="J62" s="77">
        <v>0</v>
      </c>
      <c r="K62" s="77">
        <v>243.290366242</v>
      </c>
      <c r="L62" s="78">
        <v>0</v>
      </c>
      <c r="M62" s="78">
        <v>4.1999999999999997E-3</v>
      </c>
      <c r="N62" s="78">
        <v>5.9999999999999995E-4</v>
      </c>
    </row>
    <row r="63" spans="2:14">
      <c r="B63" t="s">
        <v>2150</v>
      </c>
      <c r="C63" t="s">
        <v>2151</v>
      </c>
      <c r="D63" t="s">
        <v>123</v>
      </c>
      <c r="E63" t="s">
        <v>2106</v>
      </c>
      <c r="F63" t="s">
        <v>2056</v>
      </c>
      <c r="G63" t="s">
        <v>110</v>
      </c>
      <c r="H63" s="77">
        <v>20325.41</v>
      </c>
      <c r="I63" s="77">
        <v>2845.5</v>
      </c>
      <c r="J63" s="77">
        <v>0</v>
      </c>
      <c r="K63" s="77">
        <v>2253.40444578711</v>
      </c>
      <c r="L63" s="78">
        <v>1E-4</v>
      </c>
      <c r="M63" s="78">
        <v>3.9100000000000003E-2</v>
      </c>
      <c r="N63" s="78">
        <v>5.5999999999999999E-3</v>
      </c>
    </row>
    <row r="64" spans="2:14">
      <c r="B64" t="s">
        <v>2152</v>
      </c>
      <c r="C64" t="s">
        <v>2153</v>
      </c>
      <c r="D64" t="s">
        <v>1895</v>
      </c>
      <c r="E64" t="s">
        <v>2154</v>
      </c>
      <c r="F64" t="s">
        <v>2056</v>
      </c>
      <c r="G64" t="s">
        <v>106</v>
      </c>
      <c r="H64" s="77">
        <v>4105.07</v>
      </c>
      <c r="I64" s="77">
        <v>5688</v>
      </c>
      <c r="J64" s="77">
        <v>0</v>
      </c>
      <c r="K64" s="77">
        <v>837.31802441759999</v>
      </c>
      <c r="L64" s="78">
        <v>0</v>
      </c>
      <c r="M64" s="78">
        <v>1.4500000000000001E-2</v>
      </c>
      <c r="N64" s="78">
        <v>2.0999999999999999E-3</v>
      </c>
    </row>
    <row r="65" spans="2:14">
      <c r="B65" t="s">
        <v>2155</v>
      </c>
      <c r="C65" t="s">
        <v>2156</v>
      </c>
      <c r="D65" t="s">
        <v>1895</v>
      </c>
      <c r="E65" t="s">
        <v>2157</v>
      </c>
      <c r="F65" t="s">
        <v>2056</v>
      </c>
      <c r="G65" t="s">
        <v>106</v>
      </c>
      <c r="H65" s="77">
        <v>3073.17</v>
      </c>
      <c r="I65" s="77">
        <v>7411</v>
      </c>
      <c r="J65" s="77">
        <v>0</v>
      </c>
      <c r="K65" s="77">
        <v>816.72092651820003</v>
      </c>
      <c r="L65" s="78">
        <v>0</v>
      </c>
      <c r="M65" s="78">
        <v>1.4200000000000001E-2</v>
      </c>
      <c r="N65" s="78">
        <v>2E-3</v>
      </c>
    </row>
    <row r="66" spans="2:14">
      <c r="B66" t="s">
        <v>2158</v>
      </c>
      <c r="C66" t="s">
        <v>2159</v>
      </c>
      <c r="D66" t="s">
        <v>1875</v>
      </c>
      <c r="E66" t="s">
        <v>2160</v>
      </c>
      <c r="F66" t="s">
        <v>2056</v>
      </c>
      <c r="G66" t="s">
        <v>116</v>
      </c>
      <c r="H66" s="77">
        <v>6189.85</v>
      </c>
      <c r="I66" s="77">
        <v>4927</v>
      </c>
      <c r="J66" s="77">
        <v>0</v>
      </c>
      <c r="K66" s="77">
        <v>807.23544105555004</v>
      </c>
      <c r="L66" s="78">
        <v>1E-4</v>
      </c>
      <c r="M66" s="78">
        <v>1.4E-2</v>
      </c>
      <c r="N66" s="78">
        <v>2E-3</v>
      </c>
    </row>
    <row r="67" spans="2:14">
      <c r="B67" t="s">
        <v>2161</v>
      </c>
      <c r="C67" t="s">
        <v>2162</v>
      </c>
      <c r="D67" t="s">
        <v>1987</v>
      </c>
      <c r="E67" t="s">
        <v>2163</v>
      </c>
      <c r="F67" t="s">
        <v>2056</v>
      </c>
      <c r="G67" t="s">
        <v>106</v>
      </c>
      <c r="H67" s="77">
        <v>9166.8799999999992</v>
      </c>
      <c r="I67" s="77">
        <v>1002</v>
      </c>
      <c r="J67" s="77">
        <v>0</v>
      </c>
      <c r="K67" s="77">
        <v>329.38176543359998</v>
      </c>
      <c r="L67" s="78">
        <v>0</v>
      </c>
      <c r="M67" s="78">
        <v>5.7000000000000002E-3</v>
      </c>
      <c r="N67" s="78">
        <v>8.0000000000000004E-4</v>
      </c>
    </row>
    <row r="68" spans="2:14">
      <c r="B68" t="s">
        <v>2164</v>
      </c>
      <c r="C68" t="s">
        <v>2165</v>
      </c>
      <c r="D68" t="s">
        <v>1875</v>
      </c>
      <c r="E68" t="s">
        <v>2166</v>
      </c>
      <c r="F68" t="s">
        <v>2056</v>
      </c>
      <c r="G68" t="s">
        <v>106</v>
      </c>
      <c r="H68" s="77">
        <v>1299.05</v>
      </c>
      <c r="I68" s="77">
        <v>4592.5</v>
      </c>
      <c r="J68" s="77">
        <v>0</v>
      </c>
      <c r="K68" s="77">
        <v>213.93671230250001</v>
      </c>
      <c r="L68" s="78">
        <v>1E-4</v>
      </c>
      <c r="M68" s="78">
        <v>3.7000000000000002E-3</v>
      </c>
      <c r="N68" s="78">
        <v>5.0000000000000001E-4</v>
      </c>
    </row>
    <row r="69" spans="2:14">
      <c r="B69" t="s">
        <v>2167</v>
      </c>
      <c r="C69" t="s">
        <v>2168</v>
      </c>
      <c r="D69" t="s">
        <v>1987</v>
      </c>
      <c r="E69" t="s">
        <v>2166</v>
      </c>
      <c r="F69" t="s">
        <v>2056</v>
      </c>
      <c r="G69" t="s">
        <v>106</v>
      </c>
      <c r="H69" s="77">
        <v>57.52</v>
      </c>
      <c r="I69" s="77">
        <v>77857</v>
      </c>
      <c r="J69" s="77">
        <v>0</v>
      </c>
      <c r="K69" s="77">
        <v>160.5930801904</v>
      </c>
      <c r="L69" s="78">
        <v>0</v>
      </c>
      <c r="M69" s="78">
        <v>2.8E-3</v>
      </c>
      <c r="N69" s="78">
        <v>4.0000000000000002E-4</v>
      </c>
    </row>
    <row r="70" spans="2:14">
      <c r="B70" t="s">
        <v>2169</v>
      </c>
      <c r="C70" t="s">
        <v>2170</v>
      </c>
      <c r="D70" t="s">
        <v>2145</v>
      </c>
      <c r="E70" t="s">
        <v>2171</v>
      </c>
      <c r="F70" t="s">
        <v>2056</v>
      </c>
      <c r="G70" t="s">
        <v>110</v>
      </c>
      <c r="H70" s="77">
        <v>4516.2</v>
      </c>
      <c r="I70" s="77">
        <v>20196</v>
      </c>
      <c r="J70" s="77">
        <v>0</v>
      </c>
      <c r="K70" s="77">
        <v>3553.6918841423999</v>
      </c>
      <c r="L70" s="78">
        <v>2.0000000000000001E-4</v>
      </c>
      <c r="M70" s="78">
        <v>6.1699999999999998E-2</v>
      </c>
      <c r="N70" s="78">
        <v>8.8000000000000005E-3</v>
      </c>
    </row>
    <row r="71" spans="2:14">
      <c r="B71" t="s">
        <v>2172</v>
      </c>
      <c r="C71" t="s">
        <v>2173</v>
      </c>
      <c r="D71" t="s">
        <v>2145</v>
      </c>
      <c r="E71" t="s">
        <v>2171</v>
      </c>
      <c r="F71" t="s">
        <v>2056</v>
      </c>
      <c r="G71" t="s">
        <v>110</v>
      </c>
      <c r="H71" s="77">
        <v>1573.57</v>
      </c>
      <c r="I71" s="77">
        <v>8947.1</v>
      </c>
      <c r="J71" s="77">
        <v>0</v>
      </c>
      <c r="K71" s="77">
        <v>548.54163998341403</v>
      </c>
      <c r="L71" s="78">
        <v>2.9999999999999997E-4</v>
      </c>
      <c r="M71" s="78">
        <v>9.4999999999999998E-3</v>
      </c>
      <c r="N71" s="78">
        <v>1.4E-3</v>
      </c>
    </row>
    <row r="72" spans="2:14">
      <c r="B72" t="s">
        <v>2174</v>
      </c>
      <c r="C72" t="s">
        <v>2175</v>
      </c>
      <c r="D72" t="s">
        <v>2145</v>
      </c>
      <c r="E72" t="s">
        <v>2171</v>
      </c>
      <c r="F72" t="s">
        <v>2056</v>
      </c>
      <c r="G72" t="s">
        <v>110</v>
      </c>
      <c r="H72" s="77">
        <v>1682.98</v>
      </c>
      <c r="I72" s="77">
        <v>2128</v>
      </c>
      <c r="J72" s="77">
        <v>0</v>
      </c>
      <c r="K72" s="77">
        <v>139.53778366527999</v>
      </c>
      <c r="L72" s="78">
        <v>0</v>
      </c>
      <c r="M72" s="78">
        <v>2.3999999999999998E-3</v>
      </c>
      <c r="N72" s="78">
        <v>2.9999999999999997E-4</v>
      </c>
    </row>
    <row r="73" spans="2:14">
      <c r="B73" t="s">
        <v>2176</v>
      </c>
      <c r="C73" t="s">
        <v>2177</v>
      </c>
      <c r="D73" t="s">
        <v>2145</v>
      </c>
      <c r="E73" t="s">
        <v>2171</v>
      </c>
      <c r="F73" t="s">
        <v>2056</v>
      </c>
      <c r="G73" t="s">
        <v>110</v>
      </c>
      <c r="H73" s="77">
        <v>1225.8699999999999</v>
      </c>
      <c r="I73" s="77">
        <v>5423.6</v>
      </c>
      <c r="J73" s="77">
        <v>0</v>
      </c>
      <c r="K73" s="77">
        <v>259.04386486378399</v>
      </c>
      <c r="L73" s="78">
        <v>2.0000000000000001E-4</v>
      </c>
      <c r="M73" s="78">
        <v>4.4999999999999997E-3</v>
      </c>
      <c r="N73" s="78">
        <v>5.9999999999999995E-4</v>
      </c>
    </row>
    <row r="74" spans="2:14">
      <c r="B74" t="s">
        <v>2178</v>
      </c>
      <c r="C74" t="s">
        <v>2179</v>
      </c>
      <c r="D74" t="s">
        <v>2118</v>
      </c>
      <c r="E74" t="s">
        <v>2119</v>
      </c>
      <c r="F74" t="s">
        <v>2056</v>
      </c>
      <c r="G74" t="s">
        <v>200</v>
      </c>
      <c r="H74" s="77">
        <v>6888.26</v>
      </c>
      <c r="I74" s="77">
        <v>209400</v>
      </c>
      <c r="J74" s="77">
        <v>0</v>
      </c>
      <c r="K74" s="77">
        <v>389.62153207727999</v>
      </c>
      <c r="L74" s="78">
        <v>0</v>
      </c>
      <c r="M74" s="78">
        <v>6.7999999999999996E-3</v>
      </c>
      <c r="N74" s="78">
        <v>1E-3</v>
      </c>
    </row>
    <row r="75" spans="2:14">
      <c r="B75" t="s">
        <v>2180</v>
      </c>
      <c r="C75" t="s">
        <v>2181</v>
      </c>
      <c r="D75" t="s">
        <v>1875</v>
      </c>
      <c r="E75" t="s">
        <v>2182</v>
      </c>
      <c r="F75" t="s">
        <v>2056</v>
      </c>
      <c r="G75" t="s">
        <v>106</v>
      </c>
      <c r="H75" s="77">
        <v>111.28</v>
      </c>
      <c r="I75" s="77">
        <v>31568</v>
      </c>
      <c r="J75" s="77">
        <v>0.18997</v>
      </c>
      <c r="K75" s="77">
        <v>126.1620992544</v>
      </c>
      <c r="L75" s="78">
        <v>0</v>
      </c>
      <c r="M75" s="78">
        <v>2.2000000000000001E-3</v>
      </c>
      <c r="N75" s="78">
        <v>2.9999999999999997E-4</v>
      </c>
    </row>
    <row r="76" spans="2:14">
      <c r="B76" t="s">
        <v>2183</v>
      </c>
      <c r="C76" t="s">
        <v>2184</v>
      </c>
      <c r="D76" t="s">
        <v>1895</v>
      </c>
      <c r="E76" t="s">
        <v>2185</v>
      </c>
      <c r="F76" t="s">
        <v>2056</v>
      </c>
      <c r="G76" t="s">
        <v>106</v>
      </c>
      <c r="H76" s="77">
        <v>627.47</v>
      </c>
      <c r="I76" s="77">
        <v>6720</v>
      </c>
      <c r="J76" s="77">
        <v>0</v>
      </c>
      <c r="K76" s="77">
        <v>151.20721862400001</v>
      </c>
      <c r="L76" s="78">
        <v>0</v>
      </c>
      <c r="M76" s="78">
        <v>2.5999999999999999E-3</v>
      </c>
      <c r="N76" s="78">
        <v>4.0000000000000002E-4</v>
      </c>
    </row>
    <row r="77" spans="2:14">
      <c r="B77" t="s">
        <v>2186</v>
      </c>
      <c r="C77" t="s">
        <v>2187</v>
      </c>
      <c r="D77" t="s">
        <v>1895</v>
      </c>
      <c r="E77" t="s">
        <v>2125</v>
      </c>
      <c r="F77" t="s">
        <v>2056</v>
      </c>
      <c r="G77" t="s">
        <v>106</v>
      </c>
      <c r="H77" s="77">
        <v>1532.34</v>
      </c>
      <c r="I77" s="77">
        <v>14888</v>
      </c>
      <c r="J77" s="77">
        <v>0</v>
      </c>
      <c r="K77" s="77">
        <v>818.09131821120002</v>
      </c>
      <c r="L77" s="78">
        <v>0</v>
      </c>
      <c r="M77" s="78">
        <v>1.4200000000000001E-2</v>
      </c>
      <c r="N77" s="78">
        <v>2E-3</v>
      </c>
    </row>
    <row r="78" spans="2:14">
      <c r="B78" t="s">
        <v>2188</v>
      </c>
      <c r="C78" t="s">
        <v>2189</v>
      </c>
      <c r="D78" t="s">
        <v>1895</v>
      </c>
      <c r="E78" t="s">
        <v>2125</v>
      </c>
      <c r="F78" t="s">
        <v>2056</v>
      </c>
      <c r="G78" t="s">
        <v>106</v>
      </c>
      <c r="H78" s="77">
        <v>833.27</v>
      </c>
      <c r="I78" s="77">
        <v>14565</v>
      </c>
      <c r="J78" s="77">
        <v>0</v>
      </c>
      <c r="K78" s="77">
        <v>435.21767094299997</v>
      </c>
      <c r="L78" s="78">
        <v>0</v>
      </c>
      <c r="M78" s="78">
        <v>7.6E-3</v>
      </c>
      <c r="N78" s="78">
        <v>1.1000000000000001E-3</v>
      </c>
    </row>
    <row r="79" spans="2:14">
      <c r="B79" t="s">
        <v>2190</v>
      </c>
      <c r="C79" t="s">
        <v>2191</v>
      </c>
      <c r="D79" t="s">
        <v>1895</v>
      </c>
      <c r="E79" t="s">
        <v>2125</v>
      </c>
      <c r="F79" t="s">
        <v>2056</v>
      </c>
      <c r="G79" t="s">
        <v>106</v>
      </c>
      <c r="H79" s="77">
        <v>751.34</v>
      </c>
      <c r="I79" s="77">
        <v>8226</v>
      </c>
      <c r="J79" s="77">
        <v>0</v>
      </c>
      <c r="K79" s="77">
        <v>221.63354904240001</v>
      </c>
      <c r="L79" s="78">
        <v>0</v>
      </c>
      <c r="M79" s="78">
        <v>3.8E-3</v>
      </c>
      <c r="N79" s="78">
        <v>5.9999999999999995E-4</v>
      </c>
    </row>
    <row r="80" spans="2:14">
      <c r="B80" t="s">
        <v>2192</v>
      </c>
      <c r="C80" t="s">
        <v>2193</v>
      </c>
      <c r="D80" t="s">
        <v>1895</v>
      </c>
      <c r="E80" t="s">
        <v>2125</v>
      </c>
      <c r="F80" t="s">
        <v>2056</v>
      </c>
      <c r="G80" t="s">
        <v>106</v>
      </c>
      <c r="H80" s="77">
        <v>5448.71</v>
      </c>
      <c r="I80" s="77">
        <v>3180</v>
      </c>
      <c r="J80" s="77">
        <v>0</v>
      </c>
      <c r="K80" s="77">
        <v>621.34255510800006</v>
      </c>
      <c r="L80" s="78">
        <v>0</v>
      </c>
      <c r="M80" s="78">
        <v>1.0800000000000001E-2</v>
      </c>
      <c r="N80" s="78">
        <v>1.5E-3</v>
      </c>
    </row>
    <row r="81" spans="2:14">
      <c r="B81" t="s">
        <v>2194</v>
      </c>
      <c r="C81" t="s">
        <v>2195</v>
      </c>
      <c r="D81" t="s">
        <v>1895</v>
      </c>
      <c r="E81" t="s">
        <v>2125</v>
      </c>
      <c r="F81" t="s">
        <v>2056</v>
      </c>
      <c r="G81" t="s">
        <v>106</v>
      </c>
      <c r="H81" s="77">
        <v>495.11</v>
      </c>
      <c r="I81" s="77">
        <v>12809</v>
      </c>
      <c r="J81" s="77">
        <v>0</v>
      </c>
      <c r="K81" s="77">
        <v>227.41924268139999</v>
      </c>
      <c r="L81" s="78">
        <v>0</v>
      </c>
      <c r="M81" s="78">
        <v>3.8999999999999998E-3</v>
      </c>
      <c r="N81" s="78">
        <v>5.9999999999999995E-4</v>
      </c>
    </row>
    <row r="82" spans="2:14">
      <c r="B82" t="s">
        <v>2196</v>
      </c>
      <c r="C82" t="s">
        <v>2197</v>
      </c>
      <c r="D82" t="s">
        <v>1895</v>
      </c>
      <c r="E82" t="s">
        <v>2125</v>
      </c>
      <c r="F82" t="s">
        <v>2056</v>
      </c>
      <c r="G82" t="s">
        <v>106</v>
      </c>
      <c r="H82" s="77">
        <v>1519.64</v>
      </c>
      <c r="I82" s="77">
        <v>9986</v>
      </c>
      <c r="J82" s="77">
        <v>0</v>
      </c>
      <c r="K82" s="77">
        <v>544.17998393439996</v>
      </c>
      <c r="L82" s="78">
        <v>0</v>
      </c>
      <c r="M82" s="78">
        <v>9.4999999999999998E-3</v>
      </c>
      <c r="N82" s="78">
        <v>1.4E-3</v>
      </c>
    </row>
    <row r="83" spans="2:14">
      <c r="B83" t="s">
        <v>2198</v>
      </c>
      <c r="C83" t="s">
        <v>2199</v>
      </c>
      <c r="D83" t="s">
        <v>1895</v>
      </c>
      <c r="E83" t="s">
        <v>2125</v>
      </c>
      <c r="F83" t="s">
        <v>2056</v>
      </c>
      <c r="G83" t="s">
        <v>106</v>
      </c>
      <c r="H83" s="77">
        <v>1656.9</v>
      </c>
      <c r="I83" s="77">
        <v>5242</v>
      </c>
      <c r="J83" s="77">
        <v>0</v>
      </c>
      <c r="K83" s="77">
        <v>311.46094702800002</v>
      </c>
      <c r="L83" s="78">
        <v>0</v>
      </c>
      <c r="M83" s="78">
        <v>5.4000000000000003E-3</v>
      </c>
      <c r="N83" s="78">
        <v>8.0000000000000004E-4</v>
      </c>
    </row>
    <row r="84" spans="2:14">
      <c r="B84" t="s">
        <v>2200</v>
      </c>
      <c r="C84" t="s">
        <v>2201</v>
      </c>
      <c r="D84" t="s">
        <v>123</v>
      </c>
      <c r="E84" t="s">
        <v>2125</v>
      </c>
      <c r="F84" t="s">
        <v>2056</v>
      </c>
      <c r="G84" t="s">
        <v>110</v>
      </c>
      <c r="H84" s="77">
        <v>305.97000000000003</v>
      </c>
      <c r="I84" s="77">
        <v>22630</v>
      </c>
      <c r="J84" s="77">
        <v>0</v>
      </c>
      <c r="K84" s="77">
        <v>269.77682705820001</v>
      </c>
      <c r="L84" s="78">
        <v>2.0000000000000001E-4</v>
      </c>
      <c r="M84" s="78">
        <v>4.7000000000000002E-3</v>
      </c>
      <c r="N84" s="78">
        <v>6.9999999999999999E-4</v>
      </c>
    </row>
    <row r="85" spans="2:14">
      <c r="B85" t="s">
        <v>2202</v>
      </c>
      <c r="C85" t="s">
        <v>2203</v>
      </c>
      <c r="D85" t="s">
        <v>1895</v>
      </c>
      <c r="E85" t="s">
        <v>2125</v>
      </c>
      <c r="F85" t="s">
        <v>2056</v>
      </c>
      <c r="G85" t="s">
        <v>106</v>
      </c>
      <c r="H85" s="77">
        <v>1132.96</v>
      </c>
      <c r="I85" s="77">
        <v>7467</v>
      </c>
      <c r="J85" s="77">
        <v>0</v>
      </c>
      <c r="K85" s="77">
        <v>303.3688697952</v>
      </c>
      <c r="L85" s="78">
        <v>0</v>
      </c>
      <c r="M85" s="78">
        <v>5.3E-3</v>
      </c>
      <c r="N85" s="78">
        <v>8.0000000000000004E-4</v>
      </c>
    </row>
    <row r="86" spans="2:14">
      <c r="B86" t="s">
        <v>2204</v>
      </c>
      <c r="C86" t="s">
        <v>2205</v>
      </c>
      <c r="D86" t="s">
        <v>107</v>
      </c>
      <c r="E86" t="s">
        <v>2206</v>
      </c>
      <c r="F86" t="s">
        <v>2056</v>
      </c>
      <c r="G86" t="s">
        <v>120</v>
      </c>
      <c r="H86" s="77">
        <v>3571.03</v>
      </c>
      <c r="I86" s="77">
        <v>8905</v>
      </c>
      <c r="J86" s="77">
        <v>0</v>
      </c>
      <c r="K86" s="77">
        <v>763.67753193224996</v>
      </c>
      <c r="L86" s="78">
        <v>0</v>
      </c>
      <c r="M86" s="78">
        <v>1.3299999999999999E-2</v>
      </c>
      <c r="N86" s="78">
        <v>1.9E-3</v>
      </c>
    </row>
    <row r="87" spans="2:14">
      <c r="B87" s="79" t="s">
        <v>2207</v>
      </c>
      <c r="D87" s="16"/>
      <c r="E87" s="16"/>
      <c r="F87" s="16"/>
      <c r="G87" s="16"/>
      <c r="H87" s="81">
        <v>4033.2</v>
      </c>
      <c r="J87" s="81">
        <v>0</v>
      </c>
      <c r="K87" s="81">
        <v>857.3561054388</v>
      </c>
      <c r="M87" s="80">
        <v>1.49E-2</v>
      </c>
      <c r="N87" s="80">
        <v>2.0999999999999999E-3</v>
      </c>
    </row>
    <row r="88" spans="2:14">
      <c r="B88" t="s">
        <v>2208</v>
      </c>
      <c r="C88" t="s">
        <v>2209</v>
      </c>
      <c r="D88" t="s">
        <v>1987</v>
      </c>
      <c r="E88" t="s">
        <v>2106</v>
      </c>
      <c r="F88" t="s">
        <v>2086</v>
      </c>
      <c r="G88" t="s">
        <v>106</v>
      </c>
      <c r="H88" s="77">
        <v>2010.46</v>
      </c>
      <c r="I88" s="77">
        <v>9089</v>
      </c>
      <c r="J88" s="77">
        <v>0</v>
      </c>
      <c r="K88" s="77">
        <v>655.27232390840004</v>
      </c>
      <c r="L88" s="78">
        <v>1E-4</v>
      </c>
      <c r="M88" s="78">
        <v>1.14E-2</v>
      </c>
      <c r="N88" s="78">
        <v>1.6000000000000001E-3</v>
      </c>
    </row>
    <row r="89" spans="2:14">
      <c r="B89" t="s">
        <v>2210</v>
      </c>
      <c r="C89" t="s">
        <v>2211</v>
      </c>
      <c r="D89" t="s">
        <v>1895</v>
      </c>
      <c r="E89" t="s">
        <v>2212</v>
      </c>
      <c r="F89" t="s">
        <v>2086</v>
      </c>
      <c r="G89" t="s">
        <v>106</v>
      </c>
      <c r="H89" s="77">
        <v>2022.74</v>
      </c>
      <c r="I89" s="77">
        <v>2786</v>
      </c>
      <c r="J89" s="77">
        <v>0</v>
      </c>
      <c r="K89" s="77">
        <v>202.08378153039999</v>
      </c>
      <c r="L89" s="78">
        <v>0</v>
      </c>
      <c r="M89" s="78">
        <v>3.5000000000000001E-3</v>
      </c>
      <c r="N89" s="78">
        <v>5.0000000000000001E-4</v>
      </c>
    </row>
    <row r="90" spans="2:14">
      <c r="B90" s="79" t="s">
        <v>1078</v>
      </c>
      <c r="D90" s="16"/>
      <c r="E90" s="1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211</v>
      </c>
      <c r="C91" t="s">
        <v>211</v>
      </c>
      <c r="D91" s="16"/>
      <c r="E91" s="16"/>
      <c r="F91" t="s">
        <v>211</v>
      </c>
      <c r="G91" t="s">
        <v>211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s="79" t="s">
        <v>2102</v>
      </c>
      <c r="D92" s="16"/>
      <c r="E92" s="16"/>
      <c r="F92" s="16"/>
      <c r="G92" s="16"/>
      <c r="H92" s="81">
        <v>0</v>
      </c>
      <c r="J92" s="81">
        <v>0</v>
      </c>
      <c r="K92" s="81">
        <v>0</v>
      </c>
      <c r="M92" s="80">
        <v>0</v>
      </c>
      <c r="N92" s="80">
        <v>0</v>
      </c>
    </row>
    <row r="93" spans="2:14">
      <c r="B93" t="s">
        <v>211</v>
      </c>
      <c r="C93" t="s">
        <v>211</v>
      </c>
      <c r="D93" s="16"/>
      <c r="E93" s="16"/>
      <c r="F93" t="s">
        <v>211</v>
      </c>
      <c r="G93" t="s">
        <v>211</v>
      </c>
      <c r="H93" s="77">
        <v>0</v>
      </c>
      <c r="I93" s="77">
        <v>0</v>
      </c>
      <c r="K93" s="77">
        <v>0</v>
      </c>
      <c r="L93" s="78">
        <v>0</v>
      </c>
      <c r="M93" s="78">
        <v>0</v>
      </c>
      <c r="N93" s="78">
        <v>0</v>
      </c>
    </row>
    <row r="94" spans="2:14">
      <c r="B94" t="s">
        <v>227</v>
      </c>
      <c r="D94" s="16"/>
      <c r="E94" s="16"/>
      <c r="F94" s="16"/>
      <c r="G94" s="16"/>
    </row>
    <row r="95" spans="2:14">
      <c r="B95" t="s">
        <v>353</v>
      </c>
      <c r="D95" s="16"/>
      <c r="E95" s="16"/>
      <c r="F95" s="16"/>
      <c r="G95" s="16"/>
    </row>
    <row r="96" spans="2:14">
      <c r="B96" t="s">
        <v>354</v>
      </c>
      <c r="D96" s="16"/>
      <c r="E96" s="16"/>
      <c r="F96" s="16"/>
      <c r="G96" s="16"/>
    </row>
    <row r="97" spans="2:7">
      <c r="B97" t="s">
        <v>355</v>
      </c>
      <c r="D97" s="16"/>
      <c r="E97" s="16"/>
      <c r="F97" s="16"/>
      <c r="G97" s="16"/>
    </row>
    <row r="98" spans="2:7">
      <c r="B98" t="s">
        <v>356</v>
      </c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3818</v>
      </c>
    </row>
    <row r="3" spans="2:65" s="1" customFormat="1">
      <c r="B3" s="2" t="s">
        <v>2</v>
      </c>
      <c r="C3" s="83" t="s">
        <v>3819</v>
      </c>
    </row>
    <row r="4" spans="2:65" s="1" customFormat="1">
      <c r="B4" s="2" t="s">
        <v>3</v>
      </c>
      <c r="C4" s="84" t="s">
        <v>197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54671.09</v>
      </c>
      <c r="K11" s="7"/>
      <c r="L11" s="75">
        <v>5583.7160671974498</v>
      </c>
      <c r="M11" s="7"/>
      <c r="N11" s="76">
        <v>1</v>
      </c>
      <c r="O11" s="76">
        <v>1.3899999999999999E-2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2213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2214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1078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54671.09</v>
      </c>
      <c r="L21" s="81">
        <v>5583.7160671974498</v>
      </c>
      <c r="N21" s="80">
        <v>1</v>
      </c>
      <c r="O21" s="80">
        <v>1.3899999999999999E-2</v>
      </c>
    </row>
    <row r="22" spans="2:15">
      <c r="B22" s="79" t="s">
        <v>2213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2214</v>
      </c>
      <c r="C24" s="16"/>
      <c r="D24" s="16"/>
      <c r="E24" s="16"/>
      <c r="J24" s="81">
        <v>37108.03</v>
      </c>
      <c r="L24" s="81">
        <v>2602.0829499362799</v>
      </c>
      <c r="N24" s="80">
        <v>0.46600000000000003</v>
      </c>
      <c r="O24" s="80">
        <v>6.4999999999999997E-3</v>
      </c>
    </row>
    <row r="25" spans="2:15">
      <c r="B25" t="s">
        <v>2215</v>
      </c>
      <c r="C25" t="s">
        <v>2216</v>
      </c>
      <c r="D25" t="s">
        <v>123</v>
      </c>
      <c r="E25" t="s">
        <v>2128</v>
      </c>
      <c r="F25" t="s">
        <v>2086</v>
      </c>
      <c r="G25" t="s">
        <v>537</v>
      </c>
      <c r="H25" t="s">
        <v>214</v>
      </c>
      <c r="I25" t="s">
        <v>106</v>
      </c>
      <c r="J25" s="77">
        <v>11.42</v>
      </c>
      <c r="K25" s="77">
        <v>1015461</v>
      </c>
      <c r="L25" s="77">
        <v>415.85280727320003</v>
      </c>
      <c r="M25" s="78">
        <v>0</v>
      </c>
      <c r="N25" s="78">
        <v>7.4499999999999997E-2</v>
      </c>
      <c r="O25" s="78">
        <v>1E-3</v>
      </c>
    </row>
    <row r="26" spans="2:15">
      <c r="B26" t="s">
        <v>2217</v>
      </c>
      <c r="C26" t="s">
        <v>2218</v>
      </c>
      <c r="D26" t="s">
        <v>123</v>
      </c>
      <c r="E26" t="s">
        <v>2219</v>
      </c>
      <c r="F26" t="s">
        <v>2086</v>
      </c>
      <c r="G26" t="s">
        <v>2220</v>
      </c>
      <c r="H26" t="s">
        <v>350</v>
      </c>
      <c r="I26" t="s">
        <v>106</v>
      </c>
      <c r="J26" s="77">
        <v>158.55000000000001</v>
      </c>
      <c r="K26" s="77">
        <v>113351</v>
      </c>
      <c r="L26" s="77">
        <v>644.46878565300005</v>
      </c>
      <c r="M26" s="78">
        <v>0</v>
      </c>
      <c r="N26" s="78">
        <v>0.1154</v>
      </c>
      <c r="O26" s="78">
        <v>1.6000000000000001E-3</v>
      </c>
    </row>
    <row r="27" spans="2:15">
      <c r="B27" t="s">
        <v>2221</v>
      </c>
      <c r="C27" t="s">
        <v>2222</v>
      </c>
      <c r="D27" t="s">
        <v>123</v>
      </c>
      <c r="E27" t="s">
        <v>2223</v>
      </c>
      <c r="F27" t="s">
        <v>2086</v>
      </c>
      <c r="G27" t="s">
        <v>1082</v>
      </c>
      <c r="H27" t="s">
        <v>214</v>
      </c>
      <c r="I27" t="s">
        <v>110</v>
      </c>
      <c r="J27" s="77">
        <v>67.260000000000005</v>
      </c>
      <c r="K27" s="77">
        <v>101083</v>
      </c>
      <c r="L27" s="77">
        <v>264.89650460195998</v>
      </c>
      <c r="M27" s="78">
        <v>1.9E-2</v>
      </c>
      <c r="N27" s="78">
        <v>4.7399999999999998E-2</v>
      </c>
      <c r="O27" s="78">
        <v>6.9999999999999999E-4</v>
      </c>
    </row>
    <row r="28" spans="2:15">
      <c r="B28" t="s">
        <v>2224</v>
      </c>
      <c r="C28" t="s">
        <v>2225</v>
      </c>
      <c r="D28" t="s">
        <v>123</v>
      </c>
      <c r="E28" t="s">
        <v>2119</v>
      </c>
      <c r="F28" t="s">
        <v>2086</v>
      </c>
      <c r="G28" t="s">
        <v>1082</v>
      </c>
      <c r="H28" t="s">
        <v>151</v>
      </c>
      <c r="I28" t="s">
        <v>106</v>
      </c>
      <c r="J28" s="77">
        <v>416.77</v>
      </c>
      <c r="K28" s="77">
        <v>33766</v>
      </c>
      <c r="L28" s="77">
        <v>504.64543770519998</v>
      </c>
      <c r="M28" s="78">
        <v>0</v>
      </c>
      <c r="N28" s="78">
        <v>9.0399999999999994E-2</v>
      </c>
      <c r="O28" s="78">
        <v>1.2999999999999999E-3</v>
      </c>
    </row>
    <row r="29" spans="2:15">
      <c r="B29" t="s">
        <v>2226</v>
      </c>
      <c r="C29" t="s">
        <v>2227</v>
      </c>
      <c r="D29" t="s">
        <v>123</v>
      </c>
      <c r="E29" t="s">
        <v>2223</v>
      </c>
      <c r="F29" t="s">
        <v>2086</v>
      </c>
      <c r="G29" t="s">
        <v>211</v>
      </c>
      <c r="H29" t="s">
        <v>212</v>
      </c>
      <c r="I29" t="s">
        <v>110</v>
      </c>
      <c r="J29" s="77">
        <v>64.650000000000006</v>
      </c>
      <c r="K29" s="77">
        <v>220567</v>
      </c>
      <c r="L29" s="77">
        <v>555.58473850109999</v>
      </c>
      <c r="M29" s="78">
        <v>0</v>
      </c>
      <c r="N29" s="78">
        <v>9.9500000000000005E-2</v>
      </c>
      <c r="O29" s="78">
        <v>1.4E-3</v>
      </c>
    </row>
    <row r="30" spans="2:15">
      <c r="B30" t="s">
        <v>2228</v>
      </c>
      <c r="C30" t="s">
        <v>2229</v>
      </c>
      <c r="D30" t="s">
        <v>1987</v>
      </c>
      <c r="E30" t="s">
        <v>2230</v>
      </c>
      <c r="F30" t="s">
        <v>2086</v>
      </c>
      <c r="G30" t="s">
        <v>211</v>
      </c>
      <c r="H30" t="s">
        <v>212</v>
      </c>
      <c r="I30" t="s">
        <v>113</v>
      </c>
      <c r="J30" s="77">
        <v>36389.379999999997</v>
      </c>
      <c r="K30" s="77">
        <v>134.5</v>
      </c>
      <c r="L30" s="77">
        <v>216.63467620182001</v>
      </c>
      <c r="M30" s="78">
        <v>0</v>
      </c>
      <c r="N30" s="78">
        <v>3.8800000000000001E-2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17563.060000000001</v>
      </c>
      <c r="L31" s="81">
        <v>2981.6331172611699</v>
      </c>
      <c r="N31" s="80">
        <v>0.53400000000000003</v>
      </c>
      <c r="O31" s="80">
        <v>7.4000000000000003E-3</v>
      </c>
    </row>
    <row r="32" spans="2:15">
      <c r="B32" t="s">
        <v>2231</v>
      </c>
      <c r="C32" t="s">
        <v>2232</v>
      </c>
      <c r="D32" t="s">
        <v>123</v>
      </c>
      <c r="E32" t="s">
        <v>2206</v>
      </c>
      <c r="F32" t="s">
        <v>2056</v>
      </c>
      <c r="G32" t="s">
        <v>2233</v>
      </c>
      <c r="H32" t="s">
        <v>214</v>
      </c>
      <c r="I32" t="s">
        <v>106</v>
      </c>
      <c r="J32" s="77">
        <v>2720.59</v>
      </c>
      <c r="K32" s="77">
        <v>12089.559999999959</v>
      </c>
      <c r="L32" s="77">
        <v>1179.4617944087399</v>
      </c>
      <c r="M32" s="78">
        <v>0</v>
      </c>
      <c r="N32" s="78">
        <v>0.2112</v>
      </c>
      <c r="O32" s="78">
        <v>2.8999999999999998E-3</v>
      </c>
    </row>
    <row r="33" spans="2:15">
      <c r="B33" t="s">
        <v>2234</v>
      </c>
      <c r="C33" t="s">
        <v>2235</v>
      </c>
      <c r="D33" t="s">
        <v>123</v>
      </c>
      <c r="E33" t="s">
        <v>2106</v>
      </c>
      <c r="F33" t="s">
        <v>2056</v>
      </c>
      <c r="G33" t="s">
        <v>211</v>
      </c>
      <c r="H33" t="s">
        <v>212</v>
      </c>
      <c r="I33" t="s">
        <v>106</v>
      </c>
      <c r="J33" s="77">
        <v>13319.64</v>
      </c>
      <c r="K33" s="77">
        <v>1469.4</v>
      </c>
      <c r="L33" s="77">
        <v>701.84758151376002</v>
      </c>
      <c r="M33" s="78">
        <v>0</v>
      </c>
      <c r="N33" s="78">
        <v>0.12570000000000001</v>
      </c>
      <c r="O33" s="78">
        <v>1.6999999999999999E-3</v>
      </c>
    </row>
    <row r="34" spans="2:15">
      <c r="B34" t="s">
        <v>2236</v>
      </c>
      <c r="C34" t="s">
        <v>2237</v>
      </c>
      <c r="D34" t="s">
        <v>123</v>
      </c>
      <c r="E34" t="s">
        <v>2238</v>
      </c>
      <c r="F34" t="s">
        <v>2056</v>
      </c>
      <c r="G34" t="s">
        <v>211</v>
      </c>
      <c r="H34" t="s">
        <v>212</v>
      </c>
      <c r="I34" t="s">
        <v>113</v>
      </c>
      <c r="J34" s="77">
        <v>1522.83</v>
      </c>
      <c r="K34" s="77">
        <v>16324.430000000033</v>
      </c>
      <c r="L34" s="77">
        <v>1100.3237413386701</v>
      </c>
      <c r="M34" s="78">
        <v>0</v>
      </c>
      <c r="N34" s="78">
        <v>0.1971</v>
      </c>
      <c r="O34" s="78">
        <v>2.7000000000000001E-3</v>
      </c>
    </row>
    <row r="35" spans="2:15">
      <c r="B35" s="79" t="s">
        <v>1078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I36" t="s">
        <v>211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353</v>
      </c>
      <c r="C38" s="16"/>
      <c r="D38" s="16"/>
      <c r="E38" s="16"/>
    </row>
    <row r="39" spans="2:15">
      <c r="B39" t="s">
        <v>354</v>
      </c>
      <c r="C39" s="16"/>
      <c r="D39" s="16"/>
      <c r="E39" s="16"/>
    </row>
    <row r="40" spans="2:15">
      <c r="B40" t="s">
        <v>355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3818</v>
      </c>
    </row>
    <row r="3" spans="2:60" s="1" customFormat="1">
      <c r="B3" s="2" t="s">
        <v>2</v>
      </c>
      <c r="C3" s="83" t="s">
        <v>3819</v>
      </c>
    </row>
    <row r="4" spans="2:60" s="1" customFormat="1">
      <c r="B4" s="2" t="s">
        <v>3</v>
      </c>
      <c r="C4" s="84" t="s">
        <v>197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8343.26</v>
      </c>
      <c r="H11" s="7"/>
      <c r="I11" s="75">
        <v>6.7007377920340003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7668.45</v>
      </c>
      <c r="I12" s="81">
        <v>6.3636201948000002</v>
      </c>
      <c r="K12" s="80">
        <v>0.94969999999999999</v>
      </c>
      <c r="L12" s="80">
        <v>0</v>
      </c>
    </row>
    <row r="13" spans="2:60">
      <c r="B13" s="79" t="s">
        <v>2239</v>
      </c>
      <c r="D13" s="16"/>
      <c r="E13" s="16"/>
      <c r="G13" s="81">
        <v>7668.45</v>
      </c>
      <c r="I13" s="81">
        <v>6.3636201948000002</v>
      </c>
      <c r="K13" s="80">
        <v>0.94969999999999999</v>
      </c>
      <c r="L13" s="80">
        <v>0</v>
      </c>
    </row>
    <row r="14" spans="2:60">
      <c r="B14" t="s">
        <v>2240</v>
      </c>
      <c r="C14" t="s">
        <v>2241</v>
      </c>
      <c r="D14" t="s">
        <v>100</v>
      </c>
      <c r="E14" t="s">
        <v>123</v>
      </c>
      <c r="F14" t="s">
        <v>102</v>
      </c>
      <c r="G14" s="77">
        <v>293.57</v>
      </c>
      <c r="H14" s="77">
        <v>1.399</v>
      </c>
      <c r="I14" s="77">
        <v>4.1070443000000003E-3</v>
      </c>
      <c r="J14" s="78">
        <v>0</v>
      </c>
      <c r="K14" s="78">
        <v>5.9999999999999995E-4</v>
      </c>
      <c r="L14" s="78">
        <v>0</v>
      </c>
    </row>
    <row r="15" spans="2:60">
      <c r="B15" t="s">
        <v>2242</v>
      </c>
      <c r="C15" t="s">
        <v>2243</v>
      </c>
      <c r="D15" t="s">
        <v>100</v>
      </c>
      <c r="E15" t="s">
        <v>112</v>
      </c>
      <c r="F15" t="s">
        <v>102</v>
      </c>
      <c r="G15" s="77">
        <v>2179.5500000000002</v>
      </c>
      <c r="H15" s="77">
        <v>48.2</v>
      </c>
      <c r="I15" s="77">
        <v>1.0505431000000001</v>
      </c>
      <c r="J15" s="78">
        <v>2.0000000000000001E-4</v>
      </c>
      <c r="K15" s="78">
        <v>0.15679999999999999</v>
      </c>
      <c r="L15" s="78">
        <v>0</v>
      </c>
    </row>
    <row r="16" spans="2:60">
      <c r="B16" t="s">
        <v>2244</v>
      </c>
      <c r="C16" t="s">
        <v>2245</v>
      </c>
      <c r="D16" t="s">
        <v>100</v>
      </c>
      <c r="E16" t="s">
        <v>112</v>
      </c>
      <c r="F16" t="s">
        <v>102</v>
      </c>
      <c r="G16" s="77">
        <v>280.23</v>
      </c>
      <c r="H16" s="77">
        <v>1696</v>
      </c>
      <c r="I16" s="77">
        <v>4.7527008000000004</v>
      </c>
      <c r="J16" s="78">
        <v>1E-4</v>
      </c>
      <c r="K16" s="78">
        <v>0.70930000000000004</v>
      </c>
      <c r="L16" s="78">
        <v>0</v>
      </c>
    </row>
    <row r="17" spans="2:12">
      <c r="B17" t="s">
        <v>2246</v>
      </c>
      <c r="C17" t="s">
        <v>2247</v>
      </c>
      <c r="D17" t="s">
        <v>100</v>
      </c>
      <c r="E17" t="s">
        <v>758</v>
      </c>
      <c r="F17" t="s">
        <v>102</v>
      </c>
      <c r="G17" s="77">
        <v>1378.9</v>
      </c>
      <c r="H17" s="77">
        <v>17.0045</v>
      </c>
      <c r="I17" s="77">
        <v>0.2344750505</v>
      </c>
      <c r="J17" s="78">
        <v>0</v>
      </c>
      <c r="K17" s="78">
        <v>3.5000000000000003E-2</v>
      </c>
      <c r="L17" s="78">
        <v>0</v>
      </c>
    </row>
    <row r="18" spans="2:12">
      <c r="B18" t="s">
        <v>2248</v>
      </c>
      <c r="C18" t="s">
        <v>2249</v>
      </c>
      <c r="D18" t="s">
        <v>100</v>
      </c>
      <c r="E18" t="s">
        <v>129</v>
      </c>
      <c r="F18" t="s">
        <v>102</v>
      </c>
      <c r="G18" s="77">
        <v>3536.2</v>
      </c>
      <c r="H18" s="77">
        <v>9.1</v>
      </c>
      <c r="I18" s="77">
        <v>0.32179419999999997</v>
      </c>
      <c r="J18" s="78">
        <v>2.0000000000000001E-4</v>
      </c>
      <c r="K18" s="78">
        <v>4.8000000000000001E-2</v>
      </c>
      <c r="L18" s="78">
        <v>0</v>
      </c>
    </row>
    <row r="19" spans="2:12">
      <c r="B19" s="79" t="s">
        <v>225</v>
      </c>
      <c r="D19" s="16"/>
      <c r="E19" s="16"/>
      <c r="G19" s="81">
        <v>674.81</v>
      </c>
      <c r="I19" s="81">
        <v>0.33711759723399998</v>
      </c>
      <c r="K19" s="80">
        <v>5.0299999999999997E-2</v>
      </c>
      <c r="L19" s="80">
        <v>0</v>
      </c>
    </row>
    <row r="20" spans="2:12">
      <c r="B20" s="79" t="s">
        <v>2250</v>
      </c>
      <c r="D20" s="16"/>
      <c r="E20" s="16"/>
      <c r="G20" s="81">
        <v>674.81</v>
      </c>
      <c r="I20" s="81">
        <v>0.33711759723399998</v>
      </c>
      <c r="K20" s="80">
        <v>5.0299999999999997E-2</v>
      </c>
      <c r="L20" s="80">
        <v>0</v>
      </c>
    </row>
    <row r="21" spans="2:12">
      <c r="B21" t="s">
        <v>2251</v>
      </c>
      <c r="C21" t="s">
        <v>2252</v>
      </c>
      <c r="D21" t="s">
        <v>1875</v>
      </c>
      <c r="E21" t="s">
        <v>1121</v>
      </c>
      <c r="F21" t="s">
        <v>106</v>
      </c>
      <c r="G21" s="77">
        <v>533.77</v>
      </c>
      <c r="H21" s="77">
        <v>14.97</v>
      </c>
      <c r="I21" s="77">
        <v>0.28654065323400002</v>
      </c>
      <c r="J21" s="78">
        <v>0</v>
      </c>
      <c r="K21" s="78">
        <v>4.2799999999999998E-2</v>
      </c>
      <c r="L21" s="78">
        <v>0</v>
      </c>
    </row>
    <row r="22" spans="2:12">
      <c r="B22" t="s">
        <v>2253</v>
      </c>
      <c r="C22" t="s">
        <v>2254</v>
      </c>
      <c r="D22" t="s">
        <v>1875</v>
      </c>
      <c r="E22" t="s">
        <v>1293</v>
      </c>
      <c r="F22" t="s">
        <v>106</v>
      </c>
      <c r="G22" s="77">
        <v>141.04</v>
      </c>
      <c r="H22" s="77">
        <v>10</v>
      </c>
      <c r="I22" s="77">
        <v>5.0576943999999999E-2</v>
      </c>
      <c r="J22" s="78">
        <v>0</v>
      </c>
      <c r="K22" s="78">
        <v>7.4999999999999997E-3</v>
      </c>
      <c r="L22" s="78">
        <v>0</v>
      </c>
    </row>
    <row r="23" spans="2:12">
      <c r="B23" t="s">
        <v>227</v>
      </c>
      <c r="D23" s="16"/>
      <c r="E23" s="16"/>
    </row>
    <row r="24" spans="2:12">
      <c r="B24" t="s">
        <v>353</v>
      </c>
      <c r="D24" s="16"/>
      <c r="E24" s="16"/>
    </row>
    <row r="25" spans="2:12">
      <c r="B25" t="s">
        <v>354</v>
      </c>
      <c r="D25" s="16"/>
      <c r="E25" s="16"/>
    </row>
    <row r="26" spans="2:12">
      <c r="B26" t="s">
        <v>355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2023-05-31T12:59:41Z</dcterms:modified>
</cp:coreProperties>
</file>