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64DCDED5-0DE4-461A-AF66-A2B688DBDC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1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E13" i="24"/>
  <c r="H12" i="24"/>
  <c r="E12" i="24"/>
  <c r="E11" i="24" s="1"/>
  <c r="H11" i="24"/>
  <c r="C53" i="27"/>
  <c r="C11" i="27" s="1"/>
  <c r="C43" i="1" s="1"/>
  <c r="D43" i="1" s="1"/>
  <c r="C12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1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J24" i="2"/>
  <c r="K23" i="2"/>
  <c r="K22" i="2"/>
  <c r="K21" i="2"/>
  <c r="J20" i="2"/>
  <c r="K20" i="2" s="1"/>
  <c r="K19" i="2"/>
  <c r="K18" i="2"/>
  <c r="J18" i="2"/>
  <c r="J17" i="2"/>
  <c r="K16" i="2"/>
  <c r="J16" i="2"/>
  <c r="K15" i="2"/>
  <c r="K14" i="2"/>
  <c r="K13" i="2"/>
  <c r="K12" i="2"/>
  <c r="K11" i="2"/>
  <c r="K17" i="2" l="1"/>
</calcChain>
</file>

<file path=xl/sharedStrings.xml><?xml version="1.0" encoding="utf-8"?>
<sst xmlns="http://schemas.openxmlformats.org/spreadsheetml/2006/main" count="14359" uniqueCount="4219">
  <si>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</si>
  <si>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</si>
  <si>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</si>
  <si>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</si>
  <si>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</si>
  <si>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</si>
  <si>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</si>
  <si>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</si>
  <si>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</si>
  <si>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</si>
  <si>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</si>
  <si>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</si>
  <si>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</si>
  <si>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</si>
  <si>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</si>
  <si>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</si>
  <si>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</si>
  <si>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</si>
  <si>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</si>
  <si>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</si>
  <si>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</si>
  <si>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</si>
  <si>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</si>
  <si>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</si>
  <si>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</si>
  <si>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</si>
  <si>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</si>
  <si>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</si>
  <si>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</si>
  <si>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</si>
  <si>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</si>
  <si>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</si>
  <si>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</si>
  <si>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</si>
  <si>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</si>
  <si>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</si>
  <si>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</si>
  <si>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</si>
  <si>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</si>
  <si>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</si>
  <si>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</si>
  <si>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</si>
  <si>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</si>
  <si>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</si>
  <si>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</si>
  <si>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</si>
  <si>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</si>
  <si>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</si>
  <si>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</si>
  <si>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</si>
  <si>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</si>
  <si>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</si>
  <si>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</si>
  <si>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</si>
  <si>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</si>
  <si>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</si>
  <si>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</si>
  <si>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</si>
  <si>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</si>
  <si>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</si>
  <si>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</si>
  <si>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</si>
  <si>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</si>
  <si>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</si>
  <si>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</si>
  <si>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</si>
  <si>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</si>
  <si>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</si>
  <si>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</si>
  <si>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</si>
  <si>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</si>
  <si>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</si>
  <si>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</si>
  <si>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</si>
  <si>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</si>
  <si>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</si>
  <si>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</si>
  <si>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</si>
  <si>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</si>
  <si>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</si>
  <si>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</si>
  <si>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</si>
  <si>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</si>
  <si>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</si>
  <si>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</si>
  <si>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</si>
  <si>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</si>
  <si>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</si>
  <si>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</si>
  <si>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</si>
  <si>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</si>
  <si>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</si>
  <si>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</si>
  <si>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</si>
  <si>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</si>
  <si>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</si>
  <si>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</si>
  <si>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</si>
  <si>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</si>
  <si>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</si>
  <si>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</si>
  <si>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</si>
  <si>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</si>
  <si>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</si>
  <si>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</si>
  <si>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</si>
  <si>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</si>
  <si>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</si>
  <si>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</si>
  <si>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</si>
  <si>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</si>
  <si>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</si>
  <si>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</si>
  <si>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</si>
  <si>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</si>
  <si>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</si>
  <si>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</si>
  <si>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</si>
  <si>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</si>
  <si>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</si>
  <si>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</si>
  <si>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</si>
  <si>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</si>
  <si>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</si>
  <si>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</si>
  <si>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</si>
  <si>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</si>
  <si>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</si>
  <si>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</si>
  <si>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</si>
  <si>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</si>
  <si>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</si>
  <si>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</si>
  <si>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</si>
  <si>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</si>
  <si>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</si>
  <si>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</si>
  <si>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</si>
  <si>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</si>
  <si>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</si>
  <si>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</si>
  <si>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</si>
  <si>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</si>
  <si>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</si>
  <si>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</si>
  <si>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</si>
  <si>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</si>
  <si>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</si>
  <si>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</si>
  <si>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</si>
  <si>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</si>
  <si>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</si>
  <si>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</si>
  <si>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</si>
  <si>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</si>
  <si>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</si>
  <si>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</si>
  <si>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</si>
  <si>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</si>
  <si>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</si>
  <si>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</si>
  <si>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</si>
  <si>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</si>
  <si>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</si>
  <si>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</si>
  <si>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</si>
  <si>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</si>
  <si>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</si>
  <si>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</si>
  <si>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</si>
  <si>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</si>
  <si>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</si>
  <si>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</si>
  <si>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</si>
  <si>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</si>
  <si>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</si>
  <si>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</si>
  <si>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</si>
  <si>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</si>
  <si>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</si>
  <si>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</si>
  <si>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</si>
  <si>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</si>
  <si>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</si>
  <si>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</si>
  <si>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</si>
  <si>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</si>
  <si>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</si>
  <si>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</si>
  <si>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</si>
  <si>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</si>
  <si>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</si>
  <si>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</si>
  <si>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</si>
  <si>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</si>
  <si>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</si>
  <si>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</si>
  <si>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9781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</si>
  <si>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</si>
  <si>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</si>
  <si>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</si>
  <si>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</si>
  <si>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</si>
  <si>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</si>
  <si>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</si>
  <si>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</si>
  <si>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</si>
  <si>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</si>
  <si>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</si>
  <si>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</si>
  <si>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</si>
  <si>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</si>
  <si>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</si>
  <si>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</si>
  <si>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AAA</t>
  </si>
  <si>
    <t>S&amp;P</t>
  </si>
  <si>
    <t>130018- 10- לאומי</t>
  </si>
  <si>
    <t>20001- 10- לאומי</t>
  </si>
  <si>
    <t>100006- 10- לאומי</t>
  </si>
  <si>
    <t>20003- 10- לאומי</t>
  </si>
  <si>
    <t>200010- 10-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</si>
  <si>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</si>
  <si>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</si>
  <si>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</si>
  <si>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</si>
  <si>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</si>
  <si>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</si>
  <si>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</si>
  <si>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</si>
  <si>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</si>
  <si>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</si>
  <si>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</si>
  <si>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</si>
  <si>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</si>
  <si>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</si>
  <si>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15/03/17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</si>
  <si>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</si>
  <si>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</si>
  <si>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</si>
  <si>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</si>
  <si>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</si>
  <si>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</si>
  <si>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</si>
  <si>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</si>
  <si>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04/01/16</t>
  </si>
  <si>
    <t>ממשל צמודה 1025- גליל</t>
  </si>
  <si>
    <t>1135912</t>
  </si>
  <si>
    <t>14/03/16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</si>
  <si>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</si>
  <si>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</si>
  <si>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</si>
  <si>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</si>
  <si>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</si>
  <si>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</si>
  <si>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</si>
  <si>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</si>
  <si>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05/10/16</t>
  </si>
  <si>
    <t>ממשלתי צמודה 0536- גליל</t>
  </si>
  <si>
    <t>1097708</t>
  </si>
  <si>
    <t>14/07/16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</si>
  <si>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</si>
  <si>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</si>
  <si>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</si>
  <si>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</si>
  <si>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</si>
  <si>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</si>
  <si>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</si>
  <si>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</si>
  <si>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</si>
  <si>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</si>
  <si>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</si>
  <si>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</si>
  <si>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</si>
  <si>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</si>
  <si>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</si>
  <si>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</si>
  <si>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</si>
  <si>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</si>
  <si>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</si>
  <si>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</si>
  <si>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</si>
  <si>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</si>
  <si>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</si>
  <si>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</si>
  <si>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</si>
  <si>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</si>
  <si>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</si>
  <si>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</si>
  <si>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</si>
  <si>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</si>
  <si>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</si>
  <si>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</si>
  <si>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</si>
  <si>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</si>
  <si>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</si>
  <si>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10/07/18</t>
  </si>
  <si>
    <t>ממשל שקלית 0226- שחר</t>
  </si>
  <si>
    <t>1174697</t>
  </si>
  <si>
    <t>ממשל שקלית 0327- שחר</t>
  </si>
  <si>
    <t>1139344</t>
  </si>
  <si>
    <t>09/11/16</t>
  </si>
  <si>
    <t>ממשל שקלית 0347- שחר</t>
  </si>
  <si>
    <t>1140193</t>
  </si>
  <si>
    <t>26/06/18</t>
  </si>
  <si>
    <t>ממשל שקלית 0723- שחר</t>
  </si>
  <si>
    <t>1167105</t>
  </si>
  <si>
    <t>29/07/20</t>
  </si>
  <si>
    <t>ממשל שקלית 0825- שחר</t>
  </si>
  <si>
    <t>1135557</t>
  </si>
  <si>
    <t>10/07/16</t>
  </si>
  <si>
    <t>ממשל שקלית 11/52 2.8%- שחר</t>
  </si>
  <si>
    <t>1184076</t>
  </si>
  <si>
    <t>28/02/22</t>
  </si>
  <si>
    <t>ממשל שקלית 323- שחר</t>
  </si>
  <si>
    <t>1126747</t>
  </si>
  <si>
    <t>03/01/16</t>
  </si>
  <si>
    <t>ממשלתי שקלי  1026- שחר</t>
  </si>
  <si>
    <t>1099456</t>
  </si>
  <si>
    <t>21/07/16</t>
  </si>
  <si>
    <t>ממשלתי שקלי 324- שחר</t>
  </si>
  <si>
    <t>1130848</t>
  </si>
  <si>
    <t>24/01/16</t>
  </si>
  <si>
    <t>ממשלתי שקלית 0142- שחר</t>
  </si>
  <si>
    <t>1125400</t>
  </si>
  <si>
    <t>28/08/16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</si>
  <si>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</si>
  <si>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</si>
  <si>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</si>
  <si>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</si>
  <si>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</si>
  <si>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</si>
  <si>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</si>
  <si>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</si>
  <si>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</si>
  <si>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</si>
  <si>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</si>
  <si>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</si>
  <si>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</si>
  <si>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</si>
  <si>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</si>
  <si>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</si>
  <si>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</si>
  <si>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</si>
  <si>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</si>
  <si>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</si>
  <si>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</si>
  <si>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</si>
  <si>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</si>
  <si>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</si>
  <si>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</si>
  <si>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</si>
  <si>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</si>
  <si>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</si>
  <si>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</si>
  <si>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</si>
  <si>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</si>
  <si>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</si>
  <si>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</si>
  <si>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</si>
  <si>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</si>
  <si>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</si>
  <si>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</si>
  <si>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</si>
  <si>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</si>
  <si>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</si>
  <si>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</si>
  <si>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</si>
  <si>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</si>
  <si>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</si>
  <si>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</si>
  <si>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</si>
  <si>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</si>
  <si>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</si>
  <si>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לאומי   אגח 179- בנק לאומי לישראל בע"מ</t>
  </si>
  <si>
    <t>6040372</t>
  </si>
  <si>
    <t>520018078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</si>
  <si>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</si>
  <si>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</si>
  <si>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</si>
  <si>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</si>
  <si>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</si>
  <si>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</si>
  <si>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16/10/17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</si>
  <si>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</si>
  <si>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</si>
  <si>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</si>
  <si>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</si>
  <si>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</si>
  <si>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</si>
  <si>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</si>
  <si>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</si>
  <si>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</si>
  <si>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</si>
  <si>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</si>
  <si>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</si>
  <si>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</si>
  <si>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</si>
  <si>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</si>
  <si>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</si>
  <si>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</si>
  <si>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</si>
  <si>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</si>
  <si>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</si>
  <si>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</si>
  <si>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</si>
  <si>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</si>
  <si>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</si>
  <si>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</si>
  <si>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</si>
  <si>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</si>
  <si>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</si>
  <si>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</si>
  <si>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29/05/16</t>
  </si>
  <si>
    <t>חשמל     אגח 29- חברת החשמל לישראל בע"מ</t>
  </si>
  <si>
    <t>6000236</t>
  </si>
  <si>
    <t>520000472</t>
  </si>
  <si>
    <t>אנרגיה</t>
  </si>
  <si>
    <t>Aa1.il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</si>
  <si>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</si>
  <si>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</si>
  <si>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</si>
  <si>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</si>
  <si>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</si>
  <si>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</si>
  <si>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</si>
  <si>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</si>
  <si>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</si>
  <si>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</si>
  <si>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</si>
  <si>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</si>
  <si>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</si>
  <si>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</si>
  <si>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</si>
  <si>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</si>
  <si>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</si>
  <si>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</si>
  <si>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</si>
  <si>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</si>
  <si>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</si>
  <si>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</si>
  <si>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</si>
  <si>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</si>
  <si>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</si>
  <si>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</si>
  <si>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</si>
  <si>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</si>
  <si>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</si>
  <si>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</si>
  <si>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</si>
  <si>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</si>
  <si>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25/04/17</t>
  </si>
  <si>
    <t>פועלים הנפ הת טו- הפועלים הנפקות בע"מ</t>
  </si>
  <si>
    <t>1940543</t>
  </si>
  <si>
    <t>10/11/16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</si>
  <si>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</si>
  <si>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</si>
  <si>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</si>
  <si>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</si>
  <si>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</si>
  <si>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</si>
  <si>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</si>
  <si>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</si>
  <si>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</si>
  <si>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22/06/16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</si>
  <si>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</si>
  <si>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</si>
  <si>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</si>
  <si>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</si>
  <si>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</si>
  <si>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</si>
  <si>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</si>
  <si>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</si>
  <si>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</si>
  <si>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</si>
  <si>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</si>
  <si>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</si>
  <si>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</si>
  <si>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22/02/17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</si>
  <si>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</si>
  <si>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</si>
  <si>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</si>
  <si>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</si>
  <si>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</si>
  <si>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אג"ח יג- מליסרון בע"מ</t>
  </si>
  <si>
    <t>3230224</t>
  </si>
  <si>
    <t>25/08/16</t>
  </si>
  <si>
    <t>*מליסרון אגח ו- מליסרון בע"מ</t>
  </si>
  <si>
    <t>3230125</t>
  </si>
  <si>
    <t>20/06/16</t>
  </si>
  <si>
    <t>*מליסרון אגח י'- מליסרון בע"מ</t>
  </si>
  <si>
    <t>3230190</t>
  </si>
  <si>
    <t>22/03/18</t>
  </si>
  <si>
    <t>*מליסרון אגח יד- מליסרון בע"מ</t>
  </si>
  <si>
    <t>3230232</t>
  </si>
  <si>
    <t>14/06/16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</si>
  <si>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</si>
  <si>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</si>
  <si>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</si>
  <si>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</si>
  <si>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</si>
  <si>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</si>
  <si>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</si>
  <si>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</si>
  <si>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15/01/17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</si>
  <si>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</si>
  <si>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</si>
  <si>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</si>
  <si>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</si>
  <si>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</si>
  <si>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</si>
  <si>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</si>
  <si>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</si>
  <si>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</si>
  <si>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</si>
  <si>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</si>
  <si>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אגח ז- ריט 1 בע"מ</t>
  </si>
  <si>
    <t>1171271</t>
  </si>
  <si>
    <t>*ריט 1 סד ה- ריט 1 בע"מ</t>
  </si>
  <si>
    <t>1136753</t>
  </si>
  <si>
    <t>08/12/16</t>
  </si>
  <si>
    <t>איירפורט אגח ה- איירפורט סיטי בע"מ</t>
  </si>
  <si>
    <t>1133487</t>
  </si>
  <si>
    <t>511659401</t>
  </si>
  <si>
    <t>05/09/16</t>
  </si>
  <si>
    <t>אמות אגח ד- אמות השקעות בע"מ</t>
  </si>
  <si>
    <t>1133149</t>
  </si>
  <si>
    <t>520026683</t>
  </si>
  <si>
    <t>Aa2.il</t>
  </si>
  <si>
    <t>14/12/16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</si>
  <si>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</si>
  <si>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</si>
  <si>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</si>
  <si>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</si>
  <si>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</si>
  <si>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</si>
  <si>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</si>
  <si>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</si>
  <si>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</si>
  <si>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אגח יג- ביג מרכזי קניות (2004) בע"מ</t>
  </si>
  <si>
    <t>1159516</t>
  </si>
  <si>
    <t>513623314</t>
  </si>
  <si>
    <t>29/08/19</t>
  </si>
  <si>
    <t>ביג  ח- ביג מרכזי קניות (2004) בע"מ</t>
  </si>
  <si>
    <t>1138924</t>
  </si>
  <si>
    <t>AA</t>
  </si>
  <si>
    <t>09/01/17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</si>
  <si>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</si>
  <si>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</si>
  <si>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</si>
  <si>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</si>
  <si>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</si>
  <si>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</si>
  <si>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</si>
  <si>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</si>
  <si>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</si>
  <si>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04/09/16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</si>
  <si>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</si>
  <si>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</si>
  <si>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</si>
  <si>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</si>
  <si>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</si>
  <si>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</si>
  <si>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</si>
  <si>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</si>
  <si>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</si>
  <si>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</si>
  <si>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</si>
  <si>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</si>
  <si>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</si>
  <si>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</si>
  <si>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</si>
  <si>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</si>
  <si>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</si>
  <si>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</si>
  <si>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</si>
  <si>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</si>
  <si>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</si>
  <si>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</si>
  <si>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</si>
  <si>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</si>
  <si>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</si>
  <si>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</si>
  <si>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</si>
  <si>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</si>
  <si>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</si>
  <si>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</si>
  <si>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</si>
  <si>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</si>
  <si>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</si>
  <si>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</si>
  <si>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</si>
  <si>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</si>
  <si>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</si>
  <si>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</si>
  <si>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</si>
  <si>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</si>
  <si>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</si>
  <si>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</si>
  <si>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</si>
  <si>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</si>
  <si>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</si>
  <si>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</si>
  <si>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</si>
  <si>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</si>
  <si>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</si>
  <si>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</si>
  <si>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</si>
  <si>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</si>
  <si>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</si>
  <si>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</si>
  <si>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בזק אגח 10- בזק החברה הישראלית לתקשורת בע"מ</t>
  </si>
  <si>
    <t>2300184</t>
  </si>
  <si>
    <t>520031931</t>
  </si>
  <si>
    <t>Aa3.il</t>
  </si>
  <si>
    <t>03/01/18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</si>
  <si>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</si>
  <si>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</si>
  <si>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</si>
  <si>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</si>
  <si>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</si>
  <si>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</si>
  <si>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</si>
  <si>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</si>
  <si>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</si>
  <si>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</si>
  <si>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</si>
  <si>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</si>
  <si>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</si>
  <si>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</si>
  <si>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</si>
  <si>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</si>
  <si>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</si>
  <si>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</si>
  <si>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</si>
  <si>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</si>
  <si>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</si>
  <si>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</si>
  <si>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</si>
  <si>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</si>
  <si>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</si>
  <si>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</si>
  <si>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</si>
  <si>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</si>
  <si>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</si>
  <si>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</si>
  <si>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</si>
  <si>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</si>
  <si>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</si>
  <si>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</si>
  <si>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</si>
  <si>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</si>
  <si>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</si>
  <si>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</si>
  <si>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</si>
  <si>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</si>
  <si>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</si>
  <si>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</si>
  <si>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</si>
  <si>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</si>
  <si>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01/06/16</t>
  </si>
  <si>
    <t>הראל הנפק אגח ז- הראל ביטוח מימון והנפקות בע"מ</t>
  </si>
  <si>
    <t>1126077</t>
  </si>
  <si>
    <t>30/05/16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</si>
  <si>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</si>
  <si>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</si>
  <si>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</si>
  <si>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</si>
  <si>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</si>
  <si>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</si>
  <si>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</si>
  <si>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</si>
  <si>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</si>
  <si>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</si>
  <si>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31/05/16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</si>
  <si>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</si>
  <si>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</si>
  <si>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</si>
  <si>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</si>
  <si>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</si>
  <si>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</si>
  <si>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</si>
  <si>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</si>
  <si>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</si>
  <si>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</si>
  <si>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</si>
  <si>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</si>
  <si>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</si>
  <si>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</si>
  <si>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</si>
  <si>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</si>
  <si>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</si>
  <si>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</si>
  <si>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</si>
  <si>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</si>
  <si>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</si>
  <si>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05/03/17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</si>
  <si>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</si>
  <si>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</si>
  <si>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</si>
  <si>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</si>
  <si>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</si>
  <si>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</si>
  <si>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</si>
  <si>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</si>
  <si>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</si>
  <si>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25/07/18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</si>
  <si>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</si>
  <si>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</si>
  <si>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</si>
  <si>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</si>
  <si>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</si>
  <si>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</si>
  <si>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</si>
  <si>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</si>
  <si>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</si>
  <si>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</si>
  <si>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</si>
  <si>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</si>
  <si>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</si>
  <si>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</si>
  <si>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</si>
  <si>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</si>
  <si>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</si>
  <si>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</si>
  <si>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</si>
  <si>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</si>
  <si>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</si>
  <si>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</si>
  <si>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</si>
  <si>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</si>
  <si>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</si>
  <si>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</si>
  <si>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</si>
  <si>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</si>
  <si>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</si>
  <si>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</si>
  <si>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</si>
  <si>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</si>
  <si>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</si>
  <si>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</si>
  <si>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</si>
  <si>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</si>
  <si>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</si>
  <si>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</si>
  <si>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</si>
  <si>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</si>
  <si>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</si>
  <si>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</si>
  <si>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</si>
  <si>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</si>
  <si>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</si>
  <si>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</si>
  <si>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</si>
  <si>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</si>
  <si>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</si>
  <si>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</si>
  <si>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*אדגר אגח ט- אדגר השקעות ופיתוח בע"מ</t>
  </si>
  <si>
    <t>1820190</t>
  </si>
  <si>
    <t>520035171</t>
  </si>
  <si>
    <t>נדלן מניב בחו"ל</t>
  </si>
  <si>
    <t>A2.il</t>
  </si>
  <si>
    <t>*סלקום אגח ח- סלקום ישראל בע"מ</t>
  </si>
  <si>
    <t>1132828</t>
  </si>
  <si>
    <t>511930125</t>
  </si>
  <si>
    <t>ilA</t>
  </si>
  <si>
    <t>07/02/18</t>
  </si>
  <si>
    <t>אפי נכסים אגח 8- אפי נכסים בע"מ</t>
  </si>
  <si>
    <t>1142231</t>
  </si>
  <si>
    <t>510560188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</si>
  <si>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</si>
  <si>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</si>
  <si>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</si>
  <si>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</si>
  <si>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</si>
  <si>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</si>
  <si>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</si>
  <si>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</si>
  <si>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</si>
  <si>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</si>
  <si>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</si>
  <si>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</si>
  <si>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</si>
  <si>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</si>
  <si>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</si>
  <si>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</si>
  <si>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</si>
  <si>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</si>
  <si>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</si>
  <si>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</si>
  <si>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</si>
  <si>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</si>
  <si>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</si>
  <si>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</si>
  <si>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</si>
  <si>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</si>
  <si>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</si>
  <si>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</si>
  <si>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</si>
  <si>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</si>
  <si>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</si>
  <si>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</si>
  <si>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</si>
  <si>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</si>
  <si>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</si>
  <si>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</si>
  <si>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</si>
  <si>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</si>
  <si>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</si>
  <si>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</si>
  <si>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</si>
  <si>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</si>
  <si>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</si>
  <si>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</si>
  <si>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</si>
  <si>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</si>
  <si>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</si>
  <si>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</si>
  <si>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</si>
  <si>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</si>
  <si>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</si>
  <si>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</si>
  <si>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</si>
  <si>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</si>
  <si>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</si>
  <si>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</si>
  <si>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</si>
  <si>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</si>
  <si>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</si>
  <si>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</si>
  <si>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</si>
  <si>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ארי נדלן אגח א- ארי נדל"ן(ארנה) השקעות בע"מ</t>
  </si>
  <si>
    <t>3660156</t>
  </si>
  <si>
    <t>520038332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</si>
  <si>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</si>
  <si>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</si>
  <si>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</si>
  <si>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</si>
  <si>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</si>
  <si>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</si>
  <si>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</si>
  <si>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</si>
  <si>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</si>
  <si>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</si>
  <si>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</si>
  <si>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</si>
  <si>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</si>
  <si>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</si>
  <si>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</si>
  <si>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</si>
  <si>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</si>
  <si>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</si>
  <si>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26/03/18</t>
  </si>
  <si>
    <t>פועלים אגח 100- בנק הפועלים בע"מ</t>
  </si>
  <si>
    <t>6620488</t>
  </si>
  <si>
    <t>חברת חשמל 26 4.8% 2016/2023- חברת החשמל לישראל בע"מ</t>
  </si>
  <si>
    <t>6000202</t>
  </si>
  <si>
    <t>שטראוס אגח ה- שטראוס גרופ בע"מ</t>
  </si>
  <si>
    <t>7460389</t>
  </si>
  <si>
    <t>520003781</t>
  </si>
  <si>
    <t>מזון</t>
  </si>
  <si>
    <t>05/07/17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</si>
  <si>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</si>
  <si>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</si>
  <si>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</si>
  <si>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</si>
  <si>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</si>
  <si>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</si>
  <si>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</si>
  <si>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</si>
  <si>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</si>
  <si>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</si>
  <si>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</si>
  <si>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</si>
  <si>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</si>
  <si>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</si>
  <si>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</si>
  <si>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ה- שופר-סל בע"מ</t>
  </si>
  <si>
    <t>7770209</t>
  </si>
  <si>
    <t>520022732</t>
  </si>
  <si>
    <t>רשתות שיווק</t>
  </si>
  <si>
    <t>*שופרסל אגח ז- שופר-סל בע"מ</t>
  </si>
  <si>
    <t>7770258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</si>
  <si>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</si>
  <si>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</si>
  <si>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</si>
  <si>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</si>
  <si>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</si>
  <si>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ביג אגח ו- ביג מרכזי קניות (2004) בע"מ</t>
  </si>
  <si>
    <t>1132521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</si>
  <si>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</si>
  <si>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</si>
  <si>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</si>
  <si>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</si>
  <si>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</si>
  <si>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</si>
  <si>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</si>
  <si>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</si>
  <si>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</si>
  <si>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</si>
  <si>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</si>
  <si>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</si>
  <si>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</si>
  <si>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</si>
  <si>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</si>
  <si>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05/06/17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</si>
  <si>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</si>
  <si>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</si>
  <si>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</si>
  <si>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</si>
  <si>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</si>
  <si>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</si>
  <si>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</si>
  <si>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</si>
  <si>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</si>
  <si>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</si>
  <si>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</si>
  <si>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</si>
  <si>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</si>
  <si>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</si>
  <si>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01/11/16</t>
  </si>
  <si>
    <t>יוניברסל אגח ב- יוניברסל מוטורס  ישראל בע"מ</t>
  </si>
  <si>
    <t>1141647</t>
  </si>
  <si>
    <t>511809071</t>
  </si>
  <si>
    <t>מסחר</t>
  </si>
  <si>
    <t>21/08/17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</si>
  <si>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</si>
  <si>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</si>
  <si>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</si>
  <si>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</si>
  <si>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</si>
  <si>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</si>
  <si>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</si>
  <si>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</si>
  <si>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</si>
  <si>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</si>
  <si>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</si>
  <si>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</si>
  <si>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</si>
  <si>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</si>
  <si>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</si>
  <si>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</si>
  <si>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</si>
  <si>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</si>
  <si>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</si>
  <si>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</si>
  <si>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</si>
  <si>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</si>
  <si>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11/12/16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</si>
  <si>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</si>
  <si>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</si>
  <si>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</si>
  <si>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</si>
  <si>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</si>
  <si>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</si>
  <si>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</si>
  <si>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</si>
  <si>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</si>
  <si>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</si>
  <si>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</si>
  <si>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</si>
  <si>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</si>
  <si>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</si>
  <si>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</si>
  <si>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</si>
  <si>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</si>
  <si>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</si>
  <si>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</si>
  <si>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</si>
  <si>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</si>
  <si>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</si>
  <si>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10/08/16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</si>
  <si>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</si>
  <si>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</si>
  <si>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</si>
  <si>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</si>
  <si>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</si>
  <si>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</si>
  <si>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</si>
  <si>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</si>
  <si>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</si>
  <si>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</si>
  <si>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</si>
  <si>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</si>
  <si>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</si>
  <si>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</si>
  <si>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</si>
  <si>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</si>
  <si>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</si>
  <si>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</si>
  <si>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</si>
  <si>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</si>
  <si>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</si>
  <si>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</si>
  <si>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</si>
  <si>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דה זראסאי אג ג- ZARASAI GROUP LTD</t>
  </si>
  <si>
    <t>1137975</t>
  </si>
  <si>
    <t>1744984</t>
  </si>
  <si>
    <t>25/05/16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</si>
  <si>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</si>
  <si>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</si>
  <si>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</si>
  <si>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</si>
  <si>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</si>
  <si>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</si>
  <si>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03/06/18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</si>
  <si>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</si>
  <si>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</si>
  <si>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</si>
  <si>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</si>
  <si>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</si>
  <si>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</si>
  <si>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</si>
  <si>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</si>
  <si>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</si>
  <si>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</si>
  <si>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</si>
  <si>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</si>
  <si>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</si>
  <si>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</si>
  <si>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</si>
  <si>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</si>
  <si>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</si>
  <si>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</si>
  <si>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</si>
  <si>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</si>
  <si>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</si>
  <si>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31/05/18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</si>
  <si>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</si>
  <si>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</si>
  <si>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</si>
  <si>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</si>
  <si>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</si>
  <si>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</si>
  <si>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</si>
  <si>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</si>
  <si>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</si>
  <si>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</si>
  <si>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</si>
  <si>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</si>
  <si>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</si>
  <si>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</si>
  <si>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</si>
  <si>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</si>
  <si>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</si>
  <si>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</si>
  <si>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</si>
  <si>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</si>
  <si>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</si>
  <si>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</si>
  <si>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</si>
  <si>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</si>
  <si>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</si>
  <si>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</si>
  <si>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</si>
  <si>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</si>
  <si>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</si>
  <si>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</si>
  <si>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</si>
  <si>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</si>
  <si>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</si>
  <si>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דלשה קפיטל אגחב- דלשה קפיטל לימיטד</t>
  </si>
  <si>
    <t>1137314</t>
  </si>
  <si>
    <t>1659</t>
  </si>
  <si>
    <t>17/05/18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</si>
  <si>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</si>
  <si>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</si>
  <si>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</si>
  <si>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</si>
  <si>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</si>
  <si>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</si>
  <si>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</si>
  <si>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</si>
  <si>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</si>
  <si>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</si>
  <si>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</si>
  <si>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</si>
  <si>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</si>
  <si>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</si>
  <si>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</si>
  <si>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</si>
  <si>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</si>
  <si>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</si>
  <si>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</si>
  <si>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</si>
  <si>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</si>
  <si>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</si>
  <si>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</si>
  <si>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</si>
  <si>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</si>
  <si>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</si>
  <si>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</si>
  <si>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06/07/17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</si>
  <si>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</si>
  <si>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</si>
  <si>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</si>
  <si>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</si>
  <si>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</si>
  <si>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</si>
  <si>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</si>
  <si>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</si>
  <si>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</si>
  <si>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</si>
  <si>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</si>
  <si>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</si>
  <si>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</si>
  <si>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</si>
  <si>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</si>
  <si>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</si>
  <si>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</si>
  <si>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</si>
  <si>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</si>
  <si>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</si>
  <si>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</si>
  <si>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</si>
  <si>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</si>
  <si>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</si>
  <si>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</si>
  <si>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</si>
  <si>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</si>
  <si>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</si>
  <si>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</si>
  <si>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</si>
  <si>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</si>
  <si>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</si>
  <si>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</si>
  <si>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</si>
  <si>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</si>
  <si>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</si>
  <si>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</si>
  <si>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</si>
  <si>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</si>
  <si>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</si>
  <si>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</si>
  <si>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</si>
  <si>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</si>
  <si>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</si>
  <si>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</si>
  <si>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</si>
  <si>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</si>
  <si>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</si>
  <si>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</si>
  <si>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</si>
  <si>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</si>
  <si>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</si>
  <si>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</si>
  <si>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</si>
  <si>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</si>
  <si>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</si>
  <si>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</si>
  <si>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</si>
  <si>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</si>
  <si>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</si>
  <si>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</si>
  <si>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</si>
  <si>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</si>
  <si>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</si>
  <si>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</si>
  <si>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</si>
  <si>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</si>
  <si>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</si>
  <si>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</si>
  <si>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</si>
  <si>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</si>
  <si>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</si>
  <si>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</si>
  <si>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</si>
  <si>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</si>
  <si>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</si>
  <si>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</si>
  <si>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</si>
  <si>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</si>
  <si>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</si>
  <si>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</si>
  <si>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</si>
  <si>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</si>
  <si>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</si>
  <si>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</si>
  <si>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</si>
  <si>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</si>
  <si>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</si>
  <si>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</si>
  <si>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</si>
  <si>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</si>
  <si>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</si>
  <si>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</si>
  <si>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</si>
  <si>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</si>
  <si>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</si>
  <si>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</si>
  <si>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</si>
  <si>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</si>
  <si>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</si>
  <si>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</si>
  <si>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</si>
  <si>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</si>
  <si>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</si>
  <si>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</si>
  <si>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</si>
  <si>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</si>
  <si>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</si>
  <si>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</si>
  <si>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</si>
  <si>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</si>
  <si>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</si>
  <si>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</si>
  <si>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</si>
  <si>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</si>
  <si>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</si>
  <si>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</si>
  <si>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</si>
  <si>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</si>
  <si>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</si>
  <si>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</si>
  <si>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</si>
  <si>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</si>
  <si>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</si>
  <si>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</si>
  <si>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</si>
  <si>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</si>
  <si>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</si>
  <si>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</si>
  <si>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</si>
  <si>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</si>
  <si>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</si>
  <si>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</si>
  <si>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</si>
  <si>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</si>
  <si>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</si>
  <si>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</si>
  <si>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</si>
  <si>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</si>
  <si>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</si>
  <si>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</si>
  <si>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</si>
  <si>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</si>
  <si>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</si>
  <si>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</si>
  <si>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</si>
  <si>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</si>
  <si>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</si>
  <si>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</si>
  <si>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</si>
  <si>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</si>
  <si>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</si>
  <si>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</si>
  <si>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</si>
  <si>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</si>
  <si>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</si>
  <si>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</si>
  <si>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</si>
  <si>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</si>
  <si>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</si>
  <si>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</si>
  <si>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</si>
  <si>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</si>
  <si>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</si>
  <si>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</si>
  <si>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</si>
  <si>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</si>
  <si>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</si>
  <si>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</si>
  <si>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</si>
  <si>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</si>
  <si>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</si>
  <si>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</si>
  <si>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</si>
  <si>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</si>
  <si>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</si>
  <si>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</si>
  <si>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</si>
  <si>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</si>
  <si>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</si>
  <si>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</si>
  <si>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</si>
  <si>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</si>
  <si>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</si>
  <si>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</si>
  <si>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</si>
  <si>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</si>
  <si>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</si>
  <si>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</si>
  <si>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</si>
  <si>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</si>
  <si>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</si>
  <si>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</si>
  <si>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</si>
  <si>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</si>
  <si>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</si>
  <si>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</si>
  <si>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</si>
  <si>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</si>
  <si>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</si>
  <si>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</si>
  <si>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</si>
  <si>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</si>
  <si>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</si>
  <si>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</si>
  <si>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</si>
  <si>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</si>
  <si>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</si>
  <si>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</si>
  <si>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</si>
  <si>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</si>
  <si>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</si>
  <si>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</si>
  <si>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</si>
  <si>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</si>
  <si>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</si>
  <si>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</si>
  <si>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</si>
  <si>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</si>
  <si>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</si>
  <si>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</si>
  <si>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</si>
  <si>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</si>
  <si>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</si>
  <si>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</si>
  <si>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</si>
  <si>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</si>
  <si>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</si>
  <si>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</si>
  <si>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</si>
  <si>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</si>
  <si>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</si>
  <si>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</si>
  <si>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</si>
  <si>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</si>
  <si>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</si>
  <si>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</si>
  <si>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</si>
  <si>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</si>
  <si>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</si>
  <si>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</si>
  <si>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</si>
  <si>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</si>
  <si>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</si>
  <si>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</si>
  <si>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</si>
  <si>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</si>
  <si>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</si>
  <si>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</si>
  <si>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</si>
  <si>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</si>
  <si>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</si>
  <si>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</si>
  <si>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</si>
  <si>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</si>
  <si>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</si>
  <si>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</si>
  <si>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</si>
  <si>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</si>
  <si>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</si>
  <si>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</si>
  <si>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</si>
  <si>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</si>
  <si>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</si>
  <si>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</si>
  <si>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</si>
  <si>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</si>
  <si>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</si>
  <si>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</si>
  <si>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</si>
  <si>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</si>
  <si>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</si>
  <si>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</si>
  <si>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</si>
  <si>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</si>
  <si>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</si>
  <si>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</si>
  <si>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</si>
  <si>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</si>
  <si>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</si>
  <si>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</si>
  <si>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</si>
  <si>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</si>
  <si>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</si>
  <si>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</si>
  <si>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</si>
  <si>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</si>
  <si>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</si>
  <si>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</si>
  <si>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</si>
  <si>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</si>
  <si>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</si>
  <si>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</si>
  <si>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</si>
  <si>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</si>
  <si>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</si>
  <si>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</si>
  <si>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</si>
  <si>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</si>
  <si>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</si>
  <si>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</si>
  <si>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</si>
  <si>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</si>
  <si>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</si>
  <si>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</si>
  <si>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</si>
  <si>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</si>
  <si>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</si>
  <si>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</si>
  <si>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</si>
  <si>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</si>
  <si>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</si>
  <si>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</si>
  <si>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</si>
  <si>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</si>
  <si>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</si>
  <si>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</si>
  <si>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</si>
  <si>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</si>
  <si>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</si>
  <si>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</si>
  <si>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</si>
  <si>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</si>
  <si>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</si>
  <si>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</si>
  <si>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</si>
  <si>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</si>
  <si>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</si>
  <si>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</si>
  <si>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</si>
  <si>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</si>
  <si>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</si>
  <si>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</si>
  <si>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</si>
  <si>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</si>
  <si>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</si>
  <si>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</si>
  <si>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</si>
  <si>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</si>
  <si>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</si>
  <si>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</si>
  <si>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</si>
  <si>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</si>
  <si>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</si>
  <si>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</si>
  <si>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</si>
  <si>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</si>
  <si>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</si>
  <si>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</si>
  <si>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</si>
  <si>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</si>
  <si>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</si>
  <si>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</si>
  <si>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</si>
  <si>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</si>
  <si>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</si>
  <si>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</si>
  <si>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</si>
  <si>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</si>
  <si>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</si>
  <si>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</si>
  <si>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</si>
  <si>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</si>
  <si>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</si>
  <si>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</si>
  <si>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</si>
  <si>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</si>
  <si>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</si>
  <si>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</si>
  <si>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</si>
  <si>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</si>
  <si>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</si>
  <si>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</si>
  <si>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</si>
  <si>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</si>
  <si>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</si>
  <si>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</si>
  <si>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</si>
  <si>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</si>
  <si>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</si>
  <si>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</si>
  <si>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</si>
  <si>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</si>
  <si>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</si>
  <si>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</si>
  <si>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</si>
  <si>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</si>
  <si>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</si>
  <si>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</si>
  <si>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</si>
  <si>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</si>
  <si>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</si>
  <si>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</si>
  <si>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</si>
  <si>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</si>
  <si>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</si>
  <si>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</si>
  <si>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</si>
  <si>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</si>
  <si>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</si>
  <si>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</si>
  <si>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</si>
  <si>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</si>
  <si>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</si>
  <si>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</si>
  <si>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</si>
  <si>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</si>
  <si>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</si>
  <si>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</si>
  <si>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</si>
  <si>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</si>
  <si>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</si>
  <si>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</si>
  <si>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</si>
  <si>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</si>
  <si>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</si>
  <si>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</si>
  <si>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</si>
  <si>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</si>
  <si>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</si>
  <si>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</si>
  <si>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</si>
  <si>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</si>
  <si>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</si>
  <si>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</si>
  <si>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</si>
  <si>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</si>
  <si>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</si>
  <si>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</si>
  <si>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</si>
  <si>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</si>
  <si>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</si>
  <si>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</si>
  <si>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</si>
  <si>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</si>
  <si>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</si>
  <si>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</si>
  <si>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</si>
  <si>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</si>
  <si>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</si>
  <si>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</si>
  <si>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</si>
  <si>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</si>
  <si>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</si>
  <si>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</si>
  <si>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</si>
  <si>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</si>
  <si>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</si>
  <si>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</si>
  <si>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</si>
  <si>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</si>
  <si>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</si>
  <si>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</si>
  <si>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</si>
  <si>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</si>
  <si>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</si>
  <si>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</si>
  <si>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</si>
  <si>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</si>
  <si>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</si>
  <si>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</si>
  <si>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</si>
  <si>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</si>
  <si>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</si>
  <si>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</si>
  <si>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</si>
  <si>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</si>
  <si>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</si>
  <si>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</si>
  <si>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</si>
  <si>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</si>
  <si>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</si>
  <si>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</si>
  <si>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</si>
  <si>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</si>
  <si>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</si>
  <si>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</si>
  <si>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</si>
  <si>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</si>
  <si>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</si>
  <si>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</si>
  <si>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</si>
  <si>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</si>
  <si>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</si>
  <si>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</si>
  <si>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</si>
  <si>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</si>
  <si>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</si>
  <si>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</si>
  <si>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</si>
  <si>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</si>
  <si>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</si>
  <si>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</si>
  <si>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</si>
  <si>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</si>
  <si>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</si>
  <si>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</si>
  <si>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</si>
  <si>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</si>
  <si>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</si>
  <si>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</si>
  <si>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</si>
  <si>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</si>
  <si>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</si>
  <si>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</si>
  <si>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</si>
  <si>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</si>
  <si>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</si>
  <si>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</si>
  <si>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</si>
  <si>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</si>
  <si>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</si>
  <si>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</si>
  <si>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</si>
  <si>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</si>
  <si>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</si>
  <si>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</si>
  <si>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</si>
  <si>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</si>
  <si>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</si>
  <si>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</si>
  <si>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</si>
  <si>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</si>
  <si>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</si>
  <si>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</si>
  <si>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</si>
  <si>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</si>
  <si>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</si>
  <si>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</si>
  <si>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</si>
  <si>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</si>
  <si>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</si>
  <si>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</si>
  <si>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</si>
  <si>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</si>
  <si>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</si>
  <si>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</si>
  <si>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</si>
  <si>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</si>
  <si>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</si>
  <si>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</si>
  <si>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</si>
  <si>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</si>
  <si>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</si>
  <si>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</si>
  <si>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</si>
  <si>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</si>
  <si>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</si>
  <si>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</si>
  <si>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</si>
  <si>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</si>
  <si>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</si>
  <si>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</si>
  <si>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</si>
  <si>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</si>
  <si>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</si>
  <si>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</si>
  <si>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</si>
  <si>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</si>
  <si>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</si>
  <si>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</si>
  <si>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</si>
  <si>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</si>
  <si>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</si>
  <si>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</si>
  <si>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</si>
  <si>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</si>
  <si>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</si>
  <si>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</si>
  <si>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</si>
  <si>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</si>
  <si>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</si>
  <si>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</si>
  <si>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</si>
  <si>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</si>
  <si>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</si>
  <si>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</si>
  <si>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</si>
  <si>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</si>
  <si>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</si>
  <si>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</si>
  <si>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</si>
  <si>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</si>
  <si>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</si>
  <si>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</si>
  <si>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</si>
  <si>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</si>
  <si>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</si>
  <si>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</si>
  <si>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</si>
  <si>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</si>
  <si>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</si>
  <si>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</si>
  <si>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</si>
  <si>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</si>
  <si>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</si>
  <si>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</si>
  <si>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</si>
  <si>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</si>
  <si>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</si>
  <si>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</si>
  <si>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</si>
  <si>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</si>
  <si>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</si>
  <si>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</si>
  <si>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</si>
  <si>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</si>
  <si>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</si>
  <si>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</si>
  <si>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</si>
  <si>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</si>
  <si>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</si>
  <si>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</si>
  <si>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</si>
  <si>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</si>
  <si>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</si>
  <si>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</si>
  <si>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</si>
  <si>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</si>
  <si>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</si>
  <si>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</si>
  <si>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</si>
  <si>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</si>
  <si>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</si>
  <si>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</si>
  <si>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</si>
  <si>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</si>
  <si>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</si>
  <si>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</si>
  <si>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</si>
  <si>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</si>
  <si>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</si>
  <si>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</si>
  <si>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</si>
  <si>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</si>
  <si>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</si>
  <si>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</si>
  <si>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</si>
  <si>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</si>
  <si>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</si>
  <si>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</si>
  <si>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</si>
  <si>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</si>
  <si>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</si>
  <si>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</si>
  <si>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</si>
  <si>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</si>
  <si>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</si>
  <si>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</si>
  <si>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</si>
  <si>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</si>
  <si>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</si>
  <si>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</si>
  <si>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</si>
  <si>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</si>
  <si>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</si>
  <si>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</si>
  <si>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</si>
  <si>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</si>
  <si>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</si>
  <si>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</si>
  <si>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</si>
  <si>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</si>
  <si>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</si>
  <si>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</si>
  <si>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</si>
  <si>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</si>
  <si>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</si>
  <si>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</si>
  <si>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</si>
  <si>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</si>
  <si>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</si>
  <si>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</si>
  <si>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</si>
  <si>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</si>
  <si>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</si>
  <si>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</si>
  <si>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</si>
  <si>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</si>
  <si>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</si>
  <si>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</si>
  <si>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</si>
  <si>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</si>
  <si>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</si>
  <si>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</si>
  <si>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</si>
  <si>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</si>
  <si>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</si>
  <si>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</si>
  <si>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</si>
  <si>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</si>
  <si>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</si>
  <si>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</si>
  <si>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</si>
  <si>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</si>
  <si>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</si>
  <si>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</si>
  <si>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</si>
  <si>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</si>
  <si>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</si>
  <si>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</si>
  <si>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</si>
  <si>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</si>
  <si>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</si>
  <si>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</si>
  <si>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</si>
  <si>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</si>
  <si>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</si>
  <si>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</si>
  <si>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</si>
  <si>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</si>
  <si>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</si>
  <si>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</si>
  <si>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</si>
  <si>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</si>
  <si>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</si>
  <si>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</si>
  <si>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</si>
  <si>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</si>
  <si>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</si>
  <si>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</si>
  <si>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</si>
  <si>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</si>
  <si>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</si>
  <si>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</si>
  <si>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</si>
  <si>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</si>
  <si>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</si>
  <si>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</si>
  <si>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</si>
  <si>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</si>
  <si>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</si>
  <si>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</si>
  <si>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</si>
  <si>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</si>
  <si>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</si>
  <si>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</si>
  <si>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</si>
  <si>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</si>
  <si>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</si>
  <si>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</si>
  <si>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</si>
  <si>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</si>
  <si>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</si>
  <si>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</si>
  <si>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</si>
  <si>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</si>
  <si>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</si>
  <si>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</si>
  <si>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</si>
  <si>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</si>
  <si>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</si>
  <si>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</si>
  <si>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</si>
  <si>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</si>
  <si>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</si>
  <si>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</si>
  <si>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</si>
  <si>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</si>
  <si>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</si>
  <si>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</si>
  <si>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</si>
  <si>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</si>
  <si>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</si>
  <si>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</si>
  <si>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</si>
  <si>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</si>
  <si>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</si>
  <si>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</si>
  <si>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</si>
  <si>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</si>
  <si>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</si>
  <si>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</si>
  <si>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</si>
  <si>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</si>
  <si>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</si>
  <si>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</si>
  <si>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</si>
  <si>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</si>
  <si>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</si>
  <si>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</si>
  <si>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</si>
  <si>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</si>
  <si>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</si>
  <si>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</si>
  <si>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</si>
  <si>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</si>
  <si>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</si>
  <si>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</si>
  <si>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</si>
  <si>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</si>
  <si>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</si>
  <si>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</si>
  <si>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</si>
  <si>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</si>
  <si>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</si>
  <si>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</si>
  <si>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</si>
  <si>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</si>
  <si>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</si>
  <si>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</si>
  <si>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</si>
  <si>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</si>
  <si>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</si>
  <si>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</si>
  <si>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</si>
  <si>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</si>
  <si>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</si>
  <si>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</si>
  <si>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</si>
  <si>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</si>
  <si>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</si>
  <si>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</si>
  <si>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</si>
  <si>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</si>
  <si>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</si>
  <si>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</si>
  <si>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</si>
  <si>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</si>
  <si>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</si>
  <si>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</si>
  <si>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</si>
  <si>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</si>
  <si>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</si>
  <si>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</si>
  <si>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</si>
  <si>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</si>
  <si>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</si>
  <si>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</si>
  <si>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</si>
  <si>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</si>
  <si>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</si>
  <si>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</si>
  <si>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</si>
  <si>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</si>
  <si>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</si>
  <si>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</si>
  <si>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</si>
  <si>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</si>
  <si>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</si>
  <si>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</si>
  <si>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</si>
  <si>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</si>
  <si>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</si>
  <si>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</si>
  <si>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</si>
  <si>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</si>
  <si>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</si>
  <si>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</si>
  <si>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</si>
  <si>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</si>
  <si>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</si>
  <si>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</si>
  <si>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</si>
  <si>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</si>
  <si>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</si>
  <si>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</si>
  <si>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</si>
  <si>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</si>
  <si>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</si>
  <si>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</si>
  <si>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</si>
  <si>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</si>
  <si>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</si>
  <si>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</si>
  <si>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</si>
  <si>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</si>
  <si>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</si>
  <si>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</si>
  <si>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</si>
  <si>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</si>
  <si>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</si>
  <si>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</si>
  <si>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</si>
  <si>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</si>
  <si>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</si>
  <si>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</si>
  <si>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</si>
  <si>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</si>
  <si>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</si>
  <si>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</si>
  <si>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</si>
  <si>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</si>
  <si>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</si>
  <si>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</si>
  <si>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</si>
  <si>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</si>
  <si>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</si>
  <si>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</si>
  <si>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</si>
  <si>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</si>
  <si>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</si>
  <si>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</si>
  <si>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</si>
  <si>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</si>
  <si>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</si>
  <si>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</si>
  <si>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</si>
  <si>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</si>
  <si>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</si>
  <si>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</si>
  <si>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</si>
  <si>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</si>
  <si>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</si>
  <si>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</si>
  <si>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</si>
  <si>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</si>
  <si>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</si>
  <si>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</si>
  <si>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</si>
  <si>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</si>
  <si>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</si>
  <si>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</si>
  <si>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</si>
  <si>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</si>
  <si>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</si>
  <si>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</si>
  <si>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</si>
  <si>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</si>
  <si>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</si>
  <si>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</si>
  <si>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</si>
  <si>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</si>
  <si>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</si>
  <si>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</si>
  <si>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</si>
  <si>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</si>
  <si>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</si>
  <si>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</si>
  <si>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</si>
  <si>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</si>
  <si>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</si>
  <si>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</si>
  <si>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</si>
  <si>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</si>
  <si>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</si>
  <si>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</si>
  <si>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</si>
  <si>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</si>
  <si>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</si>
  <si>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</si>
  <si>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</si>
  <si>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</si>
  <si>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</si>
  <si>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</si>
  <si>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</si>
  <si>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</si>
  <si>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</si>
  <si>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</si>
  <si>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</si>
  <si>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</si>
  <si>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</si>
  <si>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</si>
  <si>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</si>
  <si>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</si>
  <si>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</si>
  <si>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</si>
  <si>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</si>
  <si>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</si>
  <si>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</si>
  <si>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</si>
  <si>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</si>
  <si>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</si>
  <si>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</si>
  <si>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</si>
  <si>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</si>
  <si>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</si>
  <si>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</si>
  <si>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</si>
  <si>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</si>
  <si>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</si>
  <si>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</si>
  <si>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</si>
  <si>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</si>
  <si>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</si>
  <si>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</si>
  <si>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</si>
  <si>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</si>
  <si>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</si>
  <si>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</si>
  <si>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</si>
  <si>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</si>
  <si>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</si>
  <si>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</si>
  <si>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</si>
  <si>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</si>
  <si>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</si>
  <si>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</si>
  <si>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</si>
  <si>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</si>
  <si>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</si>
  <si>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</si>
  <si>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</si>
  <si>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</si>
  <si>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</si>
  <si>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</si>
  <si>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</si>
  <si>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</si>
  <si>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</si>
  <si>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</si>
  <si>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</si>
  <si>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</si>
  <si>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</si>
  <si>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</si>
  <si>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</si>
  <si>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</si>
  <si>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</si>
  <si>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</si>
  <si>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</si>
  <si>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</si>
  <si>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</si>
  <si>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</si>
  <si>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</si>
  <si>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</si>
  <si>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</si>
  <si>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</si>
  <si>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</si>
  <si>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</si>
  <si>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</si>
  <si>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</si>
  <si>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</si>
  <si>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</si>
  <si>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</si>
  <si>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</si>
  <si>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</si>
  <si>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</si>
  <si>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</si>
  <si>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</si>
  <si>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</si>
  <si>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</si>
  <si>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</si>
  <si>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פסגות ETF תלבונד שקלי- פסגות קרנות נאמנות בע"מ</t>
  </si>
  <si>
    <t>1148261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</si>
  <si>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</si>
  <si>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</si>
  <si>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</si>
  <si>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</si>
  <si>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</si>
  <si>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</si>
  <si>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</si>
  <si>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</si>
  <si>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</si>
  <si>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</si>
  <si>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</si>
  <si>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</si>
  <si>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</si>
  <si>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</si>
  <si>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</si>
  <si>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</si>
  <si>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</si>
  <si>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</si>
  <si>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</si>
  <si>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</si>
  <si>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</si>
  <si>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</si>
  <si>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</si>
  <si>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</si>
  <si>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</si>
  <si>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</si>
  <si>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</si>
  <si>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</si>
  <si>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</si>
  <si>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</si>
  <si>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</si>
  <si>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</si>
  <si>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</si>
  <si>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</si>
  <si>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</si>
  <si>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</si>
  <si>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</si>
  <si>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</si>
  <si>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</si>
  <si>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</si>
  <si>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</si>
  <si>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</si>
  <si>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</si>
  <si>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</si>
  <si>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</si>
  <si>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</si>
  <si>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</si>
  <si>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</si>
  <si>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</si>
  <si>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</si>
  <si>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</si>
  <si>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</si>
  <si>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</si>
  <si>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</si>
  <si>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</si>
  <si>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</si>
  <si>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</si>
  <si>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</si>
  <si>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</si>
  <si>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</si>
  <si>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</si>
  <si>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</si>
  <si>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</si>
  <si>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</si>
  <si>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</si>
  <si>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</si>
  <si>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</si>
  <si>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</si>
  <si>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</si>
  <si>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</si>
  <si>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</si>
  <si>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</si>
  <si>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</si>
  <si>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</si>
  <si>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</si>
  <si>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</si>
  <si>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</si>
  <si>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</si>
  <si>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</si>
  <si>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</si>
  <si>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</si>
  <si>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</si>
  <si>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</si>
  <si>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</si>
  <si>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</si>
  <si>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</si>
  <si>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</si>
  <si>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</si>
  <si>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</si>
  <si>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</si>
  <si>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</si>
  <si>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</si>
  <si>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</si>
  <si>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</si>
  <si>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</si>
  <si>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</si>
  <si>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</si>
  <si>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</si>
  <si>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</si>
  <si>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</si>
  <si>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</si>
  <si>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</si>
  <si>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</si>
  <si>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</si>
  <si>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</si>
  <si>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</si>
  <si>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</si>
  <si>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</si>
  <si>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</si>
  <si>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</si>
  <si>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</si>
  <si>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</si>
  <si>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</si>
  <si>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</si>
  <si>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</si>
  <si>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</si>
  <si>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</si>
  <si>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</si>
  <si>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</si>
  <si>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</si>
  <si>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</si>
  <si>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</si>
  <si>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</si>
  <si>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</si>
  <si>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</si>
  <si>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</si>
  <si>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</si>
  <si>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</si>
  <si>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</si>
  <si>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</si>
  <si>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</si>
  <si>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</si>
  <si>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</si>
  <si>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</si>
  <si>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</si>
  <si>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</si>
  <si>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</si>
  <si>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</si>
  <si>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</si>
  <si>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</si>
  <si>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</si>
  <si>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</si>
  <si>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</si>
  <si>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</si>
  <si>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</si>
  <si>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</si>
  <si>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</si>
  <si>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</si>
  <si>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</si>
  <si>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</si>
  <si>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</si>
  <si>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</si>
  <si>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</si>
  <si>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</si>
  <si>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</si>
  <si>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</si>
  <si>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</si>
  <si>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</si>
  <si>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</si>
  <si>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</si>
  <si>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</si>
  <si>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</si>
  <si>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</si>
  <si>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</si>
  <si>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</si>
  <si>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</si>
  <si>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</si>
  <si>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</si>
  <si>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</si>
  <si>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</si>
  <si>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</si>
  <si>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</si>
  <si>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</si>
  <si>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</si>
  <si>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</si>
  <si>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</si>
  <si>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</si>
  <si>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</si>
  <si>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</si>
  <si>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</si>
  <si>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</si>
  <si>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</si>
  <si>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</si>
  <si>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</si>
  <si>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</si>
  <si>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</si>
  <si>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</si>
  <si>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</si>
  <si>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</si>
  <si>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</si>
  <si>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אלה פקדון אגח ה- אלה פקדונות בע"מ</t>
  </si>
  <si>
    <t>1162577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</si>
  <si>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</si>
  <si>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</si>
  <si>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</si>
  <si>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</si>
  <si>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</si>
  <si>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</si>
  <si>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</si>
  <si>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</si>
  <si>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</si>
  <si>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</si>
  <si>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</si>
  <si>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</si>
  <si>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</si>
  <si>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</si>
  <si>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</si>
  <si>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</si>
  <si>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</si>
  <si>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</si>
  <si>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</si>
  <si>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</si>
  <si>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</si>
  <si>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</si>
  <si>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רפאל אגח ג- רפאל-רשות לפיתוח אמצעי לחימה בע"מ</t>
  </si>
  <si>
    <t>1140276</t>
  </si>
  <si>
    <t>520042185</t>
  </si>
  <si>
    <t>02/03/17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</si>
  <si>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</si>
  <si>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</si>
  <si>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</si>
  <si>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</si>
  <si>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</si>
  <si>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</si>
  <si>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</si>
  <si>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</si>
  <si>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09/04/17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</si>
  <si>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</si>
  <si>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</si>
  <si>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</si>
  <si>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</si>
  <si>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</si>
  <si>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</si>
  <si>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</si>
  <si>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</si>
  <si>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</si>
  <si>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</si>
  <si>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</si>
  <si>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</si>
  <si>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</si>
  <si>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</si>
  <si>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</si>
  <si>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</si>
  <si>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</si>
  <si>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</si>
  <si>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</si>
  <si>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</si>
  <si>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</si>
  <si>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</si>
  <si>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</si>
  <si>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</si>
  <si>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</si>
  <si>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Transed 3.951 9/50- TRANSED PARTNERS GP</t>
  </si>
  <si>
    <t>CA89366TAA57</t>
  </si>
  <si>
    <t>27306</t>
  </si>
  <si>
    <t>GES- GEMS</t>
  </si>
  <si>
    <t>9113</t>
  </si>
  <si>
    <t>10165</t>
  </si>
  <si>
    <t>GES הלוואת בעלים- GEMS</t>
  </si>
  <si>
    <t>9266</t>
  </si>
  <si>
    <t>*אפקון קרן אירופה- אפקון קרן אירופה שותף כללי בע"מ</t>
  </si>
  <si>
    <t>8803</t>
  </si>
  <si>
    <t>516404811</t>
  </si>
  <si>
    <t>*משיכה מנרב- קבוצת מנרב  בע"מ</t>
  </si>
  <si>
    <t>8561</t>
  </si>
  <si>
    <t>520034505</t>
  </si>
  <si>
    <t>EDF_Proxima Co-Invest- אי.די.אף אנרגיות מתחדשות ישראל בע"מ</t>
  </si>
  <si>
    <t>9068</t>
  </si>
  <si>
    <t>540306990</t>
  </si>
  <si>
    <t>.DISTREE LTD- Broadcom Inc</t>
  </si>
  <si>
    <t>9326</t>
  </si>
  <si>
    <t>Sustained Therapy- Sustained Therapy</t>
  </si>
  <si>
    <t>9262</t>
  </si>
  <si>
    <t>516541372</t>
  </si>
  <si>
    <t>VELOX PURE DIGITAL- VELOX PURE DIGITAL Ltd</t>
  </si>
  <si>
    <t>8726</t>
  </si>
  <si>
    <t>514727429</t>
  </si>
  <si>
    <t>*אגכימדס שותפות מוגבלת- אגכימדס שותפות מוגבלת</t>
  </si>
  <si>
    <t>8824</t>
  </si>
  <si>
    <t>540310463</t>
  </si>
  <si>
    <t>BioSight Ltd- ביוסייט בע"מ</t>
  </si>
  <si>
    <t>8113</t>
  </si>
  <si>
    <t>512852559</t>
  </si>
  <si>
    <t>Agritask Ltd- Agritask Ltd</t>
  </si>
  <si>
    <t>9114</t>
  </si>
  <si>
    <t>513717694</t>
  </si>
  <si>
    <t>Cynerio Israel Ltd- Cynerio Israel Ltd</t>
  </si>
  <si>
    <t>8525</t>
  </si>
  <si>
    <t>515746212</t>
  </si>
  <si>
    <t>TIPA CORP LTD- TIPA CORP LTD</t>
  </si>
  <si>
    <t>8838</t>
  </si>
  <si>
    <t>514420660</t>
  </si>
  <si>
    <t>Virility Medical Ltd- Virility Medical Ltd</t>
  </si>
  <si>
    <t>9151</t>
  </si>
  <si>
    <t>515448165</t>
  </si>
  <si>
    <t>Venn 2014 Ltd- Venn 2014 Ltd</t>
  </si>
  <si>
    <t>8631</t>
  </si>
  <si>
    <t>515171510</t>
  </si>
  <si>
    <t>ניאומאנה בע"מ- ניאומאנה בע"מ</t>
  </si>
  <si>
    <t>9152</t>
  </si>
  <si>
    <t>516561917</t>
  </si>
  <si>
    <t>Continuity Software Ltd- Continuity Software Ltd</t>
  </si>
  <si>
    <t>8460</t>
  </si>
  <si>
    <t>513644005</t>
  </si>
  <si>
    <t>*FutureCides- אגכימדס שותפות מוגבלת</t>
  </si>
  <si>
    <t>93981</t>
  </si>
  <si>
    <t>חייבים REWIRE 8839 חייבים REWIRE 8839 חייבים REW- רי-וויר (א.ס.ג) מחקר ופיתוח בע"מ</t>
  </si>
  <si>
    <t>9483</t>
  </si>
  <si>
    <t>515193704</t>
  </si>
  <si>
    <t>Viisights Solutions Ltd- Viisights Solutions Ltd</t>
  </si>
  <si>
    <t>8603</t>
  </si>
  <si>
    <t>515252112</t>
  </si>
  <si>
    <t>ORDH- ORDH</t>
  </si>
  <si>
    <t>8255</t>
  </si>
  <si>
    <t>*Global Energy Generation LLC- Global Energy Generation Llc</t>
  </si>
  <si>
    <t>8459</t>
  </si>
  <si>
    <t>27781</t>
  </si>
  <si>
    <t>*Mammoth North- Mammoth</t>
  </si>
  <si>
    <t>28459</t>
  </si>
  <si>
    <t>89498</t>
  </si>
  <si>
    <t>OPC Power Ventures LP- Power Ventures</t>
  </si>
  <si>
    <t>8215</t>
  </si>
  <si>
    <t>28327</t>
  </si>
  <si>
    <t>Sunbit Inc- Sunbit Inc</t>
  </si>
  <si>
    <t>8432</t>
  </si>
  <si>
    <t>89324</t>
  </si>
  <si>
    <t>FinTLV Opportunity 2 L.P- NEXT PLC</t>
  </si>
  <si>
    <t>7983</t>
  </si>
  <si>
    <t>27180</t>
  </si>
  <si>
    <t>S.P.V.N.I 2 Next 2021 L.P- NEXT PLC</t>
  </si>
  <si>
    <t>8773</t>
  </si>
  <si>
    <t>AEW RELog SCSp- ReLog</t>
  </si>
  <si>
    <t>8735</t>
  </si>
  <si>
    <t>89687</t>
  </si>
  <si>
    <t>Behalf Ltd- Behalf Ltd</t>
  </si>
  <si>
    <t>8423</t>
  </si>
  <si>
    <t>89328</t>
  </si>
  <si>
    <t>*אשבורן פלאזה- ESHBORN PLAZA</t>
  </si>
  <si>
    <t>5771</t>
  </si>
  <si>
    <t>27489</t>
  </si>
  <si>
    <t>*Fu Gen AG- Fu Gen AG</t>
  </si>
  <si>
    <t>9035</t>
  </si>
  <si>
    <t>28664</t>
  </si>
  <si>
    <t>Lendbuzz Inc- Lendbuzz, Inc</t>
  </si>
  <si>
    <t>8564</t>
  </si>
  <si>
    <t>28171</t>
  </si>
  <si>
    <t>*425 Lexington- Lexington Capital Partners</t>
  </si>
  <si>
    <t>544461</t>
  </si>
  <si>
    <t>27673</t>
  </si>
  <si>
    <t>*mammoth south- Mammoth</t>
  </si>
  <si>
    <t>8932</t>
  </si>
  <si>
    <t>MARKET- MARKET</t>
  </si>
  <si>
    <t>537053</t>
  </si>
  <si>
    <t>27940</t>
  </si>
  <si>
    <t>*Rialto-Elite Portfolio- Rialto-Elite Portfolio</t>
  </si>
  <si>
    <t>496922</t>
  </si>
  <si>
    <t>27659</t>
  </si>
  <si>
    <t>*ROBIN- ROBIN</t>
  </si>
  <si>
    <t>6164</t>
  </si>
  <si>
    <t>27660</t>
  </si>
  <si>
    <t>*901 Fifth Seattle- Seattle Genetics Inc</t>
  </si>
  <si>
    <t>548386</t>
  </si>
  <si>
    <t>27445</t>
  </si>
  <si>
    <t>*Tanfield 1- tanfield</t>
  </si>
  <si>
    <t>6629</t>
  </si>
  <si>
    <t>27911</t>
  </si>
  <si>
    <t>USBT- us bank tower, la</t>
  </si>
  <si>
    <t>7854</t>
  </si>
  <si>
    <t>28236</t>
  </si>
  <si>
    <t>Danforth- VanBarton Group</t>
  </si>
  <si>
    <t>7425</t>
  </si>
  <si>
    <t>28147</t>
  </si>
  <si>
    <t>*WEST 35 STREET 240- WEST 35 STREET 240</t>
  </si>
  <si>
    <t>5814</t>
  </si>
  <si>
    <t>27562</t>
  </si>
  <si>
    <t>*Migdal WORE 2021-1   - White Oak</t>
  </si>
  <si>
    <t>8784</t>
  </si>
  <si>
    <t>13033</t>
  </si>
  <si>
    <t>*WHITE OAK 2- White Oak</t>
  </si>
  <si>
    <t>457043</t>
  </si>
  <si>
    <t>*WHITE OAK 3- White Oak</t>
  </si>
  <si>
    <t>4570311</t>
  </si>
  <si>
    <t>SACRAMENTO 353- סקרמנטו</t>
  </si>
  <si>
    <t>475607</t>
  </si>
  <si>
    <t>27561</t>
  </si>
  <si>
    <t>LIGHTRICKS LTD- LIGHTRICKS</t>
  </si>
  <si>
    <t>8652</t>
  </si>
  <si>
    <t>13344</t>
  </si>
  <si>
    <t>*NORDIC POWER 2- Fu Gen AG</t>
  </si>
  <si>
    <t>9116</t>
  </si>
  <si>
    <t>*NORDIC POWER 3- Fu Gen AG</t>
  </si>
  <si>
    <t>9291</t>
  </si>
  <si>
    <t>*NORDIC POWER 4  - Fu Gen AG</t>
  </si>
  <si>
    <t>9300</t>
  </si>
  <si>
    <t>*Veev וויו גרופ MG- וויו (veev) גרופ</t>
  </si>
  <si>
    <t>11711071</t>
  </si>
  <si>
    <t>832652993</t>
  </si>
  <si>
    <t>Earnix- Earnix</t>
  </si>
  <si>
    <t>8372</t>
  </si>
  <si>
    <t>513082123</t>
  </si>
  <si>
    <t>סה"כ קרנות הון סיכון</t>
  </si>
  <si>
    <t>Vintage V Is- Vintage</t>
  </si>
  <si>
    <t>6645</t>
  </si>
  <si>
    <t>23/04/19</t>
  </si>
  <si>
    <t>Vintage Class A- Vintage Investment Fund of Funds V(ישן)</t>
  </si>
  <si>
    <t>70261</t>
  </si>
  <si>
    <t>17/10/19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</si>
  <si>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</si>
  <si>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</si>
  <si>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</si>
  <si>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</si>
  <si>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</si>
  <si>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</si>
  <si>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D.R</t>
  </si>
  <si>
    <t>8420</t>
  </si>
  <si>
    <t>17/07/22</t>
  </si>
  <si>
    <t>Arkin Bio Ventures II L.P- Arkin Bio Ventures II L.P</t>
  </si>
  <si>
    <t>70341</t>
  </si>
  <si>
    <t>17/03/20</t>
  </si>
  <si>
    <t>Greenfield Partners Panorays LP- Greenfield Partners</t>
  </si>
  <si>
    <t>8320</t>
  </si>
  <si>
    <t>05/08/21</t>
  </si>
  <si>
    <t>StageOne S.P.V R.S- stage one1</t>
  </si>
  <si>
    <t>8291</t>
  </si>
  <si>
    <t>18/05/21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</si>
  <si>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</si>
  <si>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</si>
  <si>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</si>
  <si>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</si>
  <si>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</si>
  <si>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JTLV III LIMITED PARTNERSHIP- JTLV 2</t>
  </si>
  <si>
    <t>8510</t>
  </si>
  <si>
    <t>12/06/22</t>
  </si>
  <si>
    <t>סה"כ קרנות השקעה אחרות</t>
  </si>
  <si>
    <t>MIE III Co-Investment Fund II- CO-INVESTMENT</t>
  </si>
  <si>
    <t>9172</t>
  </si>
  <si>
    <t>TENE GROWTH CAPITAL 4- טנא השקעות</t>
  </si>
  <si>
    <t>5310</t>
  </si>
  <si>
    <t>16/01/18</t>
  </si>
  <si>
    <t>Fortissimo capital fund v- Fortissimo 5</t>
  </si>
  <si>
    <t>70381</t>
  </si>
  <si>
    <t>16/04/20</t>
  </si>
  <si>
    <t>Green Lantern GL II LP- Green Lantern V</t>
  </si>
  <si>
    <t>8279</t>
  </si>
  <si>
    <t>25/04/21</t>
  </si>
  <si>
    <t>Green Lantern GLM LP- Green Lantern V</t>
  </si>
  <si>
    <t>8277</t>
  </si>
  <si>
    <t>Greenfield Partners II L.P- Greenfield Partners</t>
  </si>
  <si>
    <t>7992</t>
  </si>
  <si>
    <t>Greenfield Cobra Investments L.P- Greenlight Capital</t>
  </si>
  <si>
    <t>8269</t>
  </si>
  <si>
    <t>02/03/21</t>
  </si>
  <si>
    <t>GESM Via Maris Limited Partnership- PARTNERS GROUP</t>
  </si>
  <si>
    <t>7079</t>
  </si>
  <si>
    <t>10/12/20</t>
  </si>
  <si>
    <t>Yesodot Gimmel- Yesodot Gimmel</t>
  </si>
  <si>
    <t>70291</t>
  </si>
  <si>
    <t>04/12/19</t>
  </si>
  <si>
    <t>Yesodot Senior Co Invest- Yesodot Gimmel</t>
  </si>
  <si>
    <t>7076</t>
  </si>
  <si>
    <t>27/10/20</t>
  </si>
  <si>
    <t>FIMI Israel Opportunity VII- פימי אופורטיוניטי 7 שותפות מוגבלת</t>
  </si>
  <si>
    <t>8292</t>
  </si>
  <si>
    <t>06/06/21</t>
  </si>
  <si>
    <t>Kedma Capital III- קדמה קפיטל 3</t>
  </si>
  <si>
    <t>6662</t>
  </si>
  <si>
    <t>21/04/19</t>
  </si>
  <si>
    <t>RAM COASTAL ENERGY LIMITED PARTNERSHIP- RAM Lux Systematic Funds</t>
  </si>
  <si>
    <t>7067</t>
  </si>
  <si>
    <t>06/10/20</t>
  </si>
  <si>
    <t>Noy 4 Infrastructure and energy- Noy 4 Infrastructure and Energy Investments</t>
  </si>
  <si>
    <t>8283</t>
  </si>
  <si>
    <t>סה"כ קרנות הון סיכון בחו"ל</t>
  </si>
  <si>
    <t>Vintage Fund of Funds VII (Access) LP</t>
  </si>
  <si>
    <t>9273</t>
  </si>
  <si>
    <t>20/12/22</t>
  </si>
  <si>
    <t>Strategic Investors Fund X- Vintage Investment Fund of Funds V(ישן)</t>
  </si>
  <si>
    <t>7068</t>
  </si>
  <si>
    <t>13/09/20</t>
  </si>
  <si>
    <t>Vintage Co-Invest III- venture capital</t>
  </si>
  <si>
    <t>8331</t>
  </si>
  <si>
    <t>09/12/21</t>
  </si>
  <si>
    <t>Group 11 Fund IV- Group 11 Fund  L.P</t>
  </si>
  <si>
    <t>8287</t>
  </si>
  <si>
    <t>23/05/21</t>
  </si>
  <si>
    <t>Group 11 Fund V- Group 11 Fund  L.P</t>
  </si>
  <si>
    <t>8276</t>
  </si>
  <si>
    <t>21/04/21</t>
  </si>
  <si>
    <t>Horsley Bridge- Horsley Bridge</t>
  </si>
  <si>
    <t>5295</t>
  </si>
  <si>
    <t>18/12/17</t>
  </si>
  <si>
    <t>svb ix- SVB</t>
  </si>
  <si>
    <t>5327</t>
  </si>
  <si>
    <t>05/09/18</t>
  </si>
  <si>
    <t>Vintage Fund of Funds VI Access- Vintage</t>
  </si>
  <si>
    <t>8322</t>
  </si>
  <si>
    <t>29/06/21</t>
  </si>
  <si>
    <t>Vintage Class B- VINTAGE INVESTMENT FUND III(ישן)</t>
  </si>
  <si>
    <t>70470</t>
  </si>
  <si>
    <t>23/04/20</t>
  </si>
  <si>
    <t>Vintage Class C- Vintage Venture(ישן)</t>
  </si>
  <si>
    <t>70751</t>
  </si>
  <si>
    <t>29/12/20</t>
  </si>
  <si>
    <t>Vintage V acces- Vintage Venture(ישן)</t>
  </si>
  <si>
    <t>5333</t>
  </si>
  <si>
    <t>29/08/18</t>
  </si>
  <si>
    <t>Zeev Opportunity Fund I- Zeev</t>
  </si>
  <si>
    <t>8316</t>
  </si>
  <si>
    <t>13/07/21</t>
  </si>
  <si>
    <t>סה"כ קרנות גידור בחו"ל</t>
  </si>
  <si>
    <t>ION TECH FEEDER FUND- ION TECH FEEDER FUND</t>
  </si>
  <si>
    <t>KYG4939W1188</t>
  </si>
  <si>
    <t>סה"כ קרנות נדל"ן בחו"ל</t>
  </si>
  <si>
    <t>ELECTRA AMERICA PRINCIPAL HOSPITALITY- Electra Capital PM</t>
  </si>
  <si>
    <t>8404</t>
  </si>
  <si>
    <t>21/03/22</t>
  </si>
  <si>
    <t>Co-Invest Antlia BSREP III- CO-INVESTMENT</t>
  </si>
  <si>
    <t>5344</t>
  </si>
  <si>
    <t>05/12/18</t>
  </si>
  <si>
    <t>Portfolio EDGE- Portfolio EDGE</t>
  </si>
  <si>
    <t>5343</t>
  </si>
  <si>
    <t>WATERTON EDGE- Portfolio EDGE</t>
  </si>
  <si>
    <t>7341</t>
  </si>
  <si>
    <t>30/12/21</t>
  </si>
  <si>
    <t>Blackstone Real Estate Partners IX- Blackstone Real Estate Partners(ישן)</t>
  </si>
  <si>
    <t>7064</t>
  </si>
  <si>
    <t>27/07/20</t>
  </si>
  <si>
    <t>Co Invest Antlia BSREP III BLOKER- BLOKER</t>
  </si>
  <si>
    <t>8298</t>
  </si>
  <si>
    <t>31/05/21</t>
  </si>
  <si>
    <t>Brookfield SREP III- Brookfield global</t>
  </si>
  <si>
    <t>5328</t>
  </si>
  <si>
    <t>14/04/19</t>
  </si>
  <si>
    <t>Electra America Multifamily III- Electra America</t>
  </si>
  <si>
    <t>7989</t>
  </si>
  <si>
    <t>14/01/21</t>
  </si>
  <si>
    <t>WATERTON RESIDENTIAL P V XIII- PGCO 4 CO-MINGLED FUND</t>
  </si>
  <si>
    <t>5334</t>
  </si>
  <si>
    <t>24/10/18</t>
  </si>
  <si>
    <t>סה"כ קרנות השקעה אחרות בחו"ל</t>
  </si>
  <si>
    <t>EC - 3 AUDAX CO INV- ECV IL OPP I</t>
  </si>
  <si>
    <t>7987</t>
  </si>
  <si>
    <t>14/02/21</t>
  </si>
  <si>
    <t>EC4 ADLS  co-inv- ECV IL OPP I</t>
  </si>
  <si>
    <t>7988</t>
  </si>
  <si>
    <t>11/04/21</t>
  </si>
  <si>
    <t>Accelmed Partners II- Accelmed(ישן)</t>
  </si>
  <si>
    <t>7055</t>
  </si>
  <si>
    <t>15/06/20</t>
  </si>
  <si>
    <t>ADLSCO FUND3- Accelmed(ישן)</t>
  </si>
  <si>
    <t>8336</t>
  </si>
  <si>
    <t>09/11/22</t>
  </si>
  <si>
    <t>WHLP Kennedy (A) LP- Accelmed(ישן)</t>
  </si>
  <si>
    <t>9409</t>
  </si>
  <si>
    <t>10/01/23</t>
  </si>
  <si>
    <t>*APCS- Ares special situation fund IB</t>
  </si>
  <si>
    <t>5291</t>
  </si>
  <si>
    <t>26/06/17</t>
  </si>
  <si>
    <t>*AUDAX DIRECT LENDING SOLUTIONS- Ares special situation fund IB</t>
  </si>
  <si>
    <t>5339</t>
  </si>
  <si>
    <t>28/10/18</t>
  </si>
  <si>
    <t>BCP V DEXKO CO-INVEST LP- Brookfield global</t>
  </si>
  <si>
    <t>8337</t>
  </si>
  <si>
    <t>Brookfield coinv JCI- Brookfield global</t>
  </si>
  <si>
    <t>6665</t>
  </si>
  <si>
    <t>CRECH V- Cheyn Capital</t>
  </si>
  <si>
    <t>5294</t>
  </si>
  <si>
    <t>10/12/17</t>
  </si>
  <si>
    <t>EC - 1 AUDAX CO INV- EC - AUDAX CO INV</t>
  </si>
  <si>
    <t>6657</t>
  </si>
  <si>
    <t>04/04/19</t>
  </si>
  <si>
    <t>EC - 2 AUDAX CO INV- EC - AUDAX CO INV</t>
  </si>
  <si>
    <t>70091</t>
  </si>
  <si>
    <t>08/08/19</t>
  </si>
  <si>
    <t>Global Infrastructure Partners IV L.P- Global Infrastructure Partners</t>
  </si>
  <si>
    <t>70181</t>
  </si>
  <si>
    <t>28/10/19</t>
  </si>
  <si>
    <t>Migdal HarbourVest Tranche B מאוחד- HarbourVest Adelaide</t>
  </si>
  <si>
    <t>5298</t>
  </si>
  <si>
    <t>29/03/18</t>
  </si>
  <si>
    <t>IFM GIF- IFM GIF</t>
  </si>
  <si>
    <t>53411</t>
  </si>
  <si>
    <t>Kartesia Credit Opportunities V- KARTESIA</t>
  </si>
  <si>
    <t>70111</t>
  </si>
  <si>
    <t>27/09/19</t>
  </si>
  <si>
    <t>KARTESIA KASS- KARTESIA</t>
  </si>
  <si>
    <t>6923</t>
  </si>
  <si>
    <t>28/05/19</t>
  </si>
  <si>
    <t>KARTESIA KSO- KARTESIA</t>
  </si>
  <si>
    <t>6885</t>
  </si>
  <si>
    <t>23/05/19</t>
  </si>
  <si>
    <t>Kartesia Senior Opportunities- KARTESIA</t>
  </si>
  <si>
    <t>9014</t>
  </si>
  <si>
    <t>PCS IV- PCS</t>
  </si>
  <si>
    <t>70131</t>
  </si>
  <si>
    <t>25/09/19</t>
  </si>
  <si>
    <t>Qumra MS LP Minute Media- Qumra Capital fund</t>
  </si>
  <si>
    <t>8270</t>
  </si>
  <si>
    <t>QUMRA OPPORTUNITY FUND I- Qumra Capital fund</t>
  </si>
  <si>
    <t>8282</t>
  </si>
  <si>
    <t>13/05/21</t>
  </si>
  <si>
    <t>EIP Renewables invest SCS- Renewables invest</t>
  </si>
  <si>
    <t>7999</t>
  </si>
  <si>
    <t>08/03/21</t>
  </si>
  <si>
    <t>ARCLIGHT AEP FEEDER FUND VII LLC- ארקלייט</t>
  </si>
  <si>
    <t>70250</t>
  </si>
  <si>
    <t>25/02/20</t>
  </si>
  <si>
    <t>ArcLight Fund VII AIV L.P- ארקלייט</t>
  </si>
  <si>
    <t>93860</t>
  </si>
  <si>
    <t>KKR CAVALRY CO-INVEST- CO-INVESTMENT</t>
  </si>
  <si>
    <t>8406</t>
  </si>
  <si>
    <t>22/03/22</t>
  </si>
  <si>
    <t>KKR THOR CO-INVEST LP- CO-INVESTMENT</t>
  </si>
  <si>
    <t>8502</t>
  </si>
  <si>
    <t>AP IX Connect Holdings L.P</t>
  </si>
  <si>
    <t>8842</t>
  </si>
  <si>
    <t>Arcmont SLF II- Arcmont</t>
  </si>
  <si>
    <t>70451</t>
  </si>
  <si>
    <t>12/08/20</t>
  </si>
  <si>
    <t>KCO VI- KARTESIA</t>
  </si>
  <si>
    <t>93841</t>
  </si>
  <si>
    <t>Trilantic Europe VI SCSp- trilantic</t>
  </si>
  <si>
    <t>70491</t>
  </si>
  <si>
    <t>12/04/22</t>
  </si>
  <si>
    <t>Cheyne Real Estate Credit Holdings VII- Cheyne Capital</t>
  </si>
  <si>
    <t>9011</t>
  </si>
  <si>
    <t>Warburg Pincus China II L.P- WARBURG PINCUS</t>
  </si>
  <si>
    <t>6945</t>
  </si>
  <si>
    <t>20/06/19</t>
  </si>
  <si>
    <t>Audax Direct Lending Solutions</t>
  </si>
  <si>
    <t>8314</t>
  </si>
  <si>
    <t>26/06/22</t>
  </si>
  <si>
    <t>EC 6 ADLS co-inv- ECV IL OPP I</t>
  </si>
  <si>
    <t>8313</t>
  </si>
  <si>
    <t>29/08/21</t>
  </si>
  <si>
    <t>*ACE V- ACE</t>
  </si>
  <si>
    <t>70701</t>
  </si>
  <si>
    <t>10/06/21</t>
  </si>
  <si>
    <t>ARES EUROPEAN CREDIT INVESTMENTS VIII- Ares Capital Europe V (e) Holdings S.A.R.L</t>
  </si>
  <si>
    <t>8340</t>
  </si>
  <si>
    <t>31/07/22</t>
  </si>
  <si>
    <t>CVC Capital partners VIII- CVC Credit Partners</t>
  </si>
  <si>
    <t>7060</t>
  </si>
  <si>
    <t>14/12/21</t>
  </si>
  <si>
    <t>ICG SDP 4- ICG Senior Debt Partners Fund-ICG</t>
  </si>
  <si>
    <t>70430</t>
  </si>
  <si>
    <t>05/05/20</t>
  </si>
  <si>
    <t>KASS Unlevered II S.a r.l- KASS Unlevered</t>
  </si>
  <si>
    <t>9015</t>
  </si>
  <si>
    <t>Mayberry LP- Mayberry</t>
  </si>
  <si>
    <t>70541</t>
  </si>
  <si>
    <t>SPECTRUM co-inv - Saavi LP- SPECTRUM DYNAMICS</t>
  </si>
  <si>
    <t>7071</t>
  </si>
  <si>
    <t>24/09/20</t>
  </si>
  <si>
    <t>SPECTRUM- SPECTRUM DYNAMICS</t>
  </si>
  <si>
    <t>70411</t>
  </si>
  <si>
    <t>11/06/20</t>
  </si>
  <si>
    <t>Whitehorse IV- Whitehorse Ltd</t>
  </si>
  <si>
    <t>8273</t>
  </si>
  <si>
    <t>29/03/21</t>
  </si>
  <si>
    <t>Advent International GPE X-B L.P</t>
  </si>
  <si>
    <t>8417</t>
  </si>
  <si>
    <t>28/09/22</t>
  </si>
  <si>
    <t>AIOF II Woolly Co-Invest Fund L.P</t>
  </si>
  <si>
    <t>9282</t>
  </si>
  <si>
    <t>13/11/22</t>
  </si>
  <si>
    <t>Ambition HOLDINGS OFFSHORE LP</t>
  </si>
  <si>
    <t>8400</t>
  </si>
  <si>
    <t>Copenhagen Energy Transition</t>
  </si>
  <si>
    <t>8413</t>
  </si>
  <si>
    <t>F2 Select I LP</t>
  </si>
  <si>
    <t>8507</t>
  </si>
  <si>
    <t>GIP CAPS II REX Co-Investment Fund L.P</t>
  </si>
  <si>
    <t>93851</t>
  </si>
  <si>
    <t>02/02/23</t>
  </si>
  <si>
    <t>GIP IV Gutenberg Co-Invest SCsp</t>
  </si>
  <si>
    <t>9246</t>
  </si>
  <si>
    <t>19/09/22</t>
  </si>
  <si>
    <t>GIP IV Seaway Energy</t>
  </si>
  <si>
    <t>9245</t>
  </si>
  <si>
    <t>Global Infrastructure Partners Core C</t>
  </si>
  <si>
    <t>9495</t>
  </si>
  <si>
    <t>14/03/23</t>
  </si>
  <si>
    <t>ISF III Overflow Fund L.P</t>
  </si>
  <si>
    <t>9457</t>
  </si>
  <si>
    <t>NCA Co-Invest L.P</t>
  </si>
  <si>
    <t>8415</t>
  </si>
  <si>
    <t>Proofpoint Co-Invest Fund L.P</t>
  </si>
  <si>
    <t>8317</t>
  </si>
  <si>
    <t>15/08/21</t>
  </si>
  <si>
    <t>Advent International GPE IX L.P- Advent International</t>
  </si>
  <si>
    <t>70061</t>
  </si>
  <si>
    <t>24/10/19</t>
  </si>
  <si>
    <t>Ares private capital solutions II- APCS II</t>
  </si>
  <si>
    <t>7086</t>
  </si>
  <si>
    <t>10/11/21</t>
  </si>
  <si>
    <t>Apollo Fund IX -- Apollo &amp; Lunar Croydon</t>
  </si>
  <si>
    <t>5302</t>
  </si>
  <si>
    <t>14/03/19</t>
  </si>
  <si>
    <t>BCP V Brand Co-Invest LP- BCP V Brand Co-Invest LP</t>
  </si>
  <si>
    <t>70321</t>
  </si>
  <si>
    <t>Brookfield Capital Partners V- Blackstone Real Estate Partners(ישן)</t>
  </si>
  <si>
    <t>66481</t>
  </si>
  <si>
    <t>16/09/19</t>
  </si>
  <si>
    <t>Brookfield HSO Co-Invest L.P - 7016- Blackstone Real Estate Partners(ישן)</t>
  </si>
  <si>
    <t>70160</t>
  </si>
  <si>
    <t>06/10/19</t>
  </si>
  <si>
    <t>Brookfield Capital Partners Fund VI- Brookfield global</t>
  </si>
  <si>
    <t>9236</t>
  </si>
  <si>
    <t>03/10/22</t>
  </si>
  <si>
    <t>Girasol Investments S.A- BUYOUT</t>
  </si>
  <si>
    <t>8412</t>
  </si>
  <si>
    <t>ICG SDP 3- Cheyn Capital</t>
  </si>
  <si>
    <t>5304</t>
  </si>
  <si>
    <t>25/03/18</t>
  </si>
  <si>
    <t>Concorde Co Invest L.P- CO-INVESTMENT</t>
  </si>
  <si>
    <t>8278</t>
  </si>
  <si>
    <t>04/05/21</t>
  </si>
  <si>
    <t>Copenhagen Infrastructure Partners IV F1- Copenhagen Infrastructure Partners</t>
  </si>
  <si>
    <t>8280</t>
  </si>
  <si>
    <t>05/05/21</t>
  </si>
  <si>
    <t>Court Square Capital Lancet Holdings L.P- Court Square</t>
  </si>
  <si>
    <t>8327</t>
  </si>
  <si>
    <t>12/09/21</t>
  </si>
  <si>
    <t>Court Square IV- Court Square</t>
  </si>
  <si>
    <t>53321</t>
  </si>
  <si>
    <t>05/11/19</t>
  </si>
  <si>
    <t>CRESCENT- COVA Acquisition Corp</t>
  </si>
  <si>
    <t>5290</t>
  </si>
  <si>
    <t>14/02/17</t>
  </si>
  <si>
    <t>Crescent Direct Lending III- COVA Acquisition Corp</t>
  </si>
  <si>
    <t>8323</t>
  </si>
  <si>
    <t>19/08/21</t>
  </si>
  <si>
    <t>Francisco Partners VI- Francisco</t>
  </si>
  <si>
    <t>7991</t>
  </si>
  <si>
    <t>28/01/21</t>
  </si>
  <si>
    <t>Proxima Co-Invest L.P- Galaxy Protfolio</t>
  </si>
  <si>
    <t>9377</t>
  </si>
  <si>
    <t>LS POWER FUND IV- Gatewood Capital Opportunity Fund</t>
  </si>
  <si>
    <t>5317</t>
  </si>
  <si>
    <t>27/11/18</t>
  </si>
  <si>
    <t>GIP CAPS II Panther Co-Investment L.P- GIP</t>
  </si>
  <si>
    <t>9229</t>
  </si>
  <si>
    <t>13/09/22</t>
  </si>
  <si>
    <t>GIP GEMINI FUND CAYMAN FEEDER II LP- GIP Gemini Fund LP</t>
  </si>
  <si>
    <t>70271</t>
  </si>
  <si>
    <t>CAPSII co-inv- GLOBAL INDUSTRIES</t>
  </si>
  <si>
    <t>7057</t>
  </si>
  <si>
    <t>13/02/22</t>
  </si>
  <si>
    <t>CAPSII- GLOBAL INDUSTRIES</t>
  </si>
  <si>
    <t>70421</t>
  </si>
  <si>
    <t>22/02/21</t>
  </si>
  <si>
    <t>Clayton Dubilier &amp; Rice XI L.P- Group 11 Fund  L.P</t>
  </si>
  <si>
    <t>8329</t>
  </si>
  <si>
    <t>26/09/21</t>
  </si>
  <si>
    <t>ICGL V- ICG Fund</t>
  </si>
  <si>
    <t>5326</t>
  </si>
  <si>
    <t>14/05/18</t>
  </si>
  <si>
    <t>InfraRed Infrastructure Fund V- INFRARED</t>
  </si>
  <si>
    <t>5309</t>
  </si>
  <si>
    <t>29/01/18</t>
  </si>
  <si>
    <t>Insight Partners  XI- Insight Partners (Cayman) XI</t>
  </si>
  <si>
    <t>70461</t>
  </si>
  <si>
    <t>Insight Partners XII LP- Insight Partners (Cayman) XI</t>
  </si>
  <si>
    <t>8315</t>
  </si>
  <si>
    <t>15/07/21</t>
  </si>
  <si>
    <t>DIRECT LENDING FUND IV SLP- KARTESIA</t>
  </si>
  <si>
    <t>9317</t>
  </si>
  <si>
    <t>KARTESIA- KARTESIA</t>
  </si>
  <si>
    <t>5303</t>
  </si>
  <si>
    <t>29/10/17</t>
  </si>
  <si>
    <t>KASS Unlevered - Compartment E- KASS Unlevered</t>
  </si>
  <si>
    <t>8319</t>
  </si>
  <si>
    <t>04/08/21</t>
  </si>
  <si>
    <t>ISQ Kio Co-Invest Fund L.P- KION Group AG</t>
  </si>
  <si>
    <t>8333</t>
  </si>
  <si>
    <t>06/01/22</t>
  </si>
  <si>
    <t>KLIRMARK III- Klirmark Opportunity Fund</t>
  </si>
  <si>
    <t>70191</t>
  </si>
  <si>
    <t>13/11/19</t>
  </si>
  <si>
    <t>Tikehau Direct Lending V- LendingClub Corp</t>
  </si>
  <si>
    <t>8312</t>
  </si>
  <si>
    <t>01/08/21</t>
  </si>
  <si>
    <t>MTDL- MASTEC INC</t>
  </si>
  <si>
    <t>6651</t>
  </si>
  <si>
    <t>07/02/19</t>
  </si>
  <si>
    <t>MCP V- MCP V</t>
  </si>
  <si>
    <t>7077</t>
  </si>
  <si>
    <t>01/11/20</t>
  </si>
  <si>
    <t>MICL SONNEDIX SOLAR CIV L.P- MICL SONNEDIX SOLAR CIV L.P</t>
  </si>
  <si>
    <t>8324</t>
  </si>
  <si>
    <t>17/08/21</t>
  </si>
  <si>
    <t>Mirasol Co Invest Fund L.P- Mirasol Co Invest Fund L.P</t>
  </si>
  <si>
    <t>8275</t>
  </si>
  <si>
    <t>JP MORGAN IIF- Moneda Latin American Corporate</t>
  </si>
  <si>
    <t>6653</t>
  </si>
  <si>
    <t>25/02/19</t>
  </si>
  <si>
    <t>MORE C-1- MORE GROUP</t>
  </si>
  <si>
    <t>8334</t>
  </si>
  <si>
    <t>28/11/21</t>
  </si>
  <si>
    <t>Boom Co-invest B LP- Nirvana Holdings I LP</t>
  </si>
  <si>
    <t>8111</t>
  </si>
  <si>
    <t>Nirvana Holdings I LP- Nirvana Holdings I LP</t>
  </si>
  <si>
    <t>8310</t>
  </si>
  <si>
    <t>ORCC III- ORACLE CORP(ישן)</t>
  </si>
  <si>
    <t>70851</t>
  </si>
  <si>
    <t>30/12/20</t>
  </si>
  <si>
    <t>Pantheon Global Secondary Fund VI- Pantheon Global</t>
  </si>
  <si>
    <t>5331</t>
  </si>
  <si>
    <t>21/12/18</t>
  </si>
  <si>
    <t>Patria Private Equity Fund VI- Patria Private</t>
  </si>
  <si>
    <t>5320</t>
  </si>
  <si>
    <t>14/12/18</t>
  </si>
  <si>
    <t>PERMIRA VII L.P.2 SCSP- Permira VI</t>
  </si>
  <si>
    <t>70281</t>
  </si>
  <si>
    <t>05/02/20</t>
  </si>
  <si>
    <t>Permira VIII - 2 SCSp- Permira VI</t>
  </si>
  <si>
    <t>8416</t>
  </si>
  <si>
    <t>20/03/23</t>
  </si>
  <si>
    <t>PGCO 4 CO-MINGLED FUND SCSP- PGCO 4 CO-MINGLED FUND</t>
  </si>
  <si>
    <t>5335</t>
  </si>
  <si>
    <t>12/09/18</t>
  </si>
  <si>
    <t>PORCUPINE HOLDINGS (OFFSHORE) LP- porcupine holdings</t>
  </si>
  <si>
    <t>8339</t>
  </si>
  <si>
    <t>Project Stream Co-Invest Fund L.P- Project Maraschino</t>
  </si>
  <si>
    <t>8112</t>
  </si>
  <si>
    <t>04/10/21</t>
  </si>
  <si>
    <t>ICG Real Estate Debt VI- Real Estate Credit Investments Pcc ltd</t>
  </si>
  <si>
    <t>8299</t>
  </si>
  <si>
    <t>24/06/21</t>
  </si>
  <si>
    <t>TDL IV- TDL IV</t>
  </si>
  <si>
    <t>6646</t>
  </si>
  <si>
    <t>27/12/18</t>
  </si>
  <si>
    <t>Thoma Bravo Fund XIV-A- THOMA BRAVO</t>
  </si>
  <si>
    <t>80000</t>
  </si>
  <si>
    <t>18/04/21</t>
  </si>
  <si>
    <t>TOMA BRAVO FUND 8- TOMA BRAVO FUND 8</t>
  </si>
  <si>
    <t>6647</t>
  </si>
  <si>
    <t>18/02/19</t>
  </si>
  <si>
    <t>TPG Asia VII- TPG Partners</t>
  </si>
  <si>
    <t>5337</t>
  </si>
  <si>
    <t>WHITEHORSE LIQUIDITY PARTNERS GPSOF- Whitehorse Ltd</t>
  </si>
  <si>
    <t>8321</t>
  </si>
  <si>
    <t>29/09/21</t>
  </si>
  <si>
    <t>Whitehorse Liquidity Partners V- Whitehorse Ltd</t>
  </si>
  <si>
    <t>8509</t>
  </si>
  <si>
    <t>26/05/22</t>
  </si>
  <si>
    <t>WSREDII- WSREDII</t>
  </si>
  <si>
    <t>6658</t>
  </si>
  <si>
    <t>Israel Secondary fund III L.P- Israel secondary fund</t>
  </si>
  <si>
    <t>8338</t>
  </si>
  <si>
    <t>Astorg MidCap</t>
  </si>
  <si>
    <t>8318</t>
  </si>
  <si>
    <t>08/12/21</t>
  </si>
  <si>
    <t>Pantheon Global Co-Inv Opportu</t>
  </si>
  <si>
    <t>8330</t>
  </si>
  <si>
    <t>EC-5- ECV IL OPP I</t>
  </si>
  <si>
    <t>8271</t>
  </si>
  <si>
    <t>10/03/21</t>
  </si>
  <si>
    <t>ISQ Global infrastructure Fund- CVC Credit Partners</t>
  </si>
  <si>
    <t>8296</t>
  </si>
  <si>
    <t>22/12/21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</si>
  <si>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</si>
  <si>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</si>
  <si>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</si>
  <si>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</si>
  <si>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</si>
  <si>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</si>
  <si>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</si>
  <si>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Astorg VIII- JOY GLOBAL INC</t>
  </si>
  <si>
    <t>9391</t>
  </si>
  <si>
    <t>*ACE 4- ACE</t>
  </si>
  <si>
    <t>5238</t>
  </si>
  <si>
    <t>13/08/18</t>
  </si>
  <si>
    <t>cdl 2- cdl</t>
  </si>
  <si>
    <t>5237</t>
  </si>
  <si>
    <t>22/06/18</t>
  </si>
  <si>
    <t>COPENHAGEN INFRASTRUCTURE</t>
  </si>
  <si>
    <t>5315</t>
  </si>
  <si>
    <t>30/01/18</t>
  </si>
  <si>
    <t>סה"כ כתבי אופציה בישראל</t>
  </si>
  <si>
    <t>*הייקון אופציה ל.ס 032022- הייקון מערכות בע"מ</t>
  </si>
  <si>
    <t>1185214</t>
  </si>
  <si>
    <t>אופציה על מניה לא סחירה Agritask- Agritask Ltd</t>
  </si>
  <si>
    <t>9122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</si>
  <si>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</si>
  <si>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</si>
  <si>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</si>
  <si>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</si>
  <si>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</si>
  <si>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</si>
  <si>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</si>
  <si>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</si>
  <si>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</si>
  <si>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</si>
  <si>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</si>
  <si>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</si>
  <si>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</si>
  <si>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</si>
  <si>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</si>
  <si>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</si>
  <si>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</si>
  <si>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</si>
  <si>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</si>
  <si>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</si>
  <si>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</si>
  <si>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</si>
  <si>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</si>
  <si>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</si>
  <si>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</si>
  <si>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</si>
  <si>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</si>
  <si>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</si>
  <si>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</si>
  <si>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</si>
  <si>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</si>
  <si>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</si>
  <si>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</si>
  <si>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</si>
  <si>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</si>
  <si>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</si>
  <si>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</si>
  <si>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</si>
  <si>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</si>
  <si>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</si>
  <si>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</si>
  <si>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</si>
  <si>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</si>
  <si>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</si>
  <si>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</si>
  <si>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</si>
  <si>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</si>
  <si>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</si>
  <si>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</si>
  <si>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</si>
  <si>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</si>
  <si>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</si>
  <si>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</si>
  <si>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</si>
  <si>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</si>
  <si>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</si>
  <si>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</si>
  <si>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</si>
  <si>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</si>
  <si>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</si>
  <si>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</si>
  <si>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</si>
  <si>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</si>
  <si>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</si>
  <si>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</si>
  <si>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</si>
  <si>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</si>
  <si>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</si>
  <si>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</si>
  <si>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</si>
  <si>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</si>
  <si>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</si>
  <si>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</si>
  <si>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</si>
  <si>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</si>
  <si>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</si>
  <si>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</si>
  <si>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</si>
  <si>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</si>
  <si>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</si>
  <si>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</si>
  <si>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</si>
  <si>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</si>
  <si>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</si>
  <si>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</si>
  <si>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</si>
  <si>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</si>
  <si>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</si>
  <si>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</si>
  <si>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</si>
  <si>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</si>
  <si>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</si>
  <si>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</si>
  <si>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</si>
  <si>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</si>
  <si>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</si>
  <si>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</si>
  <si>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</si>
  <si>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</si>
  <si>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</si>
  <si>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</si>
  <si>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</si>
  <si>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</si>
  <si>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</si>
  <si>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</si>
  <si>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</si>
  <si>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</si>
  <si>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</si>
  <si>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</si>
  <si>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</si>
  <si>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</si>
  <si>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</si>
  <si>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</si>
  <si>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</si>
  <si>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</si>
  <si>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</si>
  <si>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</si>
  <si>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</si>
  <si>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</si>
  <si>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</si>
  <si>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</si>
  <si>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</si>
  <si>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</si>
  <si>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</si>
  <si>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</si>
  <si>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</si>
  <si>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</si>
  <si>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</si>
  <si>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</si>
  <si>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</si>
  <si>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</si>
  <si>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</si>
  <si>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</si>
  <si>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</si>
  <si>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</si>
  <si>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</si>
  <si>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</si>
  <si>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</si>
  <si>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</si>
  <si>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</si>
  <si>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</si>
  <si>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</si>
  <si>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</si>
  <si>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</si>
  <si>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</si>
  <si>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</si>
  <si>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</si>
  <si>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</si>
  <si>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</si>
  <si>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</si>
  <si>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</si>
  <si>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</si>
  <si>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</si>
  <si>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</si>
  <si>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</si>
  <si>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</si>
  <si>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</si>
  <si>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</si>
  <si>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</si>
  <si>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</si>
  <si>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</si>
  <si>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</si>
  <si>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</si>
  <si>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</si>
  <si>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</si>
  <si>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</si>
  <si>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</si>
  <si>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</si>
  <si>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</si>
  <si>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</si>
  <si>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</si>
  <si>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</si>
  <si>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</si>
  <si>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</si>
  <si>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</si>
  <si>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</si>
  <si>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</si>
  <si>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</si>
  <si>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</si>
  <si>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</si>
  <si>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</si>
  <si>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</si>
  <si>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</si>
  <si>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</si>
  <si>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</si>
  <si>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</si>
  <si>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</si>
  <si>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</si>
  <si>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</si>
  <si>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</si>
  <si>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</si>
  <si>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</si>
  <si>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</si>
  <si>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</si>
  <si>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</si>
  <si>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</si>
  <si>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</si>
  <si>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</si>
  <si>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</si>
  <si>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</si>
  <si>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</si>
  <si>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</si>
  <si>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</si>
  <si>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</si>
  <si>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</si>
  <si>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</si>
  <si>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</si>
  <si>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</si>
  <si>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</si>
  <si>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</si>
  <si>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</si>
  <si>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</si>
  <si>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</si>
  <si>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</si>
  <si>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</si>
  <si>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</si>
  <si>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</si>
  <si>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</si>
  <si>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</si>
  <si>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</si>
  <si>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</si>
  <si>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</si>
  <si>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</si>
  <si>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</si>
  <si>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</si>
  <si>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</si>
  <si>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</si>
  <si>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</si>
  <si>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</si>
  <si>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</si>
  <si>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</si>
  <si>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</si>
  <si>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</si>
  <si>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</si>
  <si>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</si>
  <si>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</si>
  <si>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</si>
  <si>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</si>
  <si>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</si>
  <si>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</si>
  <si>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</si>
  <si>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</si>
  <si>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</si>
  <si>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</si>
  <si>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</si>
  <si>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</si>
  <si>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</si>
  <si>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</si>
  <si>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</si>
  <si>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</si>
  <si>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</si>
  <si>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</si>
  <si>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</si>
  <si>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</si>
  <si>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</si>
  <si>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</si>
  <si>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</si>
  <si>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</si>
  <si>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</si>
  <si>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</si>
  <si>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</si>
  <si>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</si>
  <si>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</si>
  <si>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</si>
  <si>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</si>
  <si>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</si>
  <si>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</si>
  <si>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</si>
  <si>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</si>
  <si>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</si>
  <si>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</si>
  <si>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</si>
  <si>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</si>
  <si>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</si>
  <si>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</si>
  <si>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</si>
  <si>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</si>
  <si>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</si>
  <si>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</si>
  <si>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</si>
  <si>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</si>
  <si>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</si>
  <si>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</si>
  <si>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</si>
  <si>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</si>
  <si>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</si>
  <si>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</si>
  <si>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</si>
  <si>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</si>
  <si>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</si>
  <si>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</si>
  <si>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</si>
  <si>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</si>
  <si>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</si>
  <si>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</si>
  <si>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</si>
  <si>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</si>
  <si>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</si>
  <si>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</si>
  <si>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</si>
  <si>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</si>
  <si>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</si>
  <si>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</si>
  <si>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</si>
  <si>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</si>
  <si>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</si>
  <si>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</si>
  <si>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</si>
  <si>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</si>
  <si>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</si>
  <si>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</si>
  <si>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</si>
  <si>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</si>
  <si>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</si>
  <si>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</si>
  <si>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20230103 USD\ILS 3.5047000 20230425- בנק לאומי לישראל בע"מ</t>
  </si>
  <si>
    <t>90016894</t>
  </si>
  <si>
    <t>03/01/23</t>
  </si>
  <si>
    <t>FWD CCY\ILS 20230103 USD\ILS 3.5122000 20230425- בנק לאומי לישראל בע"מ</t>
  </si>
  <si>
    <t>90016899</t>
  </si>
  <si>
    <t>FWD CCY\ILS 20230124 USD\ILS 3.3586000 20230425- בנק לאומי לישראל בע"מ</t>
  </si>
  <si>
    <t>90017058</t>
  </si>
  <si>
    <t>24/01/23</t>
  </si>
  <si>
    <t>FWD CCY\ILS 20230130 USD\ILS 3.4502000 20230425- בנק לאומי לישראל בע"מ</t>
  </si>
  <si>
    <t>90017099</t>
  </si>
  <si>
    <t>30/01/23</t>
  </si>
  <si>
    <t>FWD CCY\ILS 20230221 USD\ILS 3.6360000 20230425- בנק לאומי לישראל בע"מ</t>
  </si>
  <si>
    <t>90017305</t>
  </si>
  <si>
    <t>21/02/23</t>
  </si>
  <si>
    <t>FWD CCY\ILS 20230313 USD\ILS 3.6285000 20230425- בנק לאומי לישראל בע"מ</t>
  </si>
  <si>
    <t>90017497</t>
  </si>
  <si>
    <t>13/03/23</t>
  </si>
  <si>
    <t>FWD CCY\ILS 20230314 USD\ILS 3.6086000 20230425- בנק לאומי לישראל בע"מ</t>
  </si>
  <si>
    <t>90017510</t>
  </si>
  <si>
    <t>FWD CCY\ILS 20230321 USD\ILS 3.6509000 20231030- בנק לאומי לישראל בע"מ</t>
  </si>
  <si>
    <t>90017561</t>
  </si>
  <si>
    <t>21/03/23</t>
  </si>
  <si>
    <t>FW CAD-USD24.07.2023</t>
  </si>
  <si>
    <t>702003443</t>
  </si>
  <si>
    <t>702003445</t>
  </si>
  <si>
    <t>702003447</t>
  </si>
  <si>
    <t>FW EUR-USD05.04.2023</t>
  </si>
  <si>
    <t>702002752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</si>
  <si>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</si>
  <si>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</si>
  <si>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</si>
  <si>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</si>
  <si>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</si>
  <si>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</si>
  <si>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</si>
  <si>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</si>
  <si>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</si>
  <si>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</si>
  <si>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</si>
  <si>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</si>
  <si>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</si>
  <si>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</si>
  <si>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</si>
  <si>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</si>
  <si>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</si>
  <si>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</si>
  <si>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</si>
  <si>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</si>
  <si>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</si>
  <si>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</si>
  <si>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</si>
  <si>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</si>
  <si>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</si>
  <si>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</si>
  <si>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</si>
  <si>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</si>
  <si>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</si>
  <si>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</si>
  <si>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</si>
  <si>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</si>
  <si>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</si>
  <si>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</si>
  <si>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</si>
  <si>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</si>
  <si>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</si>
  <si>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</si>
  <si>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</si>
  <si>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</si>
  <si>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</si>
  <si>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</si>
  <si>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</si>
  <si>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</si>
  <si>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</si>
  <si>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</si>
  <si>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</si>
  <si>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</si>
  <si>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</si>
  <si>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</si>
  <si>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</si>
  <si>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</si>
  <si>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</si>
  <si>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</si>
  <si>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</si>
  <si>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</si>
  <si>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</si>
  <si>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</si>
  <si>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</si>
  <si>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</si>
  <si>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</si>
  <si>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</si>
  <si>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</si>
  <si>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</si>
  <si>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</si>
  <si>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</si>
  <si>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</si>
  <si>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</si>
  <si>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</si>
  <si>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</si>
  <si>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</si>
  <si>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</si>
  <si>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</si>
  <si>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</si>
  <si>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</si>
  <si>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</si>
  <si>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</si>
  <si>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</si>
  <si>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</si>
  <si>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</si>
  <si>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</si>
  <si>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</si>
  <si>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</si>
  <si>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</si>
  <si>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</si>
  <si>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</si>
  <si>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</si>
  <si>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</si>
  <si>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</si>
  <si>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</si>
  <si>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</si>
  <si>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</si>
  <si>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</si>
  <si>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</si>
  <si>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</si>
  <si>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</si>
  <si>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</si>
  <si>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</si>
  <si>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</si>
  <si>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</si>
  <si>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</si>
  <si>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</si>
  <si>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20230329 EUR\USD 1.0922500 20230807</t>
  </si>
  <si>
    <t>90017629</t>
  </si>
  <si>
    <t>29/03/23</t>
  </si>
  <si>
    <t>FWD CCY\CCY 20230209 GBP\USD 1.2169700 20230710- בנק לאומי לישראל בע"מ</t>
  </si>
  <si>
    <t>90017195</t>
  </si>
  <si>
    <t>09/02/23</t>
  </si>
  <si>
    <t>FWD CCY\CCY 20230214 AUD\USD 0.7006000 20230724- בנק לאומי לישראל בע"מ</t>
  </si>
  <si>
    <t>90017234</t>
  </si>
  <si>
    <t>14/02/23</t>
  </si>
  <si>
    <t>FWD CCY\CCY 20230309 EUR\USD 1.0651700 20230807- בנק לאומי לישראל בע"מ</t>
  </si>
  <si>
    <t>90017475</t>
  </si>
  <si>
    <t>09/03/23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</si>
  <si>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</si>
  <si>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</si>
  <si>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</si>
  <si>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</si>
  <si>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</si>
  <si>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</si>
  <si>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</si>
  <si>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</si>
  <si>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</si>
  <si>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</si>
  <si>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</si>
  <si>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</si>
  <si>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</si>
  <si>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</si>
  <si>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</si>
  <si>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</si>
  <si>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</si>
  <si>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</si>
  <si>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</si>
  <si>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</si>
  <si>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</si>
  <si>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</si>
  <si>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</si>
  <si>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</si>
  <si>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</si>
  <si>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</si>
  <si>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</si>
  <si>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</si>
  <si>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</si>
  <si>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</si>
  <si>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</si>
  <si>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</si>
  <si>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</si>
  <si>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</si>
  <si>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</si>
  <si>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</si>
  <si>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</si>
  <si>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</si>
  <si>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</si>
  <si>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</si>
  <si>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</si>
  <si>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</si>
  <si>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</si>
  <si>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</si>
  <si>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</si>
  <si>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</si>
  <si>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</si>
  <si>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</si>
  <si>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</si>
  <si>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</si>
  <si>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</si>
  <si>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</si>
  <si>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</si>
  <si>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</si>
  <si>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</si>
  <si>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</si>
  <si>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</si>
  <si>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</si>
  <si>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</si>
  <si>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</si>
  <si>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</si>
  <si>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</si>
  <si>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</si>
  <si>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</si>
  <si>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</si>
  <si>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</si>
  <si>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</si>
  <si>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</si>
  <si>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</si>
  <si>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</si>
  <si>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</si>
  <si>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172</t>
  </si>
  <si>
    <t>8503</t>
  </si>
  <si>
    <t>8610</t>
  </si>
  <si>
    <t>9284</t>
  </si>
  <si>
    <t>גורם 29</t>
  </si>
  <si>
    <t>29991703</t>
  </si>
  <si>
    <t>4410</t>
  </si>
  <si>
    <t>*גורם 33</t>
  </si>
  <si>
    <t>311829</t>
  </si>
  <si>
    <t>8224</t>
  </si>
  <si>
    <t>גורם 111</t>
  </si>
  <si>
    <t>513783</t>
  </si>
  <si>
    <t>02/05/18</t>
  </si>
  <si>
    <t>519337</t>
  </si>
  <si>
    <t>27/06/18</t>
  </si>
  <si>
    <t>530503</t>
  </si>
  <si>
    <t>535850</t>
  </si>
  <si>
    <t>05/02/19</t>
  </si>
  <si>
    <t>6835</t>
  </si>
  <si>
    <t>10/04/19</t>
  </si>
  <si>
    <t>70231</t>
  </si>
  <si>
    <t>01/07/19</t>
  </si>
  <si>
    <t>7124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</si>
  <si>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</si>
  <si>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</si>
  <si>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</si>
  <si>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</si>
  <si>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</si>
  <si>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</si>
  <si>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</si>
  <si>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</si>
  <si>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</si>
  <si>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28/06/20</t>
  </si>
  <si>
    <t>8036</t>
  </si>
  <si>
    <t>8294</t>
  </si>
  <si>
    <t>24/02/21</t>
  </si>
  <si>
    <t>8370</t>
  </si>
  <si>
    <t>8935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</si>
  <si>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</si>
  <si>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</si>
  <si>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</si>
  <si>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</si>
  <si>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</si>
  <si>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</si>
  <si>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</si>
  <si>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</si>
  <si>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</si>
  <si>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</si>
  <si>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24/12/20</t>
  </si>
  <si>
    <t>8405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</si>
  <si>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</si>
  <si>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</si>
  <si>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</si>
  <si>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</si>
  <si>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</si>
  <si>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</si>
  <si>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</si>
  <si>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</si>
  <si>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</si>
  <si>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</si>
  <si>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</si>
  <si>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</si>
  <si>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</si>
  <si>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</si>
  <si>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</si>
  <si>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</si>
  <si>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</si>
  <si>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</si>
  <si>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</si>
  <si>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</si>
  <si>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</si>
  <si>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</si>
  <si>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</si>
  <si>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</si>
  <si>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</si>
  <si>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</si>
  <si>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</si>
  <si>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</si>
  <si>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</si>
  <si>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</si>
  <si>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</si>
  <si>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</si>
  <si>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</si>
  <si>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</si>
  <si>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</si>
  <si>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</si>
  <si>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</si>
  <si>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</si>
  <si>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</si>
  <si>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</si>
  <si>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</si>
  <si>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</si>
  <si>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</si>
  <si>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</si>
  <si>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</si>
  <si>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</si>
  <si>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</si>
  <si>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</si>
  <si>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</si>
  <si>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</si>
  <si>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</si>
  <si>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</si>
  <si>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</si>
  <si>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</si>
  <si>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</si>
  <si>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</si>
  <si>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364477</t>
  </si>
  <si>
    <t>458869</t>
  </si>
  <si>
    <t>24/01/17</t>
  </si>
  <si>
    <t>458870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</si>
  <si>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</si>
  <si>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</si>
  <si>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</si>
  <si>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</si>
  <si>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</si>
  <si>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</si>
  <si>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</si>
  <si>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</si>
  <si>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</si>
  <si>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</si>
  <si>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</si>
  <si>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A+</t>
  </si>
  <si>
    <t>7491</t>
  </si>
  <si>
    <t>2963</t>
  </si>
  <si>
    <t>2968</t>
  </si>
  <si>
    <t>444873</t>
  </si>
  <si>
    <t>4605</t>
  </si>
  <si>
    <t>4606</t>
  </si>
  <si>
    <t>8924</t>
  </si>
  <si>
    <t>6685</t>
  </si>
  <si>
    <t>גורם 104</t>
  </si>
  <si>
    <t>501113</t>
  </si>
  <si>
    <t>514296</t>
  </si>
  <si>
    <t>08/05/18</t>
  </si>
  <si>
    <t>520294</t>
  </si>
  <si>
    <t>28/06/18</t>
  </si>
  <si>
    <t>529736</t>
  </si>
  <si>
    <t>15/11/18</t>
  </si>
  <si>
    <t>6471</t>
  </si>
  <si>
    <t>09/08/18</t>
  </si>
  <si>
    <t>6720</t>
  </si>
  <si>
    <t>21/01/19</t>
  </si>
  <si>
    <t>6818</t>
  </si>
  <si>
    <t>19/03/19</t>
  </si>
  <si>
    <t>6925</t>
  </si>
  <si>
    <t>7265</t>
  </si>
  <si>
    <t>11/11/19</t>
  </si>
  <si>
    <t>7342</t>
  </si>
  <si>
    <t>07/01/20</t>
  </si>
  <si>
    <t>8047</t>
  </si>
  <si>
    <t>08/11/20</t>
  </si>
  <si>
    <t>9120</t>
  </si>
  <si>
    <t>93941</t>
  </si>
  <si>
    <t>גורם 105</t>
  </si>
  <si>
    <t>475998</t>
  </si>
  <si>
    <t>23/07/17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</si>
  <si>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</si>
  <si>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</si>
  <si>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</si>
  <si>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</si>
  <si>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</si>
  <si>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</si>
  <si>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</si>
  <si>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</si>
  <si>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</si>
  <si>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</si>
  <si>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06/01/19</t>
  </si>
  <si>
    <t>6853</t>
  </si>
  <si>
    <t>07/04/19</t>
  </si>
  <si>
    <t>7192</t>
  </si>
  <si>
    <t>7573</t>
  </si>
  <si>
    <t>05/04/20</t>
  </si>
  <si>
    <t>7801</t>
  </si>
  <si>
    <t>05/07/20</t>
  </si>
  <si>
    <t>7980</t>
  </si>
  <si>
    <t>גורם 147</t>
  </si>
  <si>
    <t>71270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</si>
  <si>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</si>
  <si>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</si>
  <si>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</si>
  <si>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</si>
  <si>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</si>
  <si>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</si>
  <si>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</si>
  <si>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</si>
  <si>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</si>
  <si>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</si>
  <si>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</si>
  <si>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</si>
  <si>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</si>
  <si>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</si>
  <si>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</si>
  <si>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</si>
  <si>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451302</t>
  </si>
  <si>
    <t>451304</t>
  </si>
  <si>
    <t>451305</t>
  </si>
  <si>
    <t>454754</t>
  </si>
  <si>
    <t>454874</t>
  </si>
  <si>
    <t>גורם 47</t>
  </si>
  <si>
    <t>487742</t>
  </si>
  <si>
    <t>71340</t>
  </si>
  <si>
    <t>גורם 76</t>
  </si>
  <si>
    <t>414968</t>
  </si>
  <si>
    <t>גורם 77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</si>
  <si>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</si>
  <si>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</si>
  <si>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</si>
  <si>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</si>
  <si>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</si>
  <si>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</si>
  <si>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</si>
  <si>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</si>
  <si>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גורם 81</t>
  </si>
  <si>
    <t>כן</t>
  </si>
  <si>
    <t>429027</t>
  </si>
  <si>
    <t>גורם 96</t>
  </si>
  <si>
    <t>6934</t>
  </si>
  <si>
    <t>7355</t>
  </si>
  <si>
    <t>13/01/20</t>
  </si>
  <si>
    <t>גורם 103</t>
  </si>
  <si>
    <t>482153</t>
  </si>
  <si>
    <t>31/08/17</t>
  </si>
  <si>
    <t>70481</t>
  </si>
  <si>
    <t>16/07/19</t>
  </si>
  <si>
    <t>8171</t>
  </si>
  <si>
    <t>04/01/21</t>
  </si>
  <si>
    <t>8362</t>
  </si>
  <si>
    <t>8698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</si>
  <si>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</si>
  <si>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</si>
  <si>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</si>
  <si>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</si>
  <si>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</si>
  <si>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</si>
  <si>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</si>
  <si>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</si>
  <si>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</si>
  <si>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</si>
  <si>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</si>
  <si>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</si>
  <si>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</si>
  <si>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</si>
  <si>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</si>
  <si>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</si>
  <si>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</si>
  <si>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</si>
  <si>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</si>
  <si>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</si>
  <si>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</si>
  <si>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</si>
  <si>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</si>
  <si>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</si>
  <si>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</si>
  <si>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</si>
  <si>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</si>
  <si>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</si>
  <si>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</si>
  <si>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</si>
  <si>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</si>
  <si>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</si>
  <si>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</si>
  <si>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</si>
  <si>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</si>
  <si>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</si>
  <si>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</si>
  <si>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539177</t>
  </si>
  <si>
    <t>גורם 89</t>
  </si>
  <si>
    <t>455954</t>
  </si>
  <si>
    <t>גורם 90</t>
  </si>
  <si>
    <t>462345</t>
  </si>
  <si>
    <t>75611</t>
  </si>
  <si>
    <t>7894</t>
  </si>
  <si>
    <t>26/08/20</t>
  </si>
  <si>
    <t>80760</t>
  </si>
  <si>
    <t>29/11/20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</si>
  <si>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</si>
  <si>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</si>
  <si>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</si>
  <si>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</si>
  <si>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</si>
  <si>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</si>
  <si>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</si>
  <si>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</si>
  <si>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</si>
  <si>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</si>
  <si>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</si>
  <si>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</si>
  <si>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</si>
  <si>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</si>
  <si>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</si>
  <si>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</si>
  <si>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</si>
  <si>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</si>
  <si>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</si>
  <si>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</si>
  <si>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</si>
  <si>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</si>
  <si>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</si>
  <si>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</si>
  <si>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</si>
  <si>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</si>
  <si>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</si>
  <si>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</si>
  <si>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</si>
  <si>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</si>
  <si>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</si>
  <si>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</si>
  <si>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</si>
  <si>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</si>
  <si>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</si>
  <si>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</si>
  <si>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</si>
  <si>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</si>
  <si>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</si>
  <si>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</si>
  <si>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</si>
  <si>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</si>
  <si>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</si>
  <si>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</si>
  <si>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</si>
  <si>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</si>
  <si>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</si>
  <si>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</si>
  <si>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</si>
  <si>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</si>
  <si>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</si>
  <si>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</si>
  <si>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</si>
  <si>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</si>
  <si>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</si>
  <si>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</si>
  <si>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</si>
  <si>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</si>
  <si>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</si>
  <si>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</si>
  <si>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</si>
  <si>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</si>
  <si>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</si>
  <si>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</si>
  <si>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</si>
  <si>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</si>
  <si>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</si>
  <si>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</si>
  <si>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</si>
  <si>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</si>
  <si>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</si>
  <si>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</si>
  <si>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</si>
  <si>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</si>
  <si>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</si>
  <si>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</si>
  <si>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27/03/18</t>
  </si>
  <si>
    <t>6831</t>
  </si>
  <si>
    <t>28/03/19</t>
  </si>
  <si>
    <t>75980</t>
  </si>
  <si>
    <t>22/04/20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</si>
  <si>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</si>
  <si>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</si>
  <si>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</si>
  <si>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</si>
  <si>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</si>
  <si>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</si>
  <si>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</si>
  <si>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</si>
  <si>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</si>
  <si>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</si>
  <si>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</si>
  <si>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</si>
  <si>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</si>
  <si>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</si>
  <si>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7088</t>
  </si>
  <si>
    <t>גורם 102</t>
  </si>
  <si>
    <t>7310</t>
  </si>
  <si>
    <t>15/12/19</t>
  </si>
  <si>
    <t>8060</t>
  </si>
  <si>
    <t>גורם 127</t>
  </si>
  <si>
    <t>6588</t>
  </si>
  <si>
    <t>גורם 133</t>
  </si>
  <si>
    <t>6812</t>
  </si>
  <si>
    <t>6872</t>
  </si>
  <si>
    <t>7258</t>
  </si>
  <si>
    <t>06/11/19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</si>
  <si>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</si>
  <si>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</si>
  <si>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</si>
  <si>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</si>
  <si>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</si>
  <si>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</si>
  <si>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</si>
  <si>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</si>
  <si>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</si>
  <si>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</si>
  <si>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</si>
  <si>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</si>
  <si>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</si>
  <si>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</si>
  <si>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</si>
  <si>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</si>
  <si>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</si>
  <si>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15/11/20</t>
  </si>
  <si>
    <t>8073</t>
  </si>
  <si>
    <t>19/11/20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</si>
  <si>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</si>
  <si>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</si>
  <si>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</si>
  <si>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</si>
  <si>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</si>
  <si>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</si>
  <si>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</si>
  <si>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</si>
  <si>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</si>
  <si>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</si>
  <si>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</si>
  <si>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</si>
  <si>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</si>
  <si>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</si>
  <si>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</si>
  <si>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</si>
  <si>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</si>
  <si>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</si>
  <si>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</si>
  <si>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</si>
  <si>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</si>
  <si>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</si>
  <si>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24/06/20</t>
  </si>
  <si>
    <t>8789</t>
  </si>
  <si>
    <t>8980</t>
  </si>
  <si>
    <t>14/03/22</t>
  </si>
  <si>
    <t>9027</t>
  </si>
  <si>
    <t>20/04/22</t>
  </si>
  <si>
    <t>9126</t>
  </si>
  <si>
    <t>29/06/22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</si>
  <si>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</si>
  <si>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</si>
  <si>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</si>
  <si>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</si>
  <si>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</si>
  <si>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</si>
  <si>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</si>
  <si>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</si>
  <si>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</si>
  <si>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</si>
  <si>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</si>
  <si>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</si>
  <si>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</si>
  <si>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</si>
  <si>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</si>
  <si>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</si>
  <si>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</si>
  <si>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</si>
  <si>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</si>
  <si>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</si>
  <si>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</si>
  <si>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</si>
  <si>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</si>
  <si>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</si>
  <si>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</si>
  <si>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</si>
  <si>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</si>
  <si>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</si>
  <si>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</si>
  <si>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</si>
  <si>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</si>
  <si>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</si>
  <si>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</si>
  <si>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</si>
  <si>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</si>
  <si>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</si>
  <si>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</si>
  <si>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</si>
  <si>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</si>
  <si>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</si>
  <si>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</si>
  <si>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</si>
  <si>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</si>
  <si>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</si>
  <si>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</si>
  <si>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</si>
  <si>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</si>
  <si>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</si>
  <si>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</si>
  <si>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</si>
  <si>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קליטת לא סחיר</t>
  </si>
  <si>
    <t>366310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</si>
  <si>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</si>
  <si>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</si>
  <si>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</si>
  <si>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</si>
  <si>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</si>
  <si>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</si>
  <si>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חייבים שכד נדלן מניב מתחם 1000</t>
  </si>
  <si>
    <t>299918780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</si>
  <si>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</si>
  <si>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</si>
  <si>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</si>
  <si>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</si>
  <si>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</si>
  <si>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לתגמולים ולפיצויים מסלול לבני 60 ומעלה</t>
  </si>
  <si>
    <t>בנק לאומי</t>
  </si>
  <si>
    <t>200040- 10- לאומי</t>
  </si>
  <si>
    <t>80031- 10- לאומי</t>
  </si>
  <si>
    <t>200005- 10- לאומי</t>
  </si>
  <si>
    <t>30005- 10- לאומי</t>
  </si>
  <si>
    <t>גורם 171</t>
  </si>
  <si>
    <t>גורם 168</t>
  </si>
  <si>
    <t>גורם 184</t>
  </si>
  <si>
    <t>Tene Growth Capital IV</t>
  </si>
  <si>
    <t>Vintage Investment Partners Fund of Funds V (Israel), L.P</t>
  </si>
  <si>
    <t>Kedma Capital Partners III</t>
  </si>
  <si>
    <t>Reality Real Estate Investment Fund 4</t>
  </si>
  <si>
    <t>Vintage Migdal Co-Investment II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</si>
  <si>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</si>
  <si>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</si>
  <si>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</si>
  <si>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</si>
  <si>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</si>
  <si>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</si>
  <si>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</si>
  <si>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</si>
  <si>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</si>
  <si>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</si>
  <si>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</si>
  <si>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</si>
  <si>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</si>
  <si>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</si>
  <si>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</si>
  <si>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</si>
  <si>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</si>
  <si>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</si>
  <si>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REALITY REAL ESTATE INVESTMENT FUND 5</t>
  </si>
  <si>
    <t>JTLV III</t>
  </si>
  <si>
    <t>גורם 176</t>
  </si>
  <si>
    <t>גורם 128</t>
  </si>
  <si>
    <t>Crescent Mezzanine VII</t>
  </si>
  <si>
    <t>Ares Private Credit Solutions</t>
  </si>
  <si>
    <t>Horsley Bridge XII Ventures</t>
  </si>
  <si>
    <t>Waterton Residential Property Venture XIII</t>
  </si>
  <si>
    <t>Apollo Investment Fund IX</t>
  </si>
  <si>
    <t>Kartesia Credit Opportunities IV</t>
  </si>
  <si>
    <t>ICG Senior Debt Partners III</t>
  </si>
  <si>
    <t>Infrared Infrastructure Fund V</t>
  </si>
  <si>
    <t>Copenhagen Infrastructure III</t>
  </si>
  <si>
    <t>LS Power Fund IV</t>
  </si>
  <si>
    <t>Migdal-HarbourVest 2016 Fund L.P. (Tranche B)</t>
  </si>
  <si>
    <t>Patria Private Equity Fund VI, L.P</t>
  </si>
  <si>
    <t>ICG Longbow V</t>
  </si>
  <si>
    <t>Crescent Direct Lending II</t>
  </si>
  <si>
    <t>Ares Capital Europe IV</t>
  </si>
  <si>
    <t>Strategic Investors Fund IX</t>
  </si>
  <si>
    <t>Brookfield Strategic Real Estate Partners III</t>
  </si>
  <si>
    <t>Pantheon Global Secondary Fund VI</t>
  </si>
  <si>
    <t>Court Square Capital Partners IV</t>
  </si>
  <si>
    <t>Vintage Investment Partners Fund of Funds V (Access), L.P</t>
  </si>
  <si>
    <t>Pantheon Global Co-Investment Opportunities IV</t>
  </si>
  <si>
    <t>TPG Asia VII, L.P</t>
  </si>
  <si>
    <t>Waterton Residential Property Venture XIII Edge Co-Invest L.P</t>
  </si>
  <si>
    <t>BSREP III Forest City Co-Invest</t>
  </si>
  <si>
    <t>Tikehau Direct Lending IV</t>
  </si>
  <si>
    <t>Thoma Bravo Fund XIII</t>
  </si>
  <si>
    <t>Brookfield Capital Partners V</t>
  </si>
  <si>
    <t>Blackstone Real Estate Partners IX</t>
  </si>
  <si>
    <t>Astorg VII</t>
  </si>
  <si>
    <t>Migdal Tikehau Direct Lending</t>
  </si>
  <si>
    <t>EC 1 ADLS co-inv</t>
  </si>
  <si>
    <t>Clarios Co-Investment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</si>
  <si>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</si>
  <si>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</si>
  <si>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</si>
  <si>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</si>
  <si>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</si>
  <si>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EC 2 ADLS co-inv</t>
  </si>
  <si>
    <t>Kartesia Credit Opportunities V</t>
  </si>
  <si>
    <t>Permira Credit Solutions IV</t>
  </si>
  <si>
    <t>Brookfield HSO Co-Invest L.P</t>
  </si>
  <si>
    <t>Klirmark Opportunity III</t>
  </si>
  <si>
    <t>Global Infrastructure Partners IV</t>
  </si>
  <si>
    <t>Arclight Energy Partners Fund VII L.P</t>
  </si>
  <si>
    <t>Permira VII</t>
  </si>
  <si>
    <t>BCP V Brand Co-Invest LP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</si>
  <si>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</si>
  <si>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</si>
  <si>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</si>
  <si>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</si>
  <si>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</si>
  <si>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</si>
  <si>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</si>
  <si>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</si>
  <si>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</si>
  <si>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</si>
  <si>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</si>
  <si>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</si>
  <si>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GIP Spectrum Saavi Fund</t>
  </si>
  <si>
    <t>Monarch Capital Partners V</t>
  </si>
  <si>
    <t>Ares Private Credit Solutions II</t>
  </si>
  <si>
    <t>EC 3 ADLS co-inv</t>
  </si>
  <si>
    <t>EC 4 ADLS co-inv</t>
  </si>
  <si>
    <t>Francisco Partners VI</t>
  </si>
  <si>
    <t>EIP Renewables invest SCS</t>
  </si>
  <si>
    <t>Thoma Bravo Fund XIV L.P.</t>
  </si>
  <si>
    <t>Qumra MS LP Minute Media</t>
  </si>
  <si>
    <t>EC 5 ADLS co-inv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</si>
  <si>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</si>
  <si>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</si>
  <si>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</si>
  <si>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</si>
  <si>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</si>
  <si>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</si>
  <si>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</si>
  <si>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</si>
  <si>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</si>
  <si>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</si>
  <si>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</si>
  <si>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EC 6 ADLS co-inv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</si>
  <si>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</si>
  <si>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</si>
  <si>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</si>
  <si>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</si>
  <si>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</si>
  <si>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</si>
  <si>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</si>
  <si>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</si>
  <si>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</si>
  <si>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</si>
  <si>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</si>
  <si>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</si>
  <si>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</si>
  <si>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</si>
  <si>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</si>
  <si>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</si>
  <si>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</si>
  <si>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</si>
  <si>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</si>
  <si>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</si>
  <si>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</si>
  <si>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</si>
  <si>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</si>
  <si>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</si>
  <si>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</si>
  <si>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</si>
  <si>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</si>
  <si>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</si>
  <si>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GIP CAPS II Panther Co-Investment L.P</t>
  </si>
  <si>
    <t>Brookfield Capital Partners Fund VI</t>
  </si>
  <si>
    <t>Bessemer Venture Partners XII Institutional L.P</t>
  </si>
  <si>
    <t>BVP Forge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</si>
  <si>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</si>
  <si>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</si>
  <si>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</si>
  <si>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</si>
  <si>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</si>
  <si>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ArcLight Fund VII AIV L.P</t>
  </si>
  <si>
    <t>Astorg VIII</t>
  </si>
  <si>
    <t>WHLP Kennedy (A) LP</t>
  </si>
  <si>
    <t>CDR XII</t>
  </si>
  <si>
    <t>Faropoint Industrial Value Fund III LP</t>
  </si>
  <si>
    <t>Global Infrastructure Partners Core C L.P</t>
  </si>
  <si>
    <t>EQT Exeter Industrial Value Fund VI L.P</t>
  </si>
  <si>
    <t>GIP OAK CO-INVEST L.P</t>
  </si>
  <si>
    <t>Klirmark Opportunity Fund IV</t>
  </si>
  <si>
    <t>נדלן מקרקעין להשכרה - סטריט מול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</si>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</sst>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45016</v>
      </c>
    </row>
    <row r="2" spans="1:36">
      <c r="B2" s="2" t="s">
        <v>1</v>
      </c>
      <c r="C2" s="12" t="s">
        <v>4034</v>
      </c>
    </row>
    <row r="3" spans="1:36">
      <c r="B3" s="2" t="s">
        <v>2</v>
      </c>
      <c r="C3" s="26" t="s">
        <v>4035</v>
      </c>
    </row>
    <row r="4" spans="1:36">
      <c r="B4" s="2" t="s">
        <v>3</v>
      </c>
      <c r="C4" s="83" t="s">
        <v>197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130682.09169517428</v>
      </c>
      <c r="D11" s="76">
        <v>0.1114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227184.71684986536</v>
      </c>
      <c r="D13" s="78">
        <v>0.19370000000000001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284197.42636428733</v>
      </c>
      <c r="D15" s="78">
        <v>0.24229999999999999</v>
      </c>
    </row>
    <row r="16" spans="1:36">
      <c r="A16" s="10" t="s">
        <v>13</v>
      </c>
      <c r="B16" s="70" t="s">
        <v>19</v>
      </c>
      <c r="C16" s="77">
        <v>97618.204301536753</v>
      </c>
      <c r="D16" s="78">
        <v>8.3199999999999996E-2</v>
      </c>
    </row>
    <row r="17" spans="1:4">
      <c r="A17" s="10" t="s">
        <v>13</v>
      </c>
      <c r="B17" s="70" t="s">
        <v>195</v>
      </c>
      <c r="C17" s="77">
        <v>146172.54950069048</v>
      </c>
      <c r="D17" s="78">
        <v>0.1246</v>
      </c>
    </row>
    <row r="18" spans="1:4">
      <c r="A18" s="10" t="s">
        <v>13</v>
      </c>
      <c r="B18" s="70" t="s">
        <v>20</v>
      </c>
      <c r="C18" s="77">
        <v>16341.33949701241</v>
      </c>
      <c r="D18" s="78">
        <v>1.3899999999999999E-2</v>
      </c>
    </row>
    <row r="19" spans="1:4">
      <c r="A19" s="10" t="s">
        <v>13</v>
      </c>
      <c r="B19" s="70" t="s">
        <v>21</v>
      </c>
      <c r="C19" s="77">
        <v>19.475517363788001</v>
      </c>
      <c r="D19" s="78">
        <v>0</v>
      </c>
    </row>
    <row r="20" spans="1:4">
      <c r="A20" s="10" t="s">
        <v>13</v>
      </c>
      <c r="B20" s="70" t="s">
        <v>22</v>
      </c>
      <c r="C20" s="77">
        <v>13.08681335</v>
      </c>
      <c r="D20" s="78">
        <v>0</v>
      </c>
    </row>
    <row r="21" spans="1:4">
      <c r="A21" s="10" t="s">
        <v>13</v>
      </c>
      <c r="B21" s="70" t="s">
        <v>23</v>
      </c>
      <c r="C21" s="77">
        <v>2849.060400363664</v>
      </c>
      <c r="D21" s="78">
        <v>2.3999999999999998E-3</v>
      </c>
    </row>
    <row r="22" spans="1:4">
      <c r="A22" s="10" t="s">
        <v>13</v>
      </c>
      <c r="B22" s="70" t="s">
        <v>24</v>
      </c>
      <c r="C22" s="77">
        <v>9.9480000000000003E-6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10702.263510616463</v>
      </c>
      <c r="D26" s="78">
        <v>9.1000000000000004E-3</v>
      </c>
    </row>
    <row r="27" spans="1:4">
      <c r="A27" s="10" t="s">
        <v>13</v>
      </c>
      <c r="B27" s="70" t="s">
        <v>28</v>
      </c>
      <c r="C27" s="77">
        <v>23335.696361356946</v>
      </c>
      <c r="D27" s="78">
        <v>1.9900000000000001E-2</v>
      </c>
    </row>
    <row r="28" spans="1:4">
      <c r="A28" s="10" t="s">
        <v>13</v>
      </c>
      <c r="B28" s="70" t="s">
        <v>29</v>
      </c>
      <c r="C28" s="77">
        <v>98956.366185505583</v>
      </c>
      <c r="D28" s="78">
        <v>8.4400000000000003E-2</v>
      </c>
    </row>
    <row r="29" spans="1:4">
      <c r="A29" s="10" t="s">
        <v>13</v>
      </c>
      <c r="B29" s="70" t="s">
        <v>30</v>
      </c>
      <c r="C29" s="77">
        <v>0.69734313834999995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-7902.8718239477457</v>
      </c>
      <c r="D31" s="78">
        <v>-6.7000000000000002E-3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116890.7433661282</v>
      </c>
      <c r="D33" s="78">
        <v>9.9699999999999997E-2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14102.562190000001</v>
      </c>
      <c r="D35" s="78">
        <v>1.2E-2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11733.334857295</v>
      </c>
      <c r="D37" s="78">
        <v>0.01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1172896.7429396848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105877.22577522126</v>
      </c>
      <c r="D43" s="78">
        <f>C43/$C$42</f>
        <v>9.0269860848838507E-2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203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202</v>
      </c>
      <c r="D53">
        <v>0.52300000000000002</v>
      </c>
    </row>
    <row r="54" spans="3:4">
      <c r="C54" t="s">
        <v>204</v>
      </c>
      <c r="D54">
        <v>0.34379999999999999</v>
      </c>
    </row>
    <row r="55" spans="3:4">
      <c r="C55" t="s">
        <v>201</v>
      </c>
      <c r="D55">
        <v>0.34489999999999998</v>
      </c>
    </row>
    <row r="56" spans="3:4">
      <c r="C56" t="s">
        <v>113</v>
      </c>
      <c r="D56">
        <v>4.4261999999999997</v>
      </c>
    </row>
    <row r="57" spans="3:4">
      <c r="C57" t="s">
        <v>199</v>
      </c>
      <c r="D57">
        <v>3.9140000000000001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</sheetData>
  <sortState xmlns:xlrd2="http://schemas.microsoft.com/office/spreadsheetml/2017/richdata2" ref="A47:BI60">
    <sortCondition ref="C47:C60"/>
  </sortState>
  <mergeCells count="1">
    <mergeCell ref="B6:D6"/>
  </mergeCells>
  <dataValidations count="1">
    <dataValidation allowBlank="1" showInputMessage="1" showErrorMessage="1" sqref="C1:C4" xr:uid="{6192CFD5-260A-4270-8004-76629B182F62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45016</v>
      </c>
    </row>
    <row r="2" spans="2:61" s="1" customFormat="1">
      <c r="B2" s="2" t="s">
        <v>1</v>
      </c>
      <c r="C2" s="12" t="s">
        <v>4034</v>
      </c>
    </row>
    <row r="3" spans="2:61" s="1" customFormat="1">
      <c r="B3" s="2" t="s">
        <v>2</v>
      </c>
      <c r="C3" s="26" t="s">
        <v>4035</v>
      </c>
    </row>
    <row r="4" spans="2:61" s="1" customFormat="1">
      <c r="B4" s="2" t="s">
        <v>3</v>
      </c>
      <c r="C4" s="83" t="s">
        <v>197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13.08681335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47.853580000000001</v>
      </c>
      <c r="K12" s="80">
        <v>3.6566000000000001</v>
      </c>
      <c r="L12" s="80">
        <v>0</v>
      </c>
    </row>
    <row r="13" spans="2:61">
      <c r="B13" s="79" t="s">
        <v>2283</v>
      </c>
      <c r="C13" s="16"/>
      <c r="D13" s="16"/>
      <c r="E13" s="16"/>
      <c r="G13" s="81">
        <v>0</v>
      </c>
      <c r="I13" s="81">
        <v>47.853580000000001</v>
      </c>
      <c r="K13" s="80">
        <v>3.6566000000000001</v>
      </c>
      <c r="L13" s="80">
        <v>0</v>
      </c>
    </row>
    <row r="14" spans="2:61">
      <c r="B14" t="s">
        <v>2284</v>
      </c>
      <c r="C14" t="s">
        <v>2285</v>
      </c>
      <c r="D14" t="s">
        <v>100</v>
      </c>
      <c r="E14" t="s">
        <v>123</v>
      </c>
      <c r="F14" t="s">
        <v>102</v>
      </c>
      <c r="G14" s="77">
        <v>5.62</v>
      </c>
      <c r="H14" s="77">
        <v>731000</v>
      </c>
      <c r="I14" s="77">
        <v>41.0822</v>
      </c>
      <c r="J14" s="78">
        <v>0</v>
      </c>
      <c r="K14" s="78">
        <v>3.1392000000000002</v>
      </c>
      <c r="L14" s="78">
        <v>0</v>
      </c>
    </row>
    <row r="15" spans="2:61">
      <c r="B15" t="s">
        <v>2286</v>
      </c>
      <c r="C15" t="s">
        <v>2287</v>
      </c>
      <c r="D15" t="s">
        <v>100</v>
      </c>
      <c r="E15" t="s">
        <v>123</v>
      </c>
      <c r="F15" t="s">
        <v>102</v>
      </c>
      <c r="G15" s="77">
        <v>-5.62</v>
      </c>
      <c r="H15" s="77">
        <v>1906900</v>
      </c>
      <c r="I15" s="77">
        <v>-107.16777999999999</v>
      </c>
      <c r="J15" s="78">
        <v>0</v>
      </c>
      <c r="K15" s="78">
        <v>-8.1890000000000001</v>
      </c>
      <c r="L15" s="78">
        <v>-1E-4</v>
      </c>
    </row>
    <row r="16" spans="2:61">
      <c r="B16" t="s">
        <v>2288</v>
      </c>
      <c r="C16" t="s">
        <v>2289</v>
      </c>
      <c r="D16" t="s">
        <v>100</v>
      </c>
      <c r="E16" t="s">
        <v>123</v>
      </c>
      <c r="F16" t="s">
        <v>102</v>
      </c>
      <c r="G16" s="77">
        <v>51.72</v>
      </c>
      <c r="H16" s="77">
        <v>220300</v>
      </c>
      <c r="I16" s="77">
        <v>113.93916</v>
      </c>
      <c r="J16" s="78">
        <v>0</v>
      </c>
      <c r="K16" s="78">
        <v>8.7064000000000004</v>
      </c>
      <c r="L16" s="78">
        <v>1E-4</v>
      </c>
    </row>
    <row r="17" spans="2:12">
      <c r="B17" t="s">
        <v>2290</v>
      </c>
      <c r="C17" t="s">
        <v>2291</v>
      </c>
      <c r="D17" t="s">
        <v>100</v>
      </c>
      <c r="E17" t="s">
        <v>123</v>
      </c>
      <c r="F17" t="s">
        <v>102</v>
      </c>
      <c r="G17" s="77">
        <v>-51.72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2292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2293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1107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227</v>
      </c>
      <c r="C24" s="16"/>
      <c r="D24" s="16"/>
      <c r="E24" s="16"/>
      <c r="G24" s="81">
        <v>0</v>
      </c>
      <c r="I24" s="81">
        <v>-34.766766650000001</v>
      </c>
      <c r="K24" s="80">
        <v>-2.6566000000000001</v>
      </c>
      <c r="L24" s="80">
        <v>0</v>
      </c>
    </row>
    <row r="25" spans="2:12">
      <c r="B25" s="79" t="s">
        <v>2283</v>
      </c>
      <c r="C25" s="16"/>
      <c r="D25" s="16"/>
      <c r="E25" s="16"/>
      <c r="G25" s="81">
        <v>0</v>
      </c>
      <c r="I25" s="81">
        <v>-34.766766650000001</v>
      </c>
      <c r="K25" s="80">
        <v>-2.6566000000000001</v>
      </c>
      <c r="L25" s="80">
        <v>0</v>
      </c>
    </row>
    <row r="26" spans="2:12">
      <c r="B26" t="s">
        <v>2294</v>
      </c>
      <c r="C26" t="s">
        <v>2295</v>
      </c>
      <c r="D26" t="s">
        <v>2041</v>
      </c>
      <c r="E26" t="s">
        <v>123</v>
      </c>
      <c r="F26" t="s">
        <v>110</v>
      </c>
      <c r="G26" s="77">
        <v>50.99</v>
      </c>
      <c r="H26" s="77">
        <v>3750</v>
      </c>
      <c r="I26" s="77">
        <v>7.4500214250000001</v>
      </c>
      <c r="J26" s="78">
        <v>0</v>
      </c>
      <c r="K26" s="78">
        <v>0.56930000000000003</v>
      </c>
      <c r="L26" s="78">
        <v>0</v>
      </c>
    </row>
    <row r="27" spans="2:12">
      <c r="B27" t="s">
        <v>2296</v>
      </c>
      <c r="C27" t="s">
        <v>2297</v>
      </c>
      <c r="D27" t="s">
        <v>2041</v>
      </c>
      <c r="E27" t="s">
        <v>123</v>
      </c>
      <c r="F27" t="s">
        <v>110</v>
      </c>
      <c r="G27" s="77">
        <v>-50.99</v>
      </c>
      <c r="H27" s="77">
        <v>250</v>
      </c>
      <c r="I27" s="77">
        <v>-0.49666809499999998</v>
      </c>
      <c r="J27" s="78">
        <v>0</v>
      </c>
      <c r="K27" s="78">
        <v>-3.7999999999999999E-2</v>
      </c>
      <c r="L27" s="78">
        <v>0</v>
      </c>
    </row>
    <row r="28" spans="2:12">
      <c r="B28" t="s">
        <v>2298</v>
      </c>
      <c r="C28" t="s">
        <v>2299</v>
      </c>
      <c r="D28" t="s">
        <v>2041</v>
      </c>
      <c r="E28" t="s">
        <v>123</v>
      </c>
      <c r="F28" t="s">
        <v>110</v>
      </c>
      <c r="G28" s="77">
        <v>-50.99</v>
      </c>
      <c r="H28" s="77">
        <v>30750</v>
      </c>
      <c r="I28" s="77">
        <v>-61.090175684999998</v>
      </c>
      <c r="J28" s="78">
        <v>0</v>
      </c>
      <c r="K28" s="78">
        <v>-4.6680999999999999</v>
      </c>
      <c r="L28" s="78">
        <v>-1E-4</v>
      </c>
    </row>
    <row r="29" spans="2:12">
      <c r="B29" t="s">
        <v>2300</v>
      </c>
      <c r="C29" t="s">
        <v>2301</v>
      </c>
      <c r="D29" t="s">
        <v>2041</v>
      </c>
      <c r="E29" t="s">
        <v>123</v>
      </c>
      <c r="F29" t="s">
        <v>110</v>
      </c>
      <c r="G29" s="77">
        <v>50.99</v>
      </c>
      <c r="H29" s="77">
        <v>9750</v>
      </c>
      <c r="I29" s="77">
        <v>19.370055704999999</v>
      </c>
      <c r="J29" s="78">
        <v>0</v>
      </c>
      <c r="K29" s="78">
        <v>1.4801</v>
      </c>
      <c r="L29" s="78">
        <v>0</v>
      </c>
    </row>
    <row r="30" spans="2:12">
      <c r="B30" s="79" t="s">
        <v>2302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2293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s="16"/>
      <c r="E33" t="s">
        <v>212</v>
      </c>
      <c r="F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2303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212</v>
      </c>
      <c r="C35" t="s">
        <v>212</v>
      </c>
      <c r="D35" s="16"/>
      <c r="E35" t="s">
        <v>212</v>
      </c>
      <c r="F35" t="s">
        <v>212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1107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212</v>
      </c>
      <c r="C37" t="s">
        <v>212</v>
      </c>
      <c r="D37" s="16"/>
      <c r="E37" t="s">
        <v>212</v>
      </c>
      <c r="F37" t="s">
        <v>212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229</v>
      </c>
      <c r="C38" s="16"/>
      <c r="D38" s="16"/>
      <c r="E38" s="16"/>
    </row>
    <row r="39" spans="2:12">
      <c r="B39" t="s">
        <v>355</v>
      </c>
      <c r="C39" s="16"/>
      <c r="D39" s="16"/>
      <c r="E39" s="16"/>
    </row>
    <row r="40" spans="2:12">
      <c r="B40" t="s">
        <v>356</v>
      </c>
      <c r="C40" s="16"/>
      <c r="D40" s="16"/>
      <c r="E40" s="16"/>
    </row>
    <row r="41" spans="2:12">
      <c r="B41" t="s">
        <v>357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45016</v>
      </c>
    </row>
    <row r="2" spans="1:60" s="1" customFormat="1">
      <c r="B2" s="2" t="s">
        <v>1</v>
      </c>
      <c r="C2" s="12" t="s">
        <v>4034</v>
      </c>
    </row>
    <row r="3" spans="1:60" s="1" customFormat="1">
      <c r="B3" s="2" t="s">
        <v>2</v>
      </c>
      <c r="C3" s="26" t="s">
        <v>4035</v>
      </c>
    </row>
    <row r="4" spans="1:60" s="1" customFormat="1">
      <c r="B4" s="2" t="s">
        <v>3</v>
      </c>
      <c r="C4" s="83" t="s">
        <v>197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143.28</v>
      </c>
      <c r="H11" s="25"/>
      <c r="I11" s="75">
        <v>2849.060400363664</v>
      </c>
      <c r="J11" s="76">
        <v>1</v>
      </c>
      <c r="K11" s="76">
        <v>2.3999999999999998E-3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143.28</v>
      </c>
      <c r="H14" s="19"/>
      <c r="I14" s="81">
        <v>2849.060400363664</v>
      </c>
      <c r="J14" s="80">
        <v>1</v>
      </c>
      <c r="K14" s="80">
        <v>2.3999999999999998E-3</v>
      </c>
      <c r="BF14" s="16" t="s">
        <v>126</v>
      </c>
    </row>
    <row r="15" spans="1:60">
      <c r="B15" t="s">
        <v>2304</v>
      </c>
      <c r="C15" t="s">
        <v>2305</v>
      </c>
      <c r="D15" t="s">
        <v>123</v>
      </c>
      <c r="E15" t="s">
        <v>123</v>
      </c>
      <c r="F15" t="s">
        <v>106</v>
      </c>
      <c r="G15" s="77">
        <v>20.9</v>
      </c>
      <c r="H15" s="77">
        <v>191326.965</v>
      </c>
      <c r="I15" s="77">
        <v>143.39458576640999</v>
      </c>
      <c r="J15" s="78">
        <v>5.0299999999999997E-2</v>
      </c>
      <c r="K15" s="78">
        <v>1E-4</v>
      </c>
      <c r="BF15" s="16" t="s">
        <v>127</v>
      </c>
    </row>
    <row r="16" spans="1:60">
      <c r="B16" t="s">
        <v>2306</v>
      </c>
      <c r="C16" t="s">
        <v>2307</v>
      </c>
      <c r="D16" t="s">
        <v>123</v>
      </c>
      <c r="E16" t="s">
        <v>123</v>
      </c>
      <c r="F16" t="s">
        <v>116</v>
      </c>
      <c r="G16" s="77">
        <v>2.72</v>
      </c>
      <c r="H16" s="77">
        <v>425512.27619999979</v>
      </c>
      <c r="I16" s="77">
        <v>30.6350456733668</v>
      </c>
      <c r="J16" s="78">
        <v>1.0800000000000001E-2</v>
      </c>
      <c r="K16" s="78">
        <v>0</v>
      </c>
      <c r="BF16" s="16" t="s">
        <v>128</v>
      </c>
    </row>
    <row r="17" spans="2:58">
      <c r="B17" t="s">
        <v>2308</v>
      </c>
      <c r="C17" t="s">
        <v>2309</v>
      </c>
      <c r="D17" t="s">
        <v>123</v>
      </c>
      <c r="E17" t="s">
        <v>123</v>
      </c>
      <c r="F17" t="s">
        <v>106</v>
      </c>
      <c r="G17" s="77">
        <v>66.680000000000007</v>
      </c>
      <c r="H17" s="77">
        <v>925294.4450000017</v>
      </c>
      <c r="I17" s="77">
        <v>2212.5130006306399</v>
      </c>
      <c r="J17" s="78">
        <v>0.77659999999999996</v>
      </c>
      <c r="K17" s="78">
        <v>1.9E-3</v>
      </c>
      <c r="BF17" s="16" t="s">
        <v>129</v>
      </c>
    </row>
    <row r="18" spans="2:58">
      <c r="B18" t="s">
        <v>2310</v>
      </c>
      <c r="C18" t="s">
        <v>2311</v>
      </c>
      <c r="D18" t="s">
        <v>123</v>
      </c>
      <c r="E18" t="s">
        <v>123</v>
      </c>
      <c r="F18" t="s">
        <v>110</v>
      </c>
      <c r="G18" s="77">
        <v>47.29</v>
      </c>
      <c r="H18" s="77">
        <v>46494.489109500006</v>
      </c>
      <c r="I18" s="77">
        <v>85.666699682722395</v>
      </c>
      <c r="J18" s="78">
        <v>3.0099999999999998E-2</v>
      </c>
      <c r="K18" s="78">
        <v>1E-4</v>
      </c>
      <c r="BF18" s="16" t="s">
        <v>130</v>
      </c>
    </row>
    <row r="19" spans="2:58">
      <c r="B19" t="s">
        <v>2312</v>
      </c>
      <c r="C19" t="s">
        <v>2313</v>
      </c>
      <c r="D19" t="s">
        <v>123</v>
      </c>
      <c r="E19" t="s">
        <v>123</v>
      </c>
      <c r="F19" t="s">
        <v>106</v>
      </c>
      <c r="G19" s="77">
        <v>5.69</v>
      </c>
      <c r="H19" s="77">
        <v>1846916.2374795019</v>
      </c>
      <c r="I19" s="77">
        <v>376.85106861052498</v>
      </c>
      <c r="J19" s="78">
        <v>0.1323</v>
      </c>
      <c r="K19" s="78">
        <v>2.9999999999999997E-4</v>
      </c>
      <c r="BF19" s="16" t="s">
        <v>131</v>
      </c>
    </row>
    <row r="20" spans="2:58">
      <c r="B20" t="s">
        <v>229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356</v>
      </c>
      <c r="C22" s="19"/>
      <c r="D22" s="19"/>
      <c r="E22" s="19"/>
      <c r="F22" s="19"/>
      <c r="G22" s="19"/>
      <c r="H22" s="19"/>
    </row>
    <row r="23" spans="2:58">
      <c r="B23" t="s">
        <v>357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4034</v>
      </c>
    </row>
    <row r="3" spans="2:81" s="1" customFormat="1">
      <c r="B3" s="2" t="s">
        <v>2</v>
      </c>
      <c r="C3" s="26" t="s">
        <v>4035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4.26</v>
      </c>
      <c r="I11" s="7"/>
      <c r="J11" s="7"/>
      <c r="K11" s="76">
        <v>2.0500000000000001E-2</v>
      </c>
      <c r="L11" s="75">
        <v>0.01</v>
      </c>
      <c r="M11" s="7"/>
      <c r="N11" s="75">
        <v>9.9480000000000003E-6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4.26</v>
      </c>
      <c r="K12" s="80">
        <v>2.0500000000000001E-2</v>
      </c>
      <c r="L12" s="81">
        <v>0.01</v>
      </c>
      <c r="N12" s="81">
        <v>9.9480000000000003E-6</v>
      </c>
      <c r="P12" s="80">
        <v>0</v>
      </c>
      <c r="Q12" s="80">
        <v>0</v>
      </c>
    </row>
    <row r="13" spans="2:81">
      <c r="B13" s="79" t="s">
        <v>2314</v>
      </c>
      <c r="H13" s="81">
        <v>4.26</v>
      </c>
      <c r="K13" s="80">
        <v>2.0500000000000001E-2</v>
      </c>
      <c r="L13" s="81">
        <v>0.01</v>
      </c>
      <c r="N13" s="81">
        <v>9.9480000000000003E-6</v>
      </c>
      <c r="P13" s="80">
        <v>0</v>
      </c>
      <c r="Q13" s="80">
        <v>0</v>
      </c>
    </row>
    <row r="14" spans="2:81">
      <c r="B14" t="s">
        <v>2315</v>
      </c>
      <c r="C14" t="s">
        <v>2316</v>
      </c>
      <c r="D14" t="s">
        <v>2317</v>
      </c>
      <c r="E14" t="s">
        <v>209</v>
      </c>
      <c r="F14" t="s">
        <v>210</v>
      </c>
      <c r="G14" t="s">
        <v>548</v>
      </c>
      <c r="H14" s="77">
        <v>4.26</v>
      </c>
      <c r="I14" t="s">
        <v>102</v>
      </c>
      <c r="J14" s="78">
        <v>5.0000000000000001E-4</v>
      </c>
      <c r="K14" s="78">
        <v>2.0500000000000001E-2</v>
      </c>
      <c r="L14" s="77">
        <v>0.01</v>
      </c>
      <c r="M14" s="77">
        <v>99.48</v>
      </c>
      <c r="N14" s="77">
        <v>9.9480000000000003E-6</v>
      </c>
      <c r="O14" s="78">
        <v>0</v>
      </c>
      <c r="P14" s="78">
        <v>0</v>
      </c>
      <c r="Q14" s="78">
        <v>0</v>
      </c>
    </row>
    <row r="15" spans="2:81">
      <c r="B15" s="79" t="s">
        <v>2318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212</v>
      </c>
      <c r="C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2319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2320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2321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2322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2323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2314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2318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2319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2320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2321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2322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2323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</row>
    <row r="41" spans="2:17">
      <c r="B41" t="s">
        <v>355</v>
      </c>
    </row>
    <row r="42" spans="2:17">
      <c r="B42" t="s">
        <v>356</v>
      </c>
    </row>
    <row r="43" spans="2:17">
      <c r="B43" t="s">
        <v>357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45016</v>
      </c>
    </row>
    <row r="2" spans="2:72" s="1" customFormat="1">
      <c r="B2" s="2" t="s">
        <v>1</v>
      </c>
      <c r="C2" s="12" t="s">
        <v>4034</v>
      </c>
    </row>
    <row r="3" spans="2:72" s="1" customFormat="1">
      <c r="B3" s="2" t="s">
        <v>2</v>
      </c>
      <c r="C3" s="26" t="s">
        <v>4035</v>
      </c>
    </row>
    <row r="4" spans="2:72" s="1" customFormat="1">
      <c r="B4" s="2" t="s">
        <v>3</v>
      </c>
      <c r="C4" s="83" t="s">
        <v>197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2324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2325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2326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2327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1107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2328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355</v>
      </c>
    </row>
    <row r="29" spans="2:16">
      <c r="B29" t="s">
        <v>356</v>
      </c>
    </row>
    <row r="30" spans="2:16">
      <c r="B30" t="s">
        <v>357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4034</v>
      </c>
    </row>
    <row r="3" spans="2:65" s="1" customFormat="1">
      <c r="B3" s="2" t="s">
        <v>2</v>
      </c>
      <c r="C3" s="26" t="s">
        <v>4035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2329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2330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360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1107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2331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2332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355</v>
      </c>
      <c r="D27" s="16"/>
      <c r="E27" s="16"/>
      <c r="F27" s="16"/>
    </row>
    <row r="28" spans="2:19">
      <c r="B28" t="s">
        <v>356</v>
      </c>
      <c r="D28" s="16"/>
      <c r="E28" s="16"/>
      <c r="F28" s="16"/>
    </row>
    <row r="29" spans="2:19">
      <c r="B29" t="s">
        <v>357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4034</v>
      </c>
    </row>
    <row r="3" spans="2:81" s="1" customFormat="1">
      <c r="B3" s="2" t="s">
        <v>2</v>
      </c>
      <c r="C3" s="26" t="s">
        <v>4035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5.61</v>
      </c>
      <c r="K11" s="7"/>
      <c r="L11" s="7"/>
      <c r="M11" s="76">
        <v>4.3200000000000002E-2</v>
      </c>
      <c r="N11" s="75">
        <v>9502132.2200000007</v>
      </c>
      <c r="O11" s="7"/>
      <c r="P11" s="75">
        <v>10702.263510616463</v>
      </c>
      <c r="Q11" s="7"/>
      <c r="R11" s="76">
        <v>1</v>
      </c>
      <c r="S11" s="76">
        <v>9.1000000000000004E-3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5.03</v>
      </c>
      <c r="M12" s="80">
        <v>4.2599999999999999E-2</v>
      </c>
      <c r="N12" s="81">
        <v>9143960.5</v>
      </c>
      <c r="P12" s="81">
        <v>9908.1889887795551</v>
      </c>
      <c r="R12" s="80">
        <v>0.92579999999999996</v>
      </c>
      <c r="S12" s="80">
        <v>8.3999999999999995E-3</v>
      </c>
    </row>
    <row r="13" spans="2:81">
      <c r="B13" s="79" t="s">
        <v>2329</v>
      </c>
      <c r="C13" s="16"/>
      <c r="D13" s="16"/>
      <c r="E13" s="16"/>
      <c r="J13" s="81">
        <v>7.26</v>
      </c>
      <c r="M13" s="80">
        <v>2.81E-2</v>
      </c>
      <c r="N13" s="81">
        <v>3997601.64</v>
      </c>
      <c r="P13" s="81">
        <v>5059.1408413251511</v>
      </c>
      <c r="R13" s="80">
        <v>0.47270000000000001</v>
      </c>
      <c r="S13" s="80">
        <v>4.3E-3</v>
      </c>
    </row>
    <row r="14" spans="2:81">
      <c r="B14" t="s">
        <v>2333</v>
      </c>
      <c r="C14" t="s">
        <v>2334</v>
      </c>
      <c r="D14" t="s">
        <v>123</v>
      </c>
      <c r="E14" t="s">
        <v>388</v>
      </c>
      <c r="F14" t="s">
        <v>127</v>
      </c>
      <c r="G14" t="s">
        <v>209</v>
      </c>
      <c r="H14" t="s">
        <v>210</v>
      </c>
      <c r="I14" t="s">
        <v>2335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847341.02</v>
      </c>
      <c r="O14" s="77">
        <v>151.35</v>
      </c>
      <c r="P14" s="77">
        <v>1282.45063377</v>
      </c>
      <c r="Q14" s="78">
        <v>5.0000000000000001E-4</v>
      </c>
      <c r="R14" s="78">
        <v>0.1198</v>
      </c>
      <c r="S14" s="78">
        <v>1.1000000000000001E-3</v>
      </c>
    </row>
    <row r="15" spans="2:81">
      <c r="B15" t="s">
        <v>2336</v>
      </c>
      <c r="C15" t="s">
        <v>2337</v>
      </c>
      <c r="D15" t="s">
        <v>123</v>
      </c>
      <c r="E15" t="s">
        <v>388</v>
      </c>
      <c r="F15" t="s">
        <v>127</v>
      </c>
      <c r="G15" t="s">
        <v>209</v>
      </c>
      <c r="H15" t="s">
        <v>210</v>
      </c>
      <c r="I15" t="s">
        <v>2338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1729458.23</v>
      </c>
      <c r="O15" s="77">
        <v>134.38999999999999</v>
      </c>
      <c r="P15" s="77">
        <v>2324.218915297</v>
      </c>
      <c r="Q15" s="78">
        <v>5.0000000000000001E-4</v>
      </c>
      <c r="R15" s="78">
        <v>0.2172</v>
      </c>
      <c r="S15" s="78">
        <v>2E-3</v>
      </c>
    </row>
    <row r="16" spans="2:81">
      <c r="B16" t="s">
        <v>2339</v>
      </c>
      <c r="C16" t="s">
        <v>2340</v>
      </c>
      <c r="D16" t="s">
        <v>123</v>
      </c>
      <c r="E16" t="s">
        <v>2341</v>
      </c>
      <c r="F16" t="s">
        <v>864</v>
      </c>
      <c r="G16" t="s">
        <v>367</v>
      </c>
      <c r="H16" t="s">
        <v>150</v>
      </c>
      <c r="I16" t="s">
        <v>2342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568957.62</v>
      </c>
      <c r="O16" s="77">
        <v>111.56</v>
      </c>
      <c r="P16" s="77">
        <v>634.72912087199995</v>
      </c>
      <c r="Q16" s="78">
        <v>1.2999999999999999E-3</v>
      </c>
      <c r="R16" s="78">
        <v>5.9299999999999999E-2</v>
      </c>
      <c r="S16" s="78">
        <v>5.0000000000000001E-4</v>
      </c>
    </row>
    <row r="17" spans="2:19">
      <c r="B17" t="s">
        <v>2343</v>
      </c>
      <c r="C17" t="s">
        <v>2344</v>
      </c>
      <c r="D17" t="s">
        <v>123</v>
      </c>
      <c r="E17" t="s">
        <v>2345</v>
      </c>
      <c r="F17" t="s">
        <v>366</v>
      </c>
      <c r="G17" t="s">
        <v>434</v>
      </c>
      <c r="H17" t="s">
        <v>210</v>
      </c>
      <c r="I17" t="s">
        <v>427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474462</v>
      </c>
      <c r="O17" s="77">
        <v>94.43</v>
      </c>
      <c r="P17" s="77">
        <v>448.03446659999997</v>
      </c>
      <c r="Q17" s="78">
        <v>1.5E-3</v>
      </c>
      <c r="R17" s="78">
        <v>4.19E-2</v>
      </c>
      <c r="S17" s="78">
        <v>4.0000000000000002E-4</v>
      </c>
    </row>
    <row r="18" spans="2:19">
      <c r="B18" t="s">
        <v>2346</v>
      </c>
      <c r="C18" t="s">
        <v>2347</v>
      </c>
      <c r="D18" t="s">
        <v>123</v>
      </c>
      <c r="E18" t="s">
        <v>2348</v>
      </c>
      <c r="F18" t="s">
        <v>366</v>
      </c>
      <c r="G18" t="s">
        <v>434</v>
      </c>
      <c r="H18" t="s">
        <v>210</v>
      </c>
      <c r="I18" t="s">
        <v>306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326.67</v>
      </c>
      <c r="O18" s="77">
        <v>173.84</v>
      </c>
      <c r="P18" s="77">
        <v>0.56788312799999996</v>
      </c>
      <c r="Q18" s="78">
        <v>0</v>
      </c>
      <c r="R18" s="78">
        <v>1E-4</v>
      </c>
      <c r="S18" s="78">
        <v>0</v>
      </c>
    </row>
    <row r="19" spans="2:19">
      <c r="B19" t="s">
        <v>2349</v>
      </c>
      <c r="C19" t="s">
        <v>2350</v>
      </c>
      <c r="D19" t="s">
        <v>123</v>
      </c>
      <c r="E19" t="s">
        <v>433</v>
      </c>
      <c r="F19" t="s">
        <v>127</v>
      </c>
      <c r="G19" t="s">
        <v>434</v>
      </c>
      <c r="H19" t="s">
        <v>210</v>
      </c>
      <c r="I19" t="s">
        <v>2351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176030.54</v>
      </c>
      <c r="O19" s="77">
        <v>141.74</v>
      </c>
      <c r="P19" s="77">
        <v>249.50568739600001</v>
      </c>
      <c r="Q19" s="78">
        <v>4.0000000000000002E-4</v>
      </c>
      <c r="R19" s="78">
        <v>2.3300000000000001E-2</v>
      </c>
      <c r="S19" s="78">
        <v>2.0000000000000001E-4</v>
      </c>
    </row>
    <row r="20" spans="2:19">
      <c r="B20" t="s">
        <v>2352</v>
      </c>
      <c r="C20" t="s">
        <v>2353</v>
      </c>
      <c r="D20" t="s">
        <v>123</v>
      </c>
      <c r="E20" t="s">
        <v>2354</v>
      </c>
      <c r="F20" t="s">
        <v>112</v>
      </c>
      <c r="G20" t="s">
        <v>212</v>
      </c>
      <c r="H20" t="s">
        <v>213</v>
      </c>
      <c r="I20" t="s">
        <v>306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201025.56</v>
      </c>
      <c r="O20" s="77">
        <v>59.5119019999999</v>
      </c>
      <c r="P20" s="77">
        <v>119.63413426215099</v>
      </c>
      <c r="Q20" s="78">
        <v>5.0000000000000001E-4</v>
      </c>
      <c r="R20" s="78">
        <v>1.12E-2</v>
      </c>
      <c r="S20" s="78">
        <v>1E-4</v>
      </c>
    </row>
    <row r="21" spans="2:19">
      <c r="B21" s="79" t="s">
        <v>2330</v>
      </c>
      <c r="C21" s="16"/>
      <c r="D21" s="16"/>
      <c r="E21" s="16"/>
      <c r="J21" s="81">
        <v>2.7</v>
      </c>
      <c r="M21" s="80">
        <v>5.7700000000000001E-2</v>
      </c>
      <c r="N21" s="81">
        <v>5140625.33</v>
      </c>
      <c r="P21" s="81">
        <v>4827.1759528929997</v>
      </c>
      <c r="R21" s="80">
        <v>0.45100000000000001</v>
      </c>
      <c r="S21" s="80">
        <v>4.1000000000000003E-3</v>
      </c>
    </row>
    <row r="22" spans="2:19">
      <c r="B22" t="s">
        <v>2355</v>
      </c>
      <c r="C22" t="s">
        <v>2356</v>
      </c>
      <c r="D22" t="s">
        <v>123</v>
      </c>
      <c r="E22" t="s">
        <v>2341</v>
      </c>
      <c r="F22" t="s">
        <v>864</v>
      </c>
      <c r="G22" t="s">
        <v>214</v>
      </c>
      <c r="H22" t="s">
        <v>215</v>
      </c>
      <c r="I22" t="s">
        <v>2342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1197835.3799999999</v>
      </c>
      <c r="O22" s="77">
        <v>95.81</v>
      </c>
      <c r="P22" s="77">
        <v>1147.6460775779999</v>
      </c>
      <c r="Q22" s="78">
        <v>2.8999999999999998E-3</v>
      </c>
      <c r="R22" s="78">
        <v>0.1072</v>
      </c>
      <c r="S22" s="78">
        <v>1E-3</v>
      </c>
    </row>
    <row r="23" spans="2:19">
      <c r="B23" t="s">
        <v>2357</v>
      </c>
      <c r="C23" t="s">
        <v>2358</v>
      </c>
      <c r="D23" t="s">
        <v>123</v>
      </c>
      <c r="E23" t="s">
        <v>2341</v>
      </c>
      <c r="F23" t="s">
        <v>864</v>
      </c>
      <c r="G23" t="s">
        <v>214</v>
      </c>
      <c r="H23" t="s">
        <v>215</v>
      </c>
      <c r="I23" t="s">
        <v>2342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525516.26</v>
      </c>
      <c r="O23" s="77">
        <v>92.47</v>
      </c>
      <c r="P23" s="77">
        <v>485.94488562200002</v>
      </c>
      <c r="Q23" s="78">
        <v>8.0000000000000004E-4</v>
      </c>
      <c r="R23" s="78">
        <v>4.5400000000000003E-2</v>
      </c>
      <c r="S23" s="78">
        <v>4.0000000000000002E-4</v>
      </c>
    </row>
    <row r="24" spans="2:19">
      <c r="B24" t="s">
        <v>2359</v>
      </c>
      <c r="C24" t="s">
        <v>2360</v>
      </c>
      <c r="D24" t="s">
        <v>123</v>
      </c>
      <c r="E24" t="s">
        <v>2361</v>
      </c>
      <c r="F24" t="s">
        <v>397</v>
      </c>
      <c r="G24" t="s">
        <v>527</v>
      </c>
      <c r="H24" t="s">
        <v>150</v>
      </c>
      <c r="I24" t="s">
        <v>2362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1460832.09</v>
      </c>
      <c r="O24" s="77">
        <v>94.97</v>
      </c>
      <c r="P24" s="77">
        <v>1387.3522358729999</v>
      </c>
      <c r="Q24" s="78">
        <v>1.9E-3</v>
      </c>
      <c r="R24" s="78">
        <v>0.12959999999999999</v>
      </c>
      <c r="S24" s="78">
        <v>1.1999999999999999E-3</v>
      </c>
    </row>
    <row r="25" spans="2:19">
      <c r="B25" t="s">
        <v>2363</v>
      </c>
      <c r="C25" t="s">
        <v>2364</v>
      </c>
      <c r="D25" t="s">
        <v>123</v>
      </c>
      <c r="E25" t="s">
        <v>1446</v>
      </c>
      <c r="F25" t="s">
        <v>826</v>
      </c>
      <c r="G25" t="s">
        <v>630</v>
      </c>
      <c r="H25" t="s">
        <v>215</v>
      </c>
      <c r="I25" t="s">
        <v>2365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977720.05</v>
      </c>
      <c r="O25" s="77">
        <v>87.74</v>
      </c>
      <c r="P25" s="77">
        <v>857.85157187000004</v>
      </c>
      <c r="Q25" s="78">
        <v>1.1000000000000001E-3</v>
      </c>
      <c r="R25" s="78">
        <v>8.0199999999999994E-2</v>
      </c>
      <c r="S25" s="78">
        <v>6.9999999999999999E-4</v>
      </c>
    </row>
    <row r="26" spans="2:19">
      <c r="B26" t="s">
        <v>2366</v>
      </c>
      <c r="C26" t="s">
        <v>2367</v>
      </c>
      <c r="D26" t="s">
        <v>123</v>
      </c>
      <c r="E26" t="s">
        <v>2368</v>
      </c>
      <c r="F26" t="s">
        <v>397</v>
      </c>
      <c r="G26" t="s">
        <v>699</v>
      </c>
      <c r="H26" t="s">
        <v>210</v>
      </c>
      <c r="I26" t="s">
        <v>2369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978721.55</v>
      </c>
      <c r="O26" s="77">
        <v>96.9</v>
      </c>
      <c r="P26" s="77">
        <v>948.38118195000004</v>
      </c>
      <c r="Q26" s="78">
        <v>3.5999999999999999E-3</v>
      </c>
      <c r="R26" s="78">
        <v>8.8599999999999998E-2</v>
      </c>
      <c r="S26" s="78">
        <v>8.0000000000000004E-4</v>
      </c>
    </row>
    <row r="27" spans="2:19">
      <c r="B27" s="79" t="s">
        <v>360</v>
      </c>
      <c r="C27" s="16"/>
      <c r="D27" s="16"/>
      <c r="E27" s="16"/>
      <c r="J27" s="81">
        <v>2.16</v>
      </c>
      <c r="M27" s="80">
        <v>5.9799999999999999E-2</v>
      </c>
      <c r="N27" s="81">
        <v>5733.53</v>
      </c>
      <c r="P27" s="81">
        <v>21.872194561404001</v>
      </c>
      <c r="R27" s="80">
        <v>2E-3</v>
      </c>
      <c r="S27" s="80">
        <v>0</v>
      </c>
    </row>
    <row r="28" spans="2:19">
      <c r="B28" t="s">
        <v>2370</v>
      </c>
      <c r="C28" t="s">
        <v>2371</v>
      </c>
      <c r="D28" t="s">
        <v>123</v>
      </c>
      <c r="E28" t="s">
        <v>2372</v>
      </c>
      <c r="F28" t="s">
        <v>112</v>
      </c>
      <c r="G28" t="s">
        <v>630</v>
      </c>
      <c r="H28" t="s">
        <v>2373</v>
      </c>
      <c r="I28" t="s">
        <v>534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5733.53</v>
      </c>
      <c r="O28" s="77">
        <v>106.38</v>
      </c>
      <c r="P28" s="77">
        <v>21.872194561404001</v>
      </c>
      <c r="Q28" s="78">
        <v>1E-4</v>
      </c>
      <c r="R28" s="78">
        <v>2E-3</v>
      </c>
      <c r="S28" s="78">
        <v>0</v>
      </c>
    </row>
    <row r="29" spans="2:19">
      <c r="B29" s="79" t="s">
        <v>1107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212</v>
      </c>
      <c r="C30" t="s">
        <v>212</v>
      </c>
      <c r="D30" s="16"/>
      <c r="E30" s="16"/>
      <c r="F30" t="s">
        <v>212</v>
      </c>
      <c r="G30" t="s">
        <v>212</v>
      </c>
      <c r="J30" s="77">
        <v>0</v>
      </c>
      <c r="K30" t="s">
        <v>212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227</v>
      </c>
      <c r="C31" s="16"/>
      <c r="D31" s="16"/>
      <c r="E31" s="16"/>
      <c r="J31" s="81">
        <v>12.91</v>
      </c>
      <c r="M31" s="80">
        <v>5.11E-2</v>
      </c>
      <c r="N31" s="81">
        <v>358171.72</v>
      </c>
      <c r="P31" s="81">
        <v>794.07452183690896</v>
      </c>
      <c r="R31" s="80">
        <v>7.4200000000000002E-2</v>
      </c>
      <c r="S31" s="80">
        <v>6.9999999999999999E-4</v>
      </c>
    </row>
    <row r="32" spans="2:19">
      <c r="B32" s="79" t="s">
        <v>361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J33" s="77">
        <v>0</v>
      </c>
      <c r="K33" t="s">
        <v>212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362</v>
      </c>
      <c r="C34" s="16"/>
      <c r="D34" s="16"/>
      <c r="E34" s="16"/>
      <c r="J34" s="81">
        <v>12.91</v>
      </c>
      <c r="M34" s="80">
        <v>5.11E-2</v>
      </c>
      <c r="N34" s="81">
        <v>358171.72</v>
      </c>
      <c r="P34" s="81">
        <v>794.07452183690896</v>
      </c>
      <c r="R34" s="80">
        <v>7.4200000000000002E-2</v>
      </c>
      <c r="S34" s="80">
        <v>6.9999999999999999E-4</v>
      </c>
    </row>
    <row r="35" spans="2:19">
      <c r="B35" t="s">
        <v>2374</v>
      </c>
      <c r="C35" t="s">
        <v>2375</v>
      </c>
      <c r="D35" t="s">
        <v>1110</v>
      </c>
      <c r="E35" t="s">
        <v>2376</v>
      </c>
      <c r="F35" t="s">
        <v>1202</v>
      </c>
      <c r="G35" t="s">
        <v>1195</v>
      </c>
      <c r="H35" t="s">
        <v>352</v>
      </c>
      <c r="I35" t="s">
        <v>534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191625.04</v>
      </c>
      <c r="O35" s="77">
        <v>82.237500007306011</v>
      </c>
      <c r="P35" s="77">
        <v>417.11873036152002</v>
      </c>
      <c r="Q35" s="78">
        <v>1.1999999999999999E-3</v>
      </c>
      <c r="R35" s="78">
        <v>3.9E-2</v>
      </c>
      <c r="S35" s="78">
        <v>4.0000000000000002E-4</v>
      </c>
    </row>
    <row r="36" spans="2:19">
      <c r="B36" t="s">
        <v>2377</v>
      </c>
      <c r="C36" t="s">
        <v>2378</v>
      </c>
      <c r="D36" t="s">
        <v>123</v>
      </c>
      <c r="E36" t="s">
        <v>2379</v>
      </c>
      <c r="F36" t="s">
        <v>1150</v>
      </c>
      <c r="G36" t="s">
        <v>212</v>
      </c>
      <c r="H36" t="s">
        <v>213</v>
      </c>
      <c r="I36" t="s">
        <v>534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166546.68</v>
      </c>
      <c r="O36" s="77">
        <v>85.509999999999948</v>
      </c>
      <c r="P36" s="77">
        <v>376.95579147538899</v>
      </c>
      <c r="Q36" s="78">
        <v>4.0000000000000002E-4</v>
      </c>
      <c r="R36" s="78">
        <v>3.5200000000000002E-2</v>
      </c>
      <c r="S36" s="78">
        <v>2.9999999999999997E-4</v>
      </c>
    </row>
    <row r="37" spans="2:19">
      <c r="B37" t="s">
        <v>229</v>
      </c>
      <c r="C37" s="16"/>
      <c r="D37" s="16"/>
      <c r="E37" s="16"/>
    </row>
    <row r="38" spans="2:19">
      <c r="B38" t="s">
        <v>355</v>
      </c>
      <c r="C38" s="16"/>
      <c r="D38" s="16"/>
      <c r="E38" s="16"/>
    </row>
    <row r="39" spans="2:19">
      <c r="B39" t="s">
        <v>356</v>
      </c>
      <c r="C39" s="16"/>
      <c r="D39" s="16"/>
      <c r="E39" s="16"/>
    </row>
    <row r="40" spans="2:19">
      <c r="B40" t="s">
        <v>357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45016</v>
      </c>
    </row>
    <row r="2" spans="2:98" s="1" customFormat="1">
      <c r="B2" s="2" t="s">
        <v>1</v>
      </c>
      <c r="C2" s="12" t="s">
        <v>4034</v>
      </c>
    </row>
    <row r="3" spans="2:98" s="1" customFormat="1">
      <c r="B3" s="2" t="s">
        <v>2</v>
      </c>
      <c r="C3" s="26" t="s">
        <v>4035</v>
      </c>
    </row>
    <row r="4" spans="2:98" s="1" customFormat="1">
      <c r="B4" s="2" t="s">
        <v>3</v>
      </c>
      <c r="C4" s="83" t="s">
        <v>197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7207389.4299999997</v>
      </c>
      <c r="I11" s="7"/>
      <c r="J11" s="75">
        <v>23335.696361356946</v>
      </c>
      <c r="K11" s="7"/>
      <c r="L11" s="76">
        <v>1</v>
      </c>
      <c r="M11" s="76">
        <v>1.9900000000000001E-2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2444685.4</v>
      </c>
      <c r="J12" s="81">
        <v>4242.6230000986461</v>
      </c>
      <c r="L12" s="80">
        <v>0.18179999999999999</v>
      </c>
      <c r="M12" s="80">
        <v>3.5999999999999999E-3</v>
      </c>
    </row>
    <row r="13" spans="2:98">
      <c r="B13" t="s">
        <v>2380</v>
      </c>
      <c r="C13" t="s">
        <v>2381</v>
      </c>
      <c r="D13" t="s">
        <v>123</v>
      </c>
      <c r="E13" t="s">
        <v>2382</v>
      </c>
      <c r="F13" t="s">
        <v>1918</v>
      </c>
      <c r="G13" t="s">
        <v>102</v>
      </c>
      <c r="H13" s="77">
        <v>25075.360000000001</v>
      </c>
      <c r="I13" s="77">
        <v>2189.2600649999999</v>
      </c>
      <c r="J13" s="77">
        <v>548.96484263498405</v>
      </c>
      <c r="K13" s="78">
        <v>8.0000000000000004E-4</v>
      </c>
      <c r="L13" s="78">
        <v>2.35E-2</v>
      </c>
      <c r="M13" s="78">
        <v>5.0000000000000001E-4</v>
      </c>
    </row>
    <row r="14" spans="2:98">
      <c r="B14" t="s">
        <v>2383</v>
      </c>
      <c r="C14" t="s">
        <v>2384</v>
      </c>
      <c r="D14" t="s">
        <v>123</v>
      </c>
      <c r="E14" t="s">
        <v>2382</v>
      </c>
      <c r="F14" t="s">
        <v>1918</v>
      </c>
      <c r="G14" t="s">
        <v>102</v>
      </c>
      <c r="H14" s="77">
        <v>604500.06999999995</v>
      </c>
      <c r="I14" s="77">
        <v>100</v>
      </c>
      <c r="J14" s="77">
        <v>604.50007000000005</v>
      </c>
      <c r="K14" s="78">
        <v>1.1999999999999999E-3</v>
      </c>
      <c r="L14" s="78">
        <v>2.5899999999999999E-2</v>
      </c>
      <c r="M14" s="78">
        <v>5.0000000000000001E-4</v>
      </c>
    </row>
    <row r="15" spans="2:98">
      <c r="B15" t="s">
        <v>2385</v>
      </c>
      <c r="C15" t="s">
        <v>2386</v>
      </c>
      <c r="D15" t="s">
        <v>123</v>
      </c>
      <c r="E15" t="s">
        <v>2387</v>
      </c>
      <c r="F15" t="s">
        <v>123</v>
      </c>
      <c r="G15" t="s">
        <v>110</v>
      </c>
      <c r="H15" s="77">
        <v>27450.48</v>
      </c>
      <c r="I15" s="77">
        <v>144.7168000000004</v>
      </c>
      <c r="J15" s="77">
        <v>154.77832260478201</v>
      </c>
      <c r="K15" s="78">
        <v>1.8E-3</v>
      </c>
      <c r="L15" s="78">
        <v>6.6E-3</v>
      </c>
      <c r="M15" s="78">
        <v>1E-4</v>
      </c>
    </row>
    <row r="16" spans="2:98">
      <c r="B16" t="s">
        <v>2388</v>
      </c>
      <c r="C16" t="s">
        <v>2389</v>
      </c>
      <c r="D16" t="s">
        <v>123</v>
      </c>
      <c r="E16" t="s">
        <v>2390</v>
      </c>
      <c r="F16" t="s">
        <v>123</v>
      </c>
      <c r="G16" t="s">
        <v>102</v>
      </c>
      <c r="H16" s="77">
        <v>612302.44999999995</v>
      </c>
      <c r="I16" s="77">
        <v>106.50960000000001</v>
      </c>
      <c r="J16" s="77">
        <v>652.16089028520003</v>
      </c>
      <c r="K16" s="78">
        <v>8.9999999999999998E-4</v>
      </c>
      <c r="L16" s="78">
        <v>2.7900000000000001E-2</v>
      </c>
      <c r="M16" s="78">
        <v>5.9999999999999995E-4</v>
      </c>
    </row>
    <row r="17" spans="2:13">
      <c r="B17" t="s">
        <v>2391</v>
      </c>
      <c r="C17" t="s">
        <v>2392</v>
      </c>
      <c r="D17" t="s">
        <v>123</v>
      </c>
      <c r="E17" t="s">
        <v>2393</v>
      </c>
      <c r="F17" t="s">
        <v>416</v>
      </c>
      <c r="G17" t="s">
        <v>102</v>
      </c>
      <c r="H17" s="77">
        <v>1040669.91</v>
      </c>
      <c r="I17" s="77">
        <v>100</v>
      </c>
      <c r="J17" s="77">
        <v>1040.6699100000001</v>
      </c>
      <c r="K17" s="78">
        <v>2.3E-3</v>
      </c>
      <c r="L17" s="78">
        <v>4.4600000000000001E-2</v>
      </c>
      <c r="M17" s="78">
        <v>8.9999999999999998E-4</v>
      </c>
    </row>
    <row r="18" spans="2:13">
      <c r="B18" t="s">
        <v>2394</v>
      </c>
      <c r="C18" t="s">
        <v>2395</v>
      </c>
      <c r="D18" t="s">
        <v>123</v>
      </c>
      <c r="E18" t="s">
        <v>2069</v>
      </c>
      <c r="F18" t="s">
        <v>1712</v>
      </c>
      <c r="G18" t="s">
        <v>106</v>
      </c>
      <c r="H18" s="77">
        <v>10589.23</v>
      </c>
      <c r="I18" s="77">
        <v>100</v>
      </c>
      <c r="J18" s="77">
        <v>37.972978779999998</v>
      </c>
      <c r="K18" s="78">
        <v>0</v>
      </c>
      <c r="L18" s="78">
        <v>1.6000000000000001E-3</v>
      </c>
      <c r="M18" s="78">
        <v>0</v>
      </c>
    </row>
    <row r="19" spans="2:13">
      <c r="B19" t="s">
        <v>2396</v>
      </c>
      <c r="C19" t="s">
        <v>2397</v>
      </c>
      <c r="D19" t="s">
        <v>123</v>
      </c>
      <c r="E19" t="s">
        <v>2398</v>
      </c>
      <c r="F19" t="s">
        <v>1712</v>
      </c>
      <c r="G19" t="s">
        <v>106</v>
      </c>
      <c r="H19" s="77">
        <v>10589.23</v>
      </c>
      <c r="I19" s="77">
        <v>100</v>
      </c>
      <c r="J19" s="77">
        <v>37.972978779999998</v>
      </c>
      <c r="K19" s="78">
        <v>0</v>
      </c>
      <c r="L19" s="78">
        <v>1.6000000000000001E-3</v>
      </c>
      <c r="M19" s="78">
        <v>0</v>
      </c>
    </row>
    <row r="20" spans="2:13">
      <c r="B20" t="s">
        <v>2399</v>
      </c>
      <c r="C20" t="s">
        <v>2400</v>
      </c>
      <c r="D20" t="s">
        <v>123</v>
      </c>
      <c r="E20" t="s">
        <v>2401</v>
      </c>
      <c r="F20" t="s">
        <v>1712</v>
      </c>
      <c r="G20" t="s">
        <v>106</v>
      </c>
      <c r="H20" s="77">
        <v>11334.43</v>
      </c>
      <c r="I20" s="77">
        <v>334.45</v>
      </c>
      <c r="J20" s="77">
        <v>135.93809207011</v>
      </c>
      <c r="K20" s="78">
        <v>0</v>
      </c>
      <c r="L20" s="78">
        <v>5.7999999999999996E-3</v>
      </c>
      <c r="M20" s="78">
        <v>1E-4</v>
      </c>
    </row>
    <row r="21" spans="2:13">
      <c r="B21" t="s">
        <v>2402</v>
      </c>
      <c r="C21" t="s">
        <v>2403</v>
      </c>
      <c r="D21" t="s">
        <v>123</v>
      </c>
      <c r="E21" t="s">
        <v>2404</v>
      </c>
      <c r="F21" t="s">
        <v>1712</v>
      </c>
      <c r="G21" t="s">
        <v>102</v>
      </c>
      <c r="H21" s="77">
        <v>1058.45</v>
      </c>
      <c r="I21" s="77">
        <v>3904.375</v>
      </c>
      <c r="J21" s="77">
        <v>41.325857187499999</v>
      </c>
      <c r="K21" s="78">
        <v>1.1000000000000001E-3</v>
      </c>
      <c r="L21" s="78">
        <v>1.8E-3</v>
      </c>
      <c r="M21" s="78">
        <v>0</v>
      </c>
    </row>
    <row r="22" spans="2:13">
      <c r="B22" t="s">
        <v>2405</v>
      </c>
      <c r="C22" t="s">
        <v>2406</v>
      </c>
      <c r="D22" t="s">
        <v>123</v>
      </c>
      <c r="E22" t="s">
        <v>2407</v>
      </c>
      <c r="F22" t="s">
        <v>1712</v>
      </c>
      <c r="G22" t="s">
        <v>106</v>
      </c>
      <c r="H22" s="77">
        <v>10623</v>
      </c>
      <c r="I22" s="77">
        <v>222.5001</v>
      </c>
      <c r="J22" s="77">
        <v>84.759361644077998</v>
      </c>
      <c r="K22" s="78">
        <v>1E-4</v>
      </c>
      <c r="L22" s="78">
        <v>3.5999999999999999E-3</v>
      </c>
      <c r="M22" s="78">
        <v>1E-4</v>
      </c>
    </row>
    <row r="23" spans="2:13">
      <c r="B23" t="s">
        <v>2408</v>
      </c>
      <c r="C23" t="s">
        <v>2409</v>
      </c>
      <c r="D23" t="s">
        <v>123</v>
      </c>
      <c r="E23" t="s">
        <v>2410</v>
      </c>
      <c r="F23" t="s">
        <v>1732</v>
      </c>
      <c r="G23" t="s">
        <v>106</v>
      </c>
      <c r="H23" s="77">
        <v>2276.6999999999998</v>
      </c>
      <c r="I23" s="77">
        <v>824.19640000000004</v>
      </c>
      <c r="J23" s="77">
        <v>67.289423267536804</v>
      </c>
      <c r="K23" s="78">
        <v>2.9999999999999997E-4</v>
      </c>
      <c r="L23" s="78">
        <v>2.8999999999999998E-3</v>
      </c>
      <c r="M23" s="78">
        <v>1E-4</v>
      </c>
    </row>
    <row r="24" spans="2:13">
      <c r="B24" t="s">
        <v>2411</v>
      </c>
      <c r="C24" t="s">
        <v>2412</v>
      </c>
      <c r="D24" t="s">
        <v>123</v>
      </c>
      <c r="E24" t="s">
        <v>2413</v>
      </c>
      <c r="F24" t="s">
        <v>1732</v>
      </c>
      <c r="G24" t="s">
        <v>106</v>
      </c>
      <c r="H24" s="77">
        <v>3266.8</v>
      </c>
      <c r="I24" s="77">
        <v>580.20000000000005</v>
      </c>
      <c r="J24" s="77">
        <v>67.968949329599994</v>
      </c>
      <c r="K24" s="78">
        <v>2.9999999999999997E-4</v>
      </c>
      <c r="L24" s="78">
        <v>2.8999999999999998E-3</v>
      </c>
      <c r="M24" s="78">
        <v>1E-4</v>
      </c>
    </row>
    <row r="25" spans="2:13">
      <c r="B25" t="s">
        <v>2414</v>
      </c>
      <c r="C25" t="s">
        <v>2415</v>
      </c>
      <c r="D25" t="s">
        <v>123</v>
      </c>
      <c r="E25" t="s">
        <v>2416</v>
      </c>
      <c r="F25" t="s">
        <v>608</v>
      </c>
      <c r="G25" t="s">
        <v>106</v>
      </c>
      <c r="H25" s="77">
        <v>7921.39</v>
      </c>
      <c r="I25" s="77">
        <v>1115.5498999999984</v>
      </c>
      <c r="J25" s="77">
        <v>316.88427078986501</v>
      </c>
      <c r="K25" s="78">
        <v>2.9999999999999997E-4</v>
      </c>
      <c r="L25" s="78">
        <v>1.3599999999999999E-2</v>
      </c>
      <c r="M25" s="78">
        <v>2.9999999999999997E-4</v>
      </c>
    </row>
    <row r="26" spans="2:13">
      <c r="B26" t="s">
        <v>2417</v>
      </c>
      <c r="C26" t="s">
        <v>2418</v>
      </c>
      <c r="D26" t="s">
        <v>123</v>
      </c>
      <c r="E26" t="s">
        <v>2419</v>
      </c>
      <c r="F26" t="s">
        <v>1796</v>
      </c>
      <c r="G26" t="s">
        <v>106</v>
      </c>
      <c r="H26" s="77">
        <v>30326</v>
      </c>
      <c r="I26" s="77">
        <v>100</v>
      </c>
      <c r="J26" s="77">
        <v>108.749036</v>
      </c>
      <c r="K26" s="78">
        <v>0</v>
      </c>
      <c r="L26" s="78">
        <v>4.7000000000000002E-3</v>
      </c>
      <c r="M26" s="78">
        <v>1E-4</v>
      </c>
    </row>
    <row r="27" spans="2:13">
      <c r="B27" t="s">
        <v>2420</v>
      </c>
      <c r="C27" t="s">
        <v>2421</v>
      </c>
      <c r="D27" t="s">
        <v>123</v>
      </c>
      <c r="E27" t="s">
        <v>2422</v>
      </c>
      <c r="F27" t="s">
        <v>759</v>
      </c>
      <c r="G27" t="s">
        <v>106</v>
      </c>
      <c r="H27" s="77">
        <v>8320.4599999999991</v>
      </c>
      <c r="I27" s="77">
        <v>369.08190000000121</v>
      </c>
      <c r="J27" s="77">
        <v>110.12359231827</v>
      </c>
      <c r="K27" s="78">
        <v>2.0000000000000001E-4</v>
      </c>
      <c r="L27" s="78">
        <v>4.7000000000000002E-3</v>
      </c>
      <c r="M27" s="78">
        <v>1E-4</v>
      </c>
    </row>
    <row r="28" spans="2:13">
      <c r="B28" t="s">
        <v>2423</v>
      </c>
      <c r="C28" t="s">
        <v>2424</v>
      </c>
      <c r="D28" t="s">
        <v>123</v>
      </c>
      <c r="E28" t="s">
        <v>2425</v>
      </c>
      <c r="F28" t="s">
        <v>1128</v>
      </c>
      <c r="G28" t="s">
        <v>106</v>
      </c>
      <c r="H28" s="77">
        <v>10589.23</v>
      </c>
      <c r="I28" s="77">
        <v>100</v>
      </c>
      <c r="J28" s="77">
        <v>37.972978779999998</v>
      </c>
      <c r="K28" s="78">
        <v>0</v>
      </c>
      <c r="L28" s="78">
        <v>1.6000000000000001E-3</v>
      </c>
      <c r="M28" s="78">
        <v>0</v>
      </c>
    </row>
    <row r="29" spans="2:13">
      <c r="B29" t="s">
        <v>2426</v>
      </c>
      <c r="C29" t="s">
        <v>2427</v>
      </c>
      <c r="D29" t="s">
        <v>123</v>
      </c>
      <c r="E29" t="s">
        <v>2428</v>
      </c>
      <c r="F29" t="s">
        <v>1653</v>
      </c>
      <c r="G29" t="s">
        <v>106</v>
      </c>
      <c r="H29" s="77">
        <v>8450.32</v>
      </c>
      <c r="I29" s="77">
        <v>322.17919999999987</v>
      </c>
      <c r="J29" s="77">
        <v>97.629471717155795</v>
      </c>
      <c r="K29" s="78">
        <v>6.9999999999999999E-4</v>
      </c>
      <c r="L29" s="78">
        <v>4.1999999999999997E-3</v>
      </c>
      <c r="M29" s="78">
        <v>1E-4</v>
      </c>
    </row>
    <row r="30" spans="2:13">
      <c r="B30" t="s">
        <v>2429</v>
      </c>
      <c r="C30" t="s">
        <v>2430</v>
      </c>
      <c r="D30" t="s">
        <v>123</v>
      </c>
      <c r="E30" t="s">
        <v>2404</v>
      </c>
      <c r="F30" t="s">
        <v>128</v>
      </c>
      <c r="G30" t="s">
        <v>106</v>
      </c>
      <c r="H30" s="77">
        <v>10589.23</v>
      </c>
      <c r="I30" s="77">
        <v>100</v>
      </c>
      <c r="J30" s="77">
        <v>37.972978779999998</v>
      </c>
      <c r="K30" s="78">
        <v>0</v>
      </c>
      <c r="L30" s="78">
        <v>1.6000000000000001E-3</v>
      </c>
      <c r="M30" s="78">
        <v>0</v>
      </c>
    </row>
    <row r="31" spans="2:13">
      <c r="B31" t="s">
        <v>2431</v>
      </c>
      <c r="C31" t="s">
        <v>2432</v>
      </c>
      <c r="D31" t="s">
        <v>123</v>
      </c>
      <c r="E31" t="s">
        <v>2433</v>
      </c>
      <c r="F31" t="s">
        <v>128</v>
      </c>
      <c r="G31" t="s">
        <v>106</v>
      </c>
      <c r="H31" s="77">
        <v>8701.91</v>
      </c>
      <c r="I31" s="77">
        <v>100</v>
      </c>
      <c r="J31" s="77">
        <v>31.205049259999999</v>
      </c>
      <c r="K31" s="78">
        <v>0</v>
      </c>
      <c r="L31" s="78">
        <v>1.2999999999999999E-3</v>
      </c>
      <c r="M31" s="78">
        <v>0</v>
      </c>
    </row>
    <row r="32" spans="2:13">
      <c r="B32" t="s">
        <v>2434</v>
      </c>
      <c r="C32" t="s">
        <v>2435</v>
      </c>
      <c r="D32" t="s">
        <v>123</v>
      </c>
      <c r="E32" t="s">
        <v>2436</v>
      </c>
      <c r="F32" t="s">
        <v>129</v>
      </c>
      <c r="G32" t="s">
        <v>106</v>
      </c>
      <c r="H32" s="77">
        <v>50.75</v>
      </c>
      <c r="I32" s="77">
        <v>15266.785099999999</v>
      </c>
      <c r="J32" s="77">
        <v>27.783945869564501</v>
      </c>
      <c r="K32" s="78">
        <v>5.9999999999999995E-4</v>
      </c>
      <c r="L32" s="78">
        <v>1.1999999999999999E-3</v>
      </c>
      <c r="M32" s="78">
        <v>0</v>
      </c>
    </row>
    <row r="33" spans="2:13">
      <c r="B33" s="79" t="s">
        <v>227</v>
      </c>
      <c r="C33" s="16"/>
      <c r="D33" s="16"/>
      <c r="E33" s="16"/>
      <c r="H33" s="81">
        <v>4762704.03</v>
      </c>
      <c r="J33" s="81">
        <v>19093.073361258303</v>
      </c>
      <c r="L33" s="80">
        <v>0.81820000000000004</v>
      </c>
      <c r="M33" s="80">
        <v>1.6299999999999999E-2</v>
      </c>
    </row>
    <row r="34" spans="2:13">
      <c r="B34" s="79" t="s">
        <v>361</v>
      </c>
      <c r="C34" s="16"/>
      <c r="D34" s="16"/>
      <c r="E34" s="16"/>
      <c r="H34" s="81">
        <v>0</v>
      </c>
      <c r="J34" s="81">
        <v>0</v>
      </c>
      <c r="L34" s="80">
        <v>0</v>
      </c>
      <c r="M34" s="80">
        <v>0</v>
      </c>
    </row>
    <row r="35" spans="2:13">
      <c r="B35" t="s">
        <v>212</v>
      </c>
      <c r="C35" t="s">
        <v>212</v>
      </c>
      <c r="D35" s="16"/>
      <c r="E35" s="16"/>
      <c r="F35" t="s">
        <v>212</v>
      </c>
      <c r="G35" t="s">
        <v>212</v>
      </c>
      <c r="H35" s="77">
        <v>0</v>
      </c>
      <c r="I35" s="77">
        <v>0</v>
      </c>
      <c r="J35" s="77">
        <v>0</v>
      </c>
      <c r="K35" s="78">
        <v>0</v>
      </c>
      <c r="L35" s="78">
        <v>0</v>
      </c>
      <c r="M35" s="78">
        <v>0</v>
      </c>
    </row>
    <row r="36" spans="2:13">
      <c r="B36" s="79" t="s">
        <v>362</v>
      </c>
      <c r="C36" s="16"/>
      <c r="D36" s="16"/>
      <c r="E36" s="16"/>
      <c r="H36" s="81">
        <v>4762704.03</v>
      </c>
      <c r="J36" s="81">
        <v>19093.073361258303</v>
      </c>
      <c r="L36" s="80">
        <v>0.81820000000000004</v>
      </c>
      <c r="M36" s="80">
        <v>1.6299999999999999E-2</v>
      </c>
    </row>
    <row r="37" spans="2:13">
      <c r="B37" t="s">
        <v>2437</v>
      </c>
      <c r="C37" t="s">
        <v>2438</v>
      </c>
      <c r="D37" t="s">
        <v>123</v>
      </c>
      <c r="E37" t="s">
        <v>1262</v>
      </c>
      <c r="F37" t="s">
        <v>1150</v>
      </c>
      <c r="G37" t="s">
        <v>106</v>
      </c>
      <c r="H37" s="77">
        <v>42160.49</v>
      </c>
      <c r="I37" s="77">
        <v>94.250099999999904</v>
      </c>
      <c r="J37" s="77">
        <v>142.49438609196699</v>
      </c>
      <c r="K37" s="78">
        <v>0</v>
      </c>
      <c r="L37" s="78">
        <v>6.1000000000000004E-3</v>
      </c>
      <c r="M37" s="78">
        <v>1E-4</v>
      </c>
    </row>
    <row r="38" spans="2:13">
      <c r="B38" t="s">
        <v>2439</v>
      </c>
      <c r="C38" t="s">
        <v>2440</v>
      </c>
      <c r="D38" t="s">
        <v>123</v>
      </c>
      <c r="E38" t="s">
        <v>2441</v>
      </c>
      <c r="F38" t="s">
        <v>1306</v>
      </c>
      <c r="G38" t="s">
        <v>106</v>
      </c>
      <c r="H38" s="77">
        <v>345995.5</v>
      </c>
      <c r="I38" s="77">
        <v>218.58120000000034</v>
      </c>
      <c r="J38" s="77">
        <v>2712.02408142376</v>
      </c>
      <c r="K38" s="78">
        <v>6.9999999999999999E-4</v>
      </c>
      <c r="L38" s="78">
        <v>0.1162</v>
      </c>
      <c r="M38" s="78">
        <v>2.3E-3</v>
      </c>
    </row>
    <row r="39" spans="2:13">
      <c r="B39" t="s">
        <v>2442</v>
      </c>
      <c r="C39" t="s">
        <v>2443</v>
      </c>
      <c r="D39" t="s">
        <v>123</v>
      </c>
      <c r="E39" t="s">
        <v>2444</v>
      </c>
      <c r="F39" t="s">
        <v>1306</v>
      </c>
      <c r="G39" t="s">
        <v>106</v>
      </c>
      <c r="H39" s="77">
        <v>242725.74</v>
      </c>
      <c r="I39" s="77">
        <v>114.91610000000045</v>
      </c>
      <c r="J39" s="77">
        <v>1000.24640141745</v>
      </c>
      <c r="K39" s="78">
        <v>1.8E-3</v>
      </c>
      <c r="L39" s="78">
        <v>4.2900000000000001E-2</v>
      </c>
      <c r="M39" s="78">
        <v>8.9999999999999998E-4</v>
      </c>
    </row>
    <row r="40" spans="2:13">
      <c r="B40" t="s">
        <v>2445</v>
      </c>
      <c r="C40" t="s">
        <v>2446</v>
      </c>
      <c r="D40" t="s">
        <v>123</v>
      </c>
      <c r="E40" t="s">
        <v>2447</v>
      </c>
      <c r="F40" t="s">
        <v>1306</v>
      </c>
      <c r="G40" t="s">
        <v>106</v>
      </c>
      <c r="H40" s="77">
        <v>299202.09999999998</v>
      </c>
      <c r="I40" s="77">
        <v>142.9578000000003</v>
      </c>
      <c r="J40" s="77">
        <v>1533.84960461369</v>
      </c>
      <c r="K40" s="78">
        <v>2.9999999999999997E-4</v>
      </c>
      <c r="L40" s="78">
        <v>6.5699999999999995E-2</v>
      </c>
      <c r="M40" s="78">
        <v>1.2999999999999999E-3</v>
      </c>
    </row>
    <row r="41" spans="2:13">
      <c r="B41" t="s">
        <v>2448</v>
      </c>
      <c r="C41" t="s">
        <v>2449</v>
      </c>
      <c r="D41" t="s">
        <v>123</v>
      </c>
      <c r="E41" t="s">
        <v>2450</v>
      </c>
      <c r="F41" t="s">
        <v>1306</v>
      </c>
      <c r="G41" t="s">
        <v>106</v>
      </c>
      <c r="H41" s="77">
        <v>4379.6000000000004</v>
      </c>
      <c r="I41" s="77">
        <v>3362.7688000000012</v>
      </c>
      <c r="J41" s="77">
        <v>528.13109900017298</v>
      </c>
      <c r="K41" s="78">
        <v>1E-4</v>
      </c>
      <c r="L41" s="78">
        <v>2.2599999999999999E-2</v>
      </c>
      <c r="M41" s="78">
        <v>5.0000000000000001E-4</v>
      </c>
    </row>
    <row r="42" spans="2:13">
      <c r="B42" t="s">
        <v>2451</v>
      </c>
      <c r="C42" t="s">
        <v>2452</v>
      </c>
      <c r="D42" t="s">
        <v>123</v>
      </c>
      <c r="E42" t="s">
        <v>2453</v>
      </c>
      <c r="F42" t="s">
        <v>1141</v>
      </c>
      <c r="G42" t="s">
        <v>106</v>
      </c>
      <c r="H42" s="77">
        <v>1431.92</v>
      </c>
      <c r="I42" s="77">
        <v>2377.2424000000024</v>
      </c>
      <c r="J42" s="77">
        <v>122.068190815451</v>
      </c>
      <c r="K42" s="78">
        <v>0</v>
      </c>
      <c r="L42" s="78">
        <v>5.1999999999999998E-3</v>
      </c>
      <c r="M42" s="78">
        <v>1E-4</v>
      </c>
    </row>
    <row r="43" spans="2:13">
      <c r="B43" t="s">
        <v>2454</v>
      </c>
      <c r="C43" t="s">
        <v>2455</v>
      </c>
      <c r="D43" t="s">
        <v>123</v>
      </c>
      <c r="E43" t="s">
        <v>2453</v>
      </c>
      <c r="F43" t="s">
        <v>1141</v>
      </c>
      <c r="G43" t="s">
        <v>106</v>
      </c>
      <c r="H43" s="77">
        <v>3302.92</v>
      </c>
      <c r="I43" s="77">
        <v>2467.1547000000032</v>
      </c>
      <c r="J43" s="77">
        <v>292.21649161782301</v>
      </c>
      <c r="K43" s="78">
        <v>0</v>
      </c>
      <c r="L43" s="78">
        <v>1.2500000000000001E-2</v>
      </c>
      <c r="M43" s="78">
        <v>2.0000000000000001E-4</v>
      </c>
    </row>
    <row r="44" spans="2:13">
      <c r="B44" t="s">
        <v>2456</v>
      </c>
      <c r="C44" t="s">
        <v>2457</v>
      </c>
      <c r="D44" t="s">
        <v>123</v>
      </c>
      <c r="E44" t="s">
        <v>2458</v>
      </c>
      <c r="F44" t="s">
        <v>1154</v>
      </c>
      <c r="G44" t="s">
        <v>110</v>
      </c>
      <c r="H44" s="77">
        <v>49267.839999999997</v>
      </c>
      <c r="I44" s="77">
        <v>97.475800000000177</v>
      </c>
      <c r="J44" s="77">
        <v>187.11197057211399</v>
      </c>
      <c r="K44" s="78">
        <v>1.9E-3</v>
      </c>
      <c r="L44" s="78">
        <v>8.0000000000000002E-3</v>
      </c>
      <c r="M44" s="78">
        <v>2.0000000000000001E-4</v>
      </c>
    </row>
    <row r="45" spans="2:13">
      <c r="B45" t="s">
        <v>2459</v>
      </c>
      <c r="C45" t="s">
        <v>2460</v>
      </c>
      <c r="D45" t="s">
        <v>123</v>
      </c>
      <c r="E45" t="s">
        <v>2461</v>
      </c>
      <c r="F45" t="s">
        <v>1167</v>
      </c>
      <c r="G45" t="s">
        <v>106</v>
      </c>
      <c r="H45" s="77">
        <v>1937962.97</v>
      </c>
      <c r="I45" s="77">
        <v>1E-4</v>
      </c>
      <c r="J45" s="77">
        <v>6.9495352104199997E-3</v>
      </c>
      <c r="K45" s="78">
        <v>4.0000000000000002E-4</v>
      </c>
      <c r="L45" s="78">
        <v>0</v>
      </c>
      <c r="M45" s="78">
        <v>0</v>
      </c>
    </row>
    <row r="46" spans="2:13">
      <c r="B46" t="s">
        <v>2462</v>
      </c>
      <c r="C46" t="s">
        <v>2463</v>
      </c>
      <c r="D46" t="s">
        <v>123</v>
      </c>
      <c r="E46" t="s">
        <v>2464</v>
      </c>
      <c r="F46" t="s">
        <v>1167</v>
      </c>
      <c r="G46" t="s">
        <v>110</v>
      </c>
      <c r="H46" s="77">
        <v>31447.97</v>
      </c>
      <c r="I46" s="77">
        <v>117.18200000000043</v>
      </c>
      <c r="J46" s="77">
        <v>143.58026963227999</v>
      </c>
      <c r="K46" s="78">
        <v>2.9999999999999997E-4</v>
      </c>
      <c r="L46" s="78">
        <v>6.1999999999999998E-3</v>
      </c>
      <c r="M46" s="78">
        <v>1E-4</v>
      </c>
    </row>
    <row r="47" spans="2:13">
      <c r="B47" t="s">
        <v>2465</v>
      </c>
      <c r="C47" t="s">
        <v>2466</v>
      </c>
      <c r="D47" t="s">
        <v>123</v>
      </c>
      <c r="E47" t="s">
        <v>2467</v>
      </c>
      <c r="F47" t="s">
        <v>1167</v>
      </c>
      <c r="G47" t="s">
        <v>110</v>
      </c>
      <c r="H47" s="77">
        <v>75449</v>
      </c>
      <c r="I47" s="77">
        <v>100</v>
      </c>
      <c r="J47" s="77">
        <v>293.96439379999998</v>
      </c>
      <c r="K47" s="78">
        <v>1E-3</v>
      </c>
      <c r="L47" s="78">
        <v>1.26E-2</v>
      </c>
      <c r="M47" s="78">
        <v>2.9999999999999997E-4</v>
      </c>
    </row>
    <row r="48" spans="2:13">
      <c r="B48" t="s">
        <v>2468</v>
      </c>
      <c r="C48" t="s">
        <v>2469</v>
      </c>
      <c r="D48" t="s">
        <v>123</v>
      </c>
      <c r="E48" t="s">
        <v>2470</v>
      </c>
      <c r="F48" t="s">
        <v>1167</v>
      </c>
      <c r="G48" t="s">
        <v>106</v>
      </c>
      <c r="H48" s="77">
        <v>419.13</v>
      </c>
      <c r="I48" s="77">
        <v>14777.71770000001</v>
      </c>
      <c r="J48" s="77">
        <v>222.10912363089199</v>
      </c>
      <c r="K48" s="78">
        <v>1E-4</v>
      </c>
      <c r="L48" s="78">
        <v>9.4999999999999998E-3</v>
      </c>
      <c r="M48" s="78">
        <v>2.0000000000000001E-4</v>
      </c>
    </row>
    <row r="49" spans="2:13">
      <c r="B49" t="s">
        <v>2471</v>
      </c>
      <c r="C49" t="s">
        <v>2472</v>
      </c>
      <c r="D49" t="s">
        <v>123</v>
      </c>
      <c r="E49" t="s">
        <v>2473</v>
      </c>
      <c r="F49" t="s">
        <v>1167</v>
      </c>
      <c r="G49" t="s">
        <v>106</v>
      </c>
      <c r="H49" s="77">
        <v>3553.51</v>
      </c>
      <c r="I49" s="77">
        <v>7958.1320000000378</v>
      </c>
      <c r="J49" s="77">
        <v>1014.09575692946</v>
      </c>
      <c r="K49" s="78">
        <v>1E-3</v>
      </c>
      <c r="L49" s="78">
        <v>4.3499999999999997E-2</v>
      </c>
      <c r="M49" s="78">
        <v>8.9999999999999998E-4</v>
      </c>
    </row>
    <row r="50" spans="2:13">
      <c r="B50" t="s">
        <v>2474</v>
      </c>
      <c r="C50" t="s">
        <v>2475</v>
      </c>
      <c r="D50" t="s">
        <v>123</v>
      </c>
      <c r="E50" t="s">
        <v>2444</v>
      </c>
      <c r="F50" t="s">
        <v>1167</v>
      </c>
      <c r="G50" t="s">
        <v>106</v>
      </c>
      <c r="H50" s="77">
        <v>20048.04</v>
      </c>
      <c r="I50" s="77">
        <v>100</v>
      </c>
      <c r="J50" s="77">
        <v>71.892271440000002</v>
      </c>
      <c r="K50" s="78">
        <v>1E-3</v>
      </c>
      <c r="L50" s="78">
        <v>3.0999999999999999E-3</v>
      </c>
      <c r="M50" s="78">
        <v>1E-4</v>
      </c>
    </row>
    <row r="51" spans="2:13">
      <c r="B51" t="s">
        <v>2476</v>
      </c>
      <c r="C51" t="s">
        <v>2477</v>
      </c>
      <c r="D51" t="s">
        <v>123</v>
      </c>
      <c r="E51" t="s">
        <v>2478</v>
      </c>
      <c r="F51" t="s">
        <v>1167</v>
      </c>
      <c r="G51" t="s">
        <v>106</v>
      </c>
      <c r="H51" s="77">
        <v>2962.39</v>
      </c>
      <c r="I51" s="77">
        <v>12526.340899999992</v>
      </c>
      <c r="J51" s="77">
        <v>1330.6895456924101</v>
      </c>
      <c r="K51" s="78">
        <v>1.8E-3</v>
      </c>
      <c r="L51" s="78">
        <v>5.7000000000000002E-2</v>
      </c>
      <c r="M51" s="78">
        <v>1.1000000000000001E-3</v>
      </c>
    </row>
    <row r="52" spans="2:13">
      <c r="B52" t="s">
        <v>2479</v>
      </c>
      <c r="C52" t="s">
        <v>2480</v>
      </c>
      <c r="D52" t="s">
        <v>123</v>
      </c>
      <c r="E52" t="s">
        <v>2481</v>
      </c>
      <c r="F52" t="s">
        <v>1167</v>
      </c>
      <c r="G52" t="s">
        <v>106</v>
      </c>
      <c r="H52" s="77">
        <v>618.79999999999995</v>
      </c>
      <c r="I52" s="77">
        <v>12995.514799999983</v>
      </c>
      <c r="J52" s="77">
        <v>288.37265665848599</v>
      </c>
      <c r="K52" s="78">
        <v>6.9999999999999999E-4</v>
      </c>
      <c r="L52" s="78">
        <v>1.24E-2</v>
      </c>
      <c r="M52" s="78">
        <v>2.0000000000000001E-4</v>
      </c>
    </row>
    <row r="53" spans="2:13">
      <c r="B53" t="s">
        <v>2482</v>
      </c>
      <c r="C53" t="s">
        <v>2483</v>
      </c>
      <c r="D53" t="s">
        <v>123</v>
      </c>
      <c r="E53" t="s">
        <v>2484</v>
      </c>
      <c r="F53" t="s">
        <v>1167</v>
      </c>
      <c r="G53" t="s">
        <v>110</v>
      </c>
      <c r="H53" s="77">
        <v>86658.06</v>
      </c>
      <c r="I53" s="77">
        <v>118.33110000000009</v>
      </c>
      <c r="J53" s="77">
        <v>399.52973392755501</v>
      </c>
      <c r="K53" s="78">
        <v>1.5E-3</v>
      </c>
      <c r="L53" s="78">
        <v>1.7100000000000001E-2</v>
      </c>
      <c r="M53" s="78">
        <v>2.9999999999999997E-4</v>
      </c>
    </row>
    <row r="54" spans="2:13">
      <c r="B54" t="s">
        <v>2485</v>
      </c>
      <c r="C54" t="s">
        <v>2486</v>
      </c>
      <c r="D54" t="s">
        <v>123</v>
      </c>
      <c r="E54" t="s">
        <v>2487</v>
      </c>
      <c r="F54" t="s">
        <v>1167</v>
      </c>
      <c r="G54" t="s">
        <v>106</v>
      </c>
      <c r="H54" s="77">
        <v>3298.77</v>
      </c>
      <c r="I54" s="77">
        <v>11369.545599999963</v>
      </c>
      <c r="J54" s="77">
        <v>1344.9478015693801</v>
      </c>
      <c r="K54" s="78">
        <v>2.2000000000000001E-3</v>
      </c>
      <c r="L54" s="78">
        <v>5.7599999999999998E-2</v>
      </c>
      <c r="M54" s="78">
        <v>1.1000000000000001E-3</v>
      </c>
    </row>
    <row r="55" spans="2:13">
      <c r="B55" t="s">
        <v>2488</v>
      </c>
      <c r="C55" t="s">
        <v>2489</v>
      </c>
      <c r="D55" t="s">
        <v>123</v>
      </c>
      <c r="E55" t="s">
        <v>2490</v>
      </c>
      <c r="F55" t="s">
        <v>1167</v>
      </c>
      <c r="G55" t="s">
        <v>113</v>
      </c>
      <c r="H55" s="77">
        <v>1548.49</v>
      </c>
      <c r="I55" s="77">
        <v>9236.6561000000038</v>
      </c>
      <c r="J55" s="77">
        <v>633.07361442503998</v>
      </c>
      <c r="K55" s="78">
        <v>2.3E-3</v>
      </c>
      <c r="L55" s="78">
        <v>2.7099999999999999E-2</v>
      </c>
      <c r="M55" s="78">
        <v>5.0000000000000001E-4</v>
      </c>
    </row>
    <row r="56" spans="2:13">
      <c r="B56" t="s">
        <v>2491</v>
      </c>
      <c r="C56" t="s">
        <v>2492</v>
      </c>
      <c r="D56" t="s">
        <v>123</v>
      </c>
      <c r="E56" t="s">
        <v>2493</v>
      </c>
      <c r="F56" t="s">
        <v>1167</v>
      </c>
      <c r="G56" t="s">
        <v>106</v>
      </c>
      <c r="H56" s="77">
        <v>229259.39</v>
      </c>
      <c r="I56" s="77">
        <v>134.5208999999999</v>
      </c>
      <c r="J56" s="77">
        <v>1105.92883601836</v>
      </c>
      <c r="K56" s="78">
        <v>2.8E-3</v>
      </c>
      <c r="L56" s="78">
        <v>4.7399999999999998E-2</v>
      </c>
      <c r="M56" s="78">
        <v>8.9999999999999998E-4</v>
      </c>
    </row>
    <row r="57" spans="2:13">
      <c r="B57" t="s">
        <v>2494</v>
      </c>
      <c r="C57" t="s">
        <v>2495</v>
      </c>
      <c r="D57" t="s">
        <v>123</v>
      </c>
      <c r="E57" t="s">
        <v>2496</v>
      </c>
      <c r="F57" t="s">
        <v>1167</v>
      </c>
      <c r="G57" t="s">
        <v>106</v>
      </c>
      <c r="H57" s="77">
        <v>226437.18</v>
      </c>
      <c r="I57" s="77">
        <v>111.63989999999994</v>
      </c>
      <c r="J57" s="77">
        <v>906.52014935494401</v>
      </c>
      <c r="K57" s="78">
        <v>2.3E-3</v>
      </c>
      <c r="L57" s="78">
        <v>3.8800000000000001E-2</v>
      </c>
      <c r="M57" s="78">
        <v>8.0000000000000004E-4</v>
      </c>
    </row>
    <row r="58" spans="2:13">
      <c r="B58" t="s">
        <v>2497</v>
      </c>
      <c r="C58" t="s">
        <v>2498</v>
      </c>
      <c r="D58" t="s">
        <v>123</v>
      </c>
      <c r="E58" t="s">
        <v>2499</v>
      </c>
      <c r="F58" t="s">
        <v>1167</v>
      </c>
      <c r="G58" t="s">
        <v>106</v>
      </c>
      <c r="H58" s="77">
        <v>28344.59</v>
      </c>
      <c r="I58" s="77">
        <v>1E-4</v>
      </c>
      <c r="J58" s="77">
        <v>1.0164369973999999E-4</v>
      </c>
      <c r="K58" s="78">
        <v>2.0000000000000001E-4</v>
      </c>
      <c r="L58" s="78">
        <v>0</v>
      </c>
      <c r="M58" s="78">
        <v>0</v>
      </c>
    </row>
    <row r="59" spans="2:13">
      <c r="B59" t="s">
        <v>2500</v>
      </c>
      <c r="C59" t="s">
        <v>2501</v>
      </c>
      <c r="D59" t="s">
        <v>123</v>
      </c>
      <c r="E59" t="s">
        <v>2502</v>
      </c>
      <c r="F59" t="s">
        <v>1167</v>
      </c>
      <c r="G59" t="s">
        <v>106</v>
      </c>
      <c r="H59" s="77">
        <v>512640.22</v>
      </c>
      <c r="I59" s="77">
        <v>90.118700000000104</v>
      </c>
      <c r="J59" s="77">
        <v>1656.67714116093</v>
      </c>
      <c r="K59" s="78">
        <v>1.8E-3</v>
      </c>
      <c r="L59" s="78">
        <v>7.0999999999999994E-2</v>
      </c>
      <c r="M59" s="78">
        <v>1.4E-3</v>
      </c>
    </row>
    <row r="60" spans="2:13">
      <c r="B60" t="s">
        <v>2503</v>
      </c>
      <c r="C60" t="s">
        <v>2504</v>
      </c>
      <c r="D60" t="s">
        <v>123</v>
      </c>
      <c r="E60" t="s">
        <v>2502</v>
      </c>
      <c r="F60" t="s">
        <v>1167</v>
      </c>
      <c r="G60" t="s">
        <v>106</v>
      </c>
      <c r="H60" s="77">
        <v>4646.41</v>
      </c>
      <c r="I60" s="77">
        <v>220.06730000000013</v>
      </c>
      <c r="J60" s="77">
        <v>36.667671315672997</v>
      </c>
      <c r="K60" s="78">
        <v>2.0000000000000001E-4</v>
      </c>
      <c r="L60" s="78">
        <v>1.6000000000000001E-3</v>
      </c>
      <c r="M60" s="78">
        <v>0</v>
      </c>
    </row>
    <row r="61" spans="2:13">
      <c r="B61" t="s">
        <v>2505</v>
      </c>
      <c r="C61" t="s">
        <v>2506</v>
      </c>
      <c r="D61" t="s">
        <v>123</v>
      </c>
      <c r="E61" t="s">
        <v>2502</v>
      </c>
      <c r="F61" t="s">
        <v>1167</v>
      </c>
      <c r="G61" t="s">
        <v>106</v>
      </c>
      <c r="H61" s="77">
        <v>154972.94</v>
      </c>
      <c r="I61" s="77">
        <v>149.82929999999999</v>
      </c>
      <c r="J61" s="77">
        <v>832.65080809243204</v>
      </c>
      <c r="K61" s="78">
        <v>6.9999999999999999E-4</v>
      </c>
      <c r="L61" s="78">
        <v>3.5700000000000003E-2</v>
      </c>
      <c r="M61" s="78">
        <v>6.9999999999999999E-4</v>
      </c>
    </row>
    <row r="62" spans="2:13">
      <c r="B62" t="s">
        <v>2507</v>
      </c>
      <c r="C62" t="s">
        <v>2508</v>
      </c>
      <c r="D62" t="s">
        <v>123</v>
      </c>
      <c r="E62" t="s">
        <v>2509</v>
      </c>
      <c r="F62" t="s">
        <v>1167</v>
      </c>
      <c r="G62" t="s">
        <v>106</v>
      </c>
      <c r="H62" s="77">
        <v>17461.82</v>
      </c>
      <c r="I62" s="77">
        <v>144.85249999999999</v>
      </c>
      <c r="J62" s="77">
        <v>90.703863776383002</v>
      </c>
      <c r="K62" s="78">
        <v>2.0000000000000001E-4</v>
      </c>
      <c r="L62" s="78">
        <v>3.8999999999999998E-3</v>
      </c>
      <c r="M62" s="78">
        <v>1E-4</v>
      </c>
    </row>
    <row r="63" spans="2:13">
      <c r="B63" t="s">
        <v>2510</v>
      </c>
      <c r="C63" t="s">
        <v>2511</v>
      </c>
      <c r="D63" t="s">
        <v>123</v>
      </c>
      <c r="E63" t="s">
        <v>2512</v>
      </c>
      <c r="F63" t="s">
        <v>1253</v>
      </c>
      <c r="G63" t="s">
        <v>106</v>
      </c>
      <c r="H63" s="77">
        <v>10792.6</v>
      </c>
      <c r="I63" s="77">
        <v>704.57380000000046</v>
      </c>
      <c r="J63" s="77">
        <v>272.68600933253703</v>
      </c>
      <c r="K63" s="78">
        <v>1E-4</v>
      </c>
      <c r="L63" s="78">
        <v>1.17E-2</v>
      </c>
      <c r="M63" s="78">
        <v>2.0000000000000001E-4</v>
      </c>
    </row>
    <row r="64" spans="2:13">
      <c r="B64" t="s">
        <v>2513</v>
      </c>
      <c r="C64" t="s">
        <v>2514</v>
      </c>
      <c r="D64" t="s">
        <v>123</v>
      </c>
      <c r="E64" t="s">
        <v>2467</v>
      </c>
      <c r="F64" t="s">
        <v>416</v>
      </c>
      <c r="G64" t="s">
        <v>110</v>
      </c>
      <c r="H64" s="77">
        <v>170082.4</v>
      </c>
      <c r="I64" s="77">
        <v>100</v>
      </c>
      <c r="J64" s="77">
        <v>662.67504687999997</v>
      </c>
      <c r="K64" s="78">
        <v>2.5000000000000001E-3</v>
      </c>
      <c r="L64" s="78">
        <v>2.8400000000000002E-2</v>
      </c>
      <c r="M64" s="78">
        <v>5.9999999999999995E-4</v>
      </c>
    </row>
    <row r="65" spans="2:13">
      <c r="B65" t="s">
        <v>2515</v>
      </c>
      <c r="C65" t="s">
        <v>2516</v>
      </c>
      <c r="D65" t="s">
        <v>123</v>
      </c>
      <c r="E65" t="s">
        <v>2467</v>
      </c>
      <c r="F65" t="s">
        <v>416</v>
      </c>
      <c r="G65" t="s">
        <v>110</v>
      </c>
      <c r="H65" s="77">
        <v>68809.919999999998</v>
      </c>
      <c r="I65" s="77">
        <v>100</v>
      </c>
      <c r="J65" s="77">
        <v>268.09721030399999</v>
      </c>
      <c r="K65" s="78">
        <v>2.5000000000000001E-3</v>
      </c>
      <c r="L65" s="78">
        <v>1.15E-2</v>
      </c>
      <c r="M65" s="78">
        <v>2.0000000000000001E-4</v>
      </c>
    </row>
    <row r="66" spans="2:13">
      <c r="B66" t="s">
        <v>2517</v>
      </c>
      <c r="C66" t="s">
        <v>2518</v>
      </c>
      <c r="D66" t="s">
        <v>123</v>
      </c>
      <c r="E66" t="s">
        <v>2467</v>
      </c>
      <c r="F66" t="s">
        <v>416</v>
      </c>
      <c r="G66" t="s">
        <v>110</v>
      </c>
      <c r="H66" s="77">
        <v>20934</v>
      </c>
      <c r="I66" s="77">
        <v>100</v>
      </c>
      <c r="J66" s="77">
        <v>81.563050799999999</v>
      </c>
      <c r="K66" s="78">
        <v>2.5000000000000001E-3</v>
      </c>
      <c r="L66" s="78">
        <v>3.5000000000000001E-3</v>
      </c>
      <c r="M66" s="78">
        <v>1E-4</v>
      </c>
    </row>
    <row r="67" spans="2:13">
      <c r="B67" t="s">
        <v>2519</v>
      </c>
      <c r="C67" t="s">
        <v>2520</v>
      </c>
      <c r="D67" t="s">
        <v>123</v>
      </c>
      <c r="E67" t="s">
        <v>2521</v>
      </c>
      <c r="F67" t="s">
        <v>1632</v>
      </c>
      <c r="G67" t="s">
        <v>102</v>
      </c>
      <c r="H67" s="77">
        <v>164446</v>
      </c>
      <c r="I67" s="77">
        <v>380</v>
      </c>
      <c r="J67" s="77">
        <v>624.89480000000003</v>
      </c>
      <c r="K67" s="78">
        <v>2.9999999999999997E-4</v>
      </c>
      <c r="L67" s="78">
        <v>2.6800000000000001E-2</v>
      </c>
      <c r="M67" s="78">
        <v>5.0000000000000001E-4</v>
      </c>
    </row>
    <row r="68" spans="2:13">
      <c r="B68" t="s">
        <v>2522</v>
      </c>
      <c r="C68" t="s">
        <v>2523</v>
      </c>
      <c r="D68" t="s">
        <v>123</v>
      </c>
      <c r="E68" t="s">
        <v>2524</v>
      </c>
      <c r="F68" t="s">
        <v>129</v>
      </c>
      <c r="G68" t="s">
        <v>106</v>
      </c>
      <c r="H68" s="77">
        <v>1443.32</v>
      </c>
      <c r="I68" s="77">
        <v>5672.6963999999944</v>
      </c>
      <c r="J68" s="77">
        <v>293.60432978620099</v>
      </c>
      <c r="K68" s="78">
        <v>1E-4</v>
      </c>
      <c r="L68" s="78">
        <v>1.26E-2</v>
      </c>
      <c r="M68" s="78">
        <v>2.9999999999999997E-4</v>
      </c>
    </row>
    <row r="69" spans="2:13">
      <c r="B69" t="s">
        <v>229</v>
      </c>
      <c r="C69" s="16"/>
      <c r="D69" s="16"/>
      <c r="E69" s="16"/>
    </row>
    <row r="70" spans="2:13">
      <c r="B70" t="s">
        <v>355</v>
      </c>
      <c r="C70" s="16"/>
      <c r="D70" s="16"/>
      <c r="E70" s="16"/>
    </row>
    <row r="71" spans="2:13">
      <c r="B71" t="s">
        <v>356</v>
      </c>
      <c r="C71" s="16"/>
      <c r="D71" s="16"/>
      <c r="E71" s="16"/>
    </row>
    <row r="72" spans="2:13">
      <c r="B72" t="s">
        <v>357</v>
      </c>
      <c r="C72" s="16"/>
      <c r="D72" s="16"/>
      <c r="E72" s="16"/>
    </row>
    <row r="73" spans="2:13"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4034</v>
      </c>
    </row>
    <row r="3" spans="2:55" s="1" customFormat="1">
      <c r="B3" s="2" t="s">
        <v>2</v>
      </c>
      <c r="C3" s="26" t="s">
        <v>4035</v>
      </c>
    </row>
    <row r="4" spans="2:55" s="1" customFormat="1">
      <c r="B4" s="2" t="s">
        <v>3</v>
      </c>
      <c r="C4" s="83" t="s">
        <v>197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31219519.350000001</v>
      </c>
      <c r="G11" s="7"/>
      <c r="H11" s="75">
        <v>98956.366185505583</v>
      </c>
      <c r="I11" s="7"/>
      <c r="J11" s="76">
        <v>1</v>
      </c>
      <c r="K11" s="76">
        <v>8.4400000000000003E-2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4863430.1900000004</v>
      </c>
      <c r="H12" s="81">
        <v>6463.5554198522259</v>
      </c>
      <c r="J12" s="80">
        <v>6.5299999999999997E-2</v>
      </c>
      <c r="K12" s="80">
        <v>5.4999999999999997E-3</v>
      </c>
    </row>
    <row r="13" spans="2:55">
      <c r="B13" s="79" t="s">
        <v>2525</v>
      </c>
      <c r="C13" s="16"/>
      <c r="F13" s="81">
        <v>214996.78</v>
      </c>
      <c r="H13" s="81">
        <v>839.9637145690881</v>
      </c>
      <c r="J13" s="80">
        <v>8.5000000000000006E-3</v>
      </c>
      <c r="K13" s="80">
        <v>6.9999999999999999E-4</v>
      </c>
    </row>
    <row r="14" spans="2:55">
      <c r="B14" t="s">
        <v>2526</v>
      </c>
      <c r="C14" t="s">
        <v>2527</v>
      </c>
      <c r="D14" t="s">
        <v>106</v>
      </c>
      <c r="E14" t="s">
        <v>2528</v>
      </c>
      <c r="F14" s="77">
        <v>43226.55</v>
      </c>
      <c r="G14" s="77">
        <v>160.79309999999981</v>
      </c>
      <c r="H14" s="77">
        <v>249.246040828227</v>
      </c>
      <c r="I14" s="78">
        <v>5.0000000000000001E-4</v>
      </c>
      <c r="J14" s="78">
        <v>2.5000000000000001E-3</v>
      </c>
      <c r="K14" s="78">
        <v>2.0000000000000001E-4</v>
      </c>
    </row>
    <row r="15" spans="2:55">
      <c r="B15" t="s">
        <v>2529</v>
      </c>
      <c r="C15" t="s">
        <v>2530</v>
      </c>
      <c r="D15" t="s">
        <v>106</v>
      </c>
      <c r="E15" t="s">
        <v>2531</v>
      </c>
      <c r="F15" s="77">
        <v>10101.34</v>
      </c>
      <c r="G15" s="77">
        <v>183.49229999999994</v>
      </c>
      <c r="H15" s="77">
        <v>66.467159413196498</v>
      </c>
      <c r="I15" s="78">
        <v>5.0000000000000001E-4</v>
      </c>
      <c r="J15" s="78">
        <v>6.9999999999999999E-4</v>
      </c>
      <c r="K15" s="78">
        <v>1E-4</v>
      </c>
    </row>
    <row r="16" spans="2:55">
      <c r="B16" t="s">
        <v>2532</v>
      </c>
      <c r="C16" t="s">
        <v>2533</v>
      </c>
      <c r="D16" t="s">
        <v>106</v>
      </c>
      <c r="E16" t="s">
        <v>564</v>
      </c>
      <c r="F16" s="77">
        <v>13999.73</v>
      </c>
      <c r="G16" s="77">
        <v>105.40360000000004</v>
      </c>
      <c r="H16" s="77">
        <v>52.9158028052641</v>
      </c>
      <c r="I16" s="78">
        <v>1E-4</v>
      </c>
      <c r="J16" s="78">
        <v>5.0000000000000001E-4</v>
      </c>
      <c r="K16" s="78">
        <v>0</v>
      </c>
    </row>
    <row r="17" spans="2:11">
      <c r="B17" t="s">
        <v>2534</v>
      </c>
      <c r="C17" t="s">
        <v>2535</v>
      </c>
      <c r="D17" t="s">
        <v>106</v>
      </c>
      <c r="E17" t="s">
        <v>564</v>
      </c>
      <c r="F17" s="77">
        <v>10208.14</v>
      </c>
      <c r="G17" s="77">
        <v>59.898299999999942</v>
      </c>
      <c r="H17" s="77">
        <v>21.926605325329302</v>
      </c>
      <c r="I17" s="78">
        <v>1E-4</v>
      </c>
      <c r="J17" s="78">
        <v>2.0000000000000001E-4</v>
      </c>
      <c r="K17" s="78">
        <v>0</v>
      </c>
    </row>
    <row r="18" spans="2:11">
      <c r="B18" t="s">
        <v>2536</v>
      </c>
      <c r="C18" t="s">
        <v>2537</v>
      </c>
      <c r="D18" t="s">
        <v>106</v>
      </c>
      <c r="E18" t="s">
        <v>564</v>
      </c>
      <c r="F18" s="77">
        <v>8593.98</v>
      </c>
      <c r="G18" s="77">
        <v>151.50800000000001</v>
      </c>
      <c r="H18" s="77">
        <v>46.6917540451824</v>
      </c>
      <c r="I18" s="78">
        <v>0</v>
      </c>
      <c r="J18" s="78">
        <v>5.0000000000000001E-4</v>
      </c>
      <c r="K18" s="78">
        <v>0</v>
      </c>
    </row>
    <row r="19" spans="2:11">
      <c r="B19" t="s">
        <v>2538</v>
      </c>
      <c r="C19" t="s">
        <v>2539</v>
      </c>
      <c r="D19" t="s">
        <v>106</v>
      </c>
      <c r="E19" t="s">
        <v>2540</v>
      </c>
      <c r="F19" s="77">
        <v>34117.14</v>
      </c>
      <c r="G19" s="77">
        <v>101.73680000000023</v>
      </c>
      <c r="H19" s="77">
        <v>124.46893574424701</v>
      </c>
      <c r="I19" s="78">
        <v>0</v>
      </c>
      <c r="J19" s="78">
        <v>1.2999999999999999E-3</v>
      </c>
      <c r="K19" s="78">
        <v>1E-4</v>
      </c>
    </row>
    <row r="20" spans="2:11">
      <c r="B20" t="s">
        <v>2541</v>
      </c>
      <c r="C20" t="s">
        <v>2542</v>
      </c>
      <c r="D20" t="s">
        <v>106</v>
      </c>
      <c r="E20" t="s">
        <v>2543</v>
      </c>
      <c r="F20" s="77">
        <v>61580.04</v>
      </c>
      <c r="G20" s="77">
        <v>71.479300000000038</v>
      </c>
      <c r="H20" s="77">
        <v>157.844895772748</v>
      </c>
      <c r="I20" s="78">
        <v>1E-3</v>
      </c>
      <c r="J20" s="78">
        <v>1.6000000000000001E-3</v>
      </c>
      <c r="K20" s="78">
        <v>1E-4</v>
      </c>
    </row>
    <row r="21" spans="2:11">
      <c r="B21" t="s">
        <v>2544</v>
      </c>
      <c r="C21" t="s">
        <v>2545</v>
      </c>
      <c r="D21" t="s">
        <v>106</v>
      </c>
      <c r="E21" t="s">
        <v>2546</v>
      </c>
      <c r="F21" s="77">
        <v>18954.21</v>
      </c>
      <c r="G21" s="77">
        <v>100.45509999999992</v>
      </c>
      <c r="H21" s="77">
        <v>68.279127606420005</v>
      </c>
      <c r="I21" s="78">
        <v>0</v>
      </c>
      <c r="J21" s="78">
        <v>6.9999999999999999E-4</v>
      </c>
      <c r="K21" s="78">
        <v>1E-4</v>
      </c>
    </row>
    <row r="22" spans="2:11">
      <c r="B22" t="s">
        <v>2547</v>
      </c>
      <c r="C22" t="s">
        <v>2548</v>
      </c>
      <c r="D22" t="s">
        <v>106</v>
      </c>
      <c r="E22" t="s">
        <v>2549</v>
      </c>
      <c r="F22" s="77">
        <v>14215.65</v>
      </c>
      <c r="G22" s="77">
        <v>102.2482</v>
      </c>
      <c r="H22" s="77">
        <v>52.123393028473799</v>
      </c>
      <c r="I22" s="78">
        <v>0</v>
      </c>
      <c r="J22" s="78">
        <v>5.0000000000000001E-4</v>
      </c>
      <c r="K22" s="78">
        <v>0</v>
      </c>
    </row>
    <row r="23" spans="2:11">
      <c r="B23" s="79" t="s">
        <v>2550</v>
      </c>
      <c r="C23" s="16"/>
      <c r="F23" s="81">
        <v>0</v>
      </c>
      <c r="H23" s="81">
        <v>0</v>
      </c>
      <c r="J23" s="80">
        <v>0</v>
      </c>
      <c r="K23" s="80">
        <v>0</v>
      </c>
    </row>
    <row r="24" spans="2:11">
      <c r="B24" t="s">
        <v>212</v>
      </c>
      <c r="C24" t="s">
        <v>212</v>
      </c>
      <c r="D24" t="s">
        <v>212</v>
      </c>
      <c r="F24" s="77">
        <v>0</v>
      </c>
      <c r="G24" s="77">
        <v>0</v>
      </c>
      <c r="H24" s="77">
        <v>0</v>
      </c>
      <c r="I24" s="78">
        <v>0</v>
      </c>
      <c r="J24" s="78">
        <v>0</v>
      </c>
      <c r="K24" s="78">
        <v>0</v>
      </c>
    </row>
    <row r="25" spans="2:11">
      <c r="B25" s="79" t="s">
        <v>2551</v>
      </c>
      <c r="C25" s="16"/>
      <c r="F25" s="81">
        <v>1751968.23</v>
      </c>
      <c r="H25" s="81">
        <v>1620.2685676083499</v>
      </c>
      <c r="J25" s="80">
        <v>1.6400000000000001E-2</v>
      </c>
      <c r="K25" s="80">
        <v>1.4E-3</v>
      </c>
    </row>
    <row r="26" spans="2:11">
      <c r="B26" t="s">
        <v>2552</v>
      </c>
      <c r="C26" t="s">
        <v>2553</v>
      </c>
      <c r="D26" t="s">
        <v>102</v>
      </c>
      <c r="E26" t="s">
        <v>2554</v>
      </c>
      <c r="F26" s="77">
        <v>1101558.06</v>
      </c>
      <c r="G26" s="77">
        <v>94.060879000000241</v>
      </c>
      <c r="H26" s="77">
        <v>1036.1351939313499</v>
      </c>
      <c r="I26" s="78">
        <v>6.9999999999999999E-4</v>
      </c>
      <c r="J26" s="78">
        <v>1.0500000000000001E-2</v>
      </c>
      <c r="K26" s="78">
        <v>8.9999999999999998E-4</v>
      </c>
    </row>
    <row r="27" spans="2:11">
      <c r="B27" t="s">
        <v>2555</v>
      </c>
      <c r="C27" t="s">
        <v>2556</v>
      </c>
      <c r="D27" t="s">
        <v>102</v>
      </c>
      <c r="E27" t="s">
        <v>2557</v>
      </c>
      <c r="F27" s="77">
        <v>650410.17000000004</v>
      </c>
      <c r="G27" s="77">
        <v>89.81</v>
      </c>
      <c r="H27" s="77">
        <v>584.13337367700001</v>
      </c>
      <c r="I27" s="78">
        <v>0</v>
      </c>
      <c r="J27" s="78">
        <v>5.8999999999999999E-3</v>
      </c>
      <c r="K27" s="78">
        <v>5.0000000000000001E-4</v>
      </c>
    </row>
    <row r="28" spans="2:11">
      <c r="B28" s="79" t="s">
        <v>2558</v>
      </c>
      <c r="C28" s="16"/>
      <c r="F28" s="81">
        <v>2896465.18</v>
      </c>
      <c r="H28" s="81">
        <v>4003.3231376747881</v>
      </c>
      <c r="J28" s="80">
        <v>4.0500000000000001E-2</v>
      </c>
      <c r="K28" s="80">
        <v>3.3999999999999998E-3</v>
      </c>
    </row>
    <row r="29" spans="2:11">
      <c r="B29" t="s">
        <v>2559</v>
      </c>
      <c r="C29" t="s">
        <v>2560</v>
      </c>
      <c r="D29" t="s">
        <v>110</v>
      </c>
      <c r="E29" t="s">
        <v>640</v>
      </c>
      <c r="F29" s="77">
        <v>24364.799999999999</v>
      </c>
      <c r="G29" s="77">
        <v>91.522499999999994</v>
      </c>
      <c r="H29" s="77">
        <v>86.882431670496004</v>
      </c>
      <c r="I29" s="78">
        <v>1E-4</v>
      </c>
      <c r="J29" s="78">
        <v>8.9999999999999998E-4</v>
      </c>
      <c r="K29" s="78">
        <v>1E-4</v>
      </c>
    </row>
    <row r="30" spans="2:11">
      <c r="B30" t="s">
        <v>2561</v>
      </c>
      <c r="C30" t="s">
        <v>2562</v>
      </c>
      <c r="D30" t="s">
        <v>106</v>
      </c>
      <c r="E30" t="s">
        <v>2563</v>
      </c>
      <c r="F30" s="77">
        <v>15396.9</v>
      </c>
      <c r="G30" s="77">
        <v>124.15089999999999</v>
      </c>
      <c r="H30" s="77">
        <v>68.547788260650606</v>
      </c>
      <c r="I30" s="78">
        <v>1E-4</v>
      </c>
      <c r="J30" s="78">
        <v>6.9999999999999999E-4</v>
      </c>
      <c r="K30" s="78">
        <v>1E-4</v>
      </c>
    </row>
    <row r="31" spans="2:11">
      <c r="B31" t="s">
        <v>2564</v>
      </c>
      <c r="C31" t="s">
        <v>2565</v>
      </c>
      <c r="D31" t="s">
        <v>106</v>
      </c>
      <c r="E31" t="s">
        <v>2566</v>
      </c>
      <c r="F31" s="77">
        <v>117759.47</v>
      </c>
      <c r="G31" s="77">
        <v>117.84350000000008</v>
      </c>
      <c r="H31" s="77">
        <v>497.63596537160799</v>
      </c>
      <c r="I31" s="78">
        <v>0</v>
      </c>
      <c r="J31" s="78">
        <v>5.0000000000000001E-3</v>
      </c>
      <c r="K31" s="78">
        <v>4.0000000000000002E-4</v>
      </c>
    </row>
    <row r="32" spans="2:11">
      <c r="B32" t="s">
        <v>2567</v>
      </c>
      <c r="C32" t="s">
        <v>2568</v>
      </c>
      <c r="D32" t="s">
        <v>102</v>
      </c>
      <c r="E32" t="s">
        <v>2569</v>
      </c>
      <c r="F32" s="77">
        <v>44219.76</v>
      </c>
      <c r="G32" s="77">
        <v>100.329408</v>
      </c>
      <c r="H32" s="77">
        <v>44.365423427020801</v>
      </c>
      <c r="I32" s="78">
        <v>2.0999999999999999E-3</v>
      </c>
      <c r="J32" s="78">
        <v>4.0000000000000002E-4</v>
      </c>
      <c r="K32" s="78">
        <v>0</v>
      </c>
    </row>
    <row r="33" spans="2:11">
      <c r="B33" t="s">
        <v>2570</v>
      </c>
      <c r="C33" t="s">
        <v>2571</v>
      </c>
      <c r="D33" t="s">
        <v>102</v>
      </c>
      <c r="E33" t="s">
        <v>2569</v>
      </c>
      <c r="F33" s="77">
        <v>196532.29</v>
      </c>
      <c r="G33" s="77">
        <v>101.05085500000025</v>
      </c>
      <c r="H33" s="77">
        <v>198.59755939607999</v>
      </c>
      <c r="I33" s="78">
        <v>2.0999999999999999E-3</v>
      </c>
      <c r="J33" s="78">
        <v>2E-3</v>
      </c>
      <c r="K33" s="78">
        <v>2.0000000000000001E-4</v>
      </c>
    </row>
    <row r="34" spans="2:11">
      <c r="B34" t="s">
        <v>2572</v>
      </c>
      <c r="C34" t="s">
        <v>2573</v>
      </c>
      <c r="D34" t="s">
        <v>106</v>
      </c>
      <c r="E34" t="s">
        <v>534</v>
      </c>
      <c r="F34" s="77">
        <v>52681</v>
      </c>
      <c r="G34" s="77">
        <v>111.49509999999999</v>
      </c>
      <c r="H34" s="77">
        <v>210.62992680076599</v>
      </c>
      <c r="I34" s="78">
        <v>0</v>
      </c>
      <c r="J34" s="78">
        <v>2.0999999999999999E-3</v>
      </c>
      <c r="K34" s="78">
        <v>2.0000000000000001E-4</v>
      </c>
    </row>
    <row r="35" spans="2:11">
      <c r="B35" t="s">
        <v>2574</v>
      </c>
      <c r="C35" t="s">
        <v>2575</v>
      </c>
      <c r="D35" t="s">
        <v>106</v>
      </c>
      <c r="E35" t="s">
        <v>2576</v>
      </c>
      <c r="F35" s="77">
        <v>19172.45</v>
      </c>
      <c r="G35" s="77">
        <v>101.0651</v>
      </c>
      <c r="H35" s="77">
        <v>69.484687573110705</v>
      </c>
      <c r="I35" s="78">
        <v>0</v>
      </c>
      <c r="J35" s="78">
        <v>6.9999999999999999E-4</v>
      </c>
      <c r="K35" s="78">
        <v>1E-4</v>
      </c>
    </row>
    <row r="36" spans="2:11">
      <c r="B36" t="s">
        <v>2577</v>
      </c>
      <c r="C36" t="s">
        <v>2578</v>
      </c>
      <c r="D36" t="s">
        <v>102</v>
      </c>
      <c r="E36" t="s">
        <v>2579</v>
      </c>
      <c r="F36" s="77">
        <v>375244.3</v>
      </c>
      <c r="G36" s="77">
        <v>56.796007000000003</v>
      </c>
      <c r="H36" s="77">
        <v>213.123778895101</v>
      </c>
      <c r="I36" s="78">
        <v>1E-3</v>
      </c>
      <c r="J36" s="78">
        <v>2.2000000000000001E-3</v>
      </c>
      <c r="K36" s="78">
        <v>2.0000000000000001E-4</v>
      </c>
    </row>
    <row r="37" spans="2:11">
      <c r="B37" t="s">
        <v>2580</v>
      </c>
      <c r="C37" t="s">
        <v>2581</v>
      </c>
      <c r="D37" t="s">
        <v>102</v>
      </c>
      <c r="E37" t="s">
        <v>2582</v>
      </c>
      <c r="F37" s="77">
        <v>681200.69</v>
      </c>
      <c r="G37" s="77">
        <v>106.95726300000004</v>
      </c>
      <c r="H37" s="77">
        <v>728.59361356111503</v>
      </c>
      <c r="I37" s="78">
        <v>1.1999999999999999E-3</v>
      </c>
      <c r="J37" s="78">
        <v>7.4000000000000003E-3</v>
      </c>
      <c r="K37" s="78">
        <v>5.9999999999999995E-4</v>
      </c>
    </row>
    <row r="38" spans="2:11">
      <c r="B38" t="s">
        <v>2583</v>
      </c>
      <c r="C38" t="s">
        <v>2584</v>
      </c>
      <c r="D38" t="s">
        <v>102</v>
      </c>
      <c r="E38" t="s">
        <v>2585</v>
      </c>
      <c r="F38" s="77">
        <v>522535.89</v>
      </c>
      <c r="G38" s="77">
        <v>88.877776999999938</v>
      </c>
      <c r="H38" s="77">
        <v>464.41828305916499</v>
      </c>
      <c r="I38" s="78">
        <v>5.0000000000000001E-4</v>
      </c>
      <c r="J38" s="78">
        <v>4.7000000000000002E-3</v>
      </c>
      <c r="K38" s="78">
        <v>4.0000000000000002E-4</v>
      </c>
    </row>
    <row r="39" spans="2:11">
      <c r="B39" t="s">
        <v>2586</v>
      </c>
      <c r="C39" t="s">
        <v>2587</v>
      </c>
      <c r="D39" t="s">
        <v>106</v>
      </c>
      <c r="E39" t="s">
        <v>2588</v>
      </c>
      <c r="F39" s="77">
        <v>27587.82</v>
      </c>
      <c r="G39" s="77">
        <v>116.11889999999971</v>
      </c>
      <c r="H39" s="77">
        <v>114.87633780107601</v>
      </c>
      <c r="I39" s="78">
        <v>0</v>
      </c>
      <c r="J39" s="78">
        <v>1.1999999999999999E-3</v>
      </c>
      <c r="K39" s="78">
        <v>1E-4</v>
      </c>
    </row>
    <row r="40" spans="2:11">
      <c r="B40" t="s">
        <v>2589</v>
      </c>
      <c r="C40" t="s">
        <v>2590</v>
      </c>
      <c r="D40" t="s">
        <v>106</v>
      </c>
      <c r="E40" t="s">
        <v>2591</v>
      </c>
      <c r="F40" s="77">
        <v>85524.14</v>
      </c>
      <c r="G40" s="77">
        <v>141.57720000000003</v>
      </c>
      <c r="H40" s="77">
        <v>434.20250029158302</v>
      </c>
      <c r="I40" s="78">
        <v>1.5E-3</v>
      </c>
      <c r="J40" s="78">
        <v>4.4000000000000003E-3</v>
      </c>
      <c r="K40" s="78">
        <v>4.0000000000000002E-4</v>
      </c>
    </row>
    <row r="41" spans="2:11">
      <c r="B41" t="s">
        <v>2592</v>
      </c>
      <c r="C41" t="s">
        <v>2593</v>
      </c>
      <c r="D41" t="s">
        <v>102</v>
      </c>
      <c r="E41" t="s">
        <v>2594</v>
      </c>
      <c r="F41" s="77">
        <v>312605.67</v>
      </c>
      <c r="G41" s="77">
        <v>133.20028599999995</v>
      </c>
      <c r="H41" s="77">
        <v>416.39164649221601</v>
      </c>
      <c r="I41" s="78">
        <v>0</v>
      </c>
      <c r="J41" s="78">
        <v>4.1999999999999997E-3</v>
      </c>
      <c r="K41" s="78">
        <v>4.0000000000000002E-4</v>
      </c>
    </row>
    <row r="42" spans="2:11">
      <c r="B42" t="s">
        <v>2595</v>
      </c>
      <c r="C42" t="s">
        <v>2596</v>
      </c>
      <c r="D42" t="s">
        <v>102</v>
      </c>
      <c r="E42" t="s">
        <v>2549</v>
      </c>
      <c r="F42" s="77">
        <v>421640</v>
      </c>
      <c r="G42" s="77">
        <v>108.047907</v>
      </c>
      <c r="H42" s="77">
        <v>455.57319507480003</v>
      </c>
      <c r="I42" s="78">
        <v>0</v>
      </c>
      <c r="J42" s="78">
        <v>4.5999999999999999E-3</v>
      </c>
      <c r="K42" s="78">
        <v>4.0000000000000002E-4</v>
      </c>
    </row>
    <row r="43" spans="2:11">
      <c r="B43" s="79" t="s">
        <v>227</v>
      </c>
      <c r="C43" s="16"/>
      <c r="F43" s="81">
        <v>26356089.16</v>
      </c>
      <c r="H43" s="81">
        <v>92492.810765653354</v>
      </c>
      <c r="J43" s="80">
        <v>0.93469999999999998</v>
      </c>
      <c r="K43" s="80">
        <v>7.8899999999999998E-2</v>
      </c>
    </row>
    <row r="44" spans="2:11">
      <c r="B44" s="79" t="s">
        <v>2597</v>
      </c>
      <c r="C44" s="16"/>
      <c r="F44" s="81">
        <v>1055388.47</v>
      </c>
      <c r="H44" s="81">
        <v>5195.5119464159279</v>
      </c>
      <c r="J44" s="80">
        <v>5.2499999999999998E-2</v>
      </c>
      <c r="K44" s="80">
        <v>4.4000000000000003E-3</v>
      </c>
    </row>
    <row r="45" spans="2:11">
      <c r="B45" t="s">
        <v>2598</v>
      </c>
      <c r="C45" t="s">
        <v>2599</v>
      </c>
      <c r="D45" t="s">
        <v>106</v>
      </c>
      <c r="E45" t="s">
        <v>2600</v>
      </c>
      <c r="F45" s="77">
        <v>36967</v>
      </c>
      <c r="G45" s="77">
        <v>100</v>
      </c>
      <c r="H45" s="77">
        <v>132.56366199999999</v>
      </c>
      <c r="I45" s="78">
        <v>1E-4</v>
      </c>
      <c r="J45" s="78">
        <v>1.2999999999999999E-3</v>
      </c>
      <c r="K45" s="78">
        <v>1E-4</v>
      </c>
    </row>
    <row r="46" spans="2:11">
      <c r="B46" t="s">
        <v>2601</v>
      </c>
      <c r="C46" t="s">
        <v>2602</v>
      </c>
      <c r="D46" t="s">
        <v>106</v>
      </c>
      <c r="E46" t="s">
        <v>2603</v>
      </c>
      <c r="F46" s="77">
        <v>108666.18</v>
      </c>
      <c r="G46" s="77">
        <v>111.69919999999996</v>
      </c>
      <c r="H46" s="77">
        <v>435.26600387778802</v>
      </c>
      <c r="I46" s="78">
        <v>1E-4</v>
      </c>
      <c r="J46" s="78">
        <v>4.4000000000000003E-3</v>
      </c>
      <c r="K46" s="78">
        <v>4.0000000000000002E-4</v>
      </c>
    </row>
    <row r="47" spans="2:11">
      <c r="B47" t="s">
        <v>2604</v>
      </c>
      <c r="C47" t="s">
        <v>2605</v>
      </c>
      <c r="D47" t="s">
        <v>106</v>
      </c>
      <c r="E47" t="s">
        <v>2606</v>
      </c>
      <c r="F47" s="77">
        <v>65950.210000000006</v>
      </c>
      <c r="G47" s="77">
        <v>95.541999999999916</v>
      </c>
      <c r="H47" s="77">
        <v>225.95439660258501</v>
      </c>
      <c r="I47" s="78">
        <v>0</v>
      </c>
      <c r="J47" s="78">
        <v>2.3E-3</v>
      </c>
      <c r="K47" s="78">
        <v>2.0000000000000001E-4</v>
      </c>
    </row>
    <row r="48" spans="2:11">
      <c r="B48" t="s">
        <v>2607</v>
      </c>
      <c r="C48" t="s">
        <v>2608</v>
      </c>
      <c r="D48" t="s">
        <v>106</v>
      </c>
      <c r="E48" t="s">
        <v>2609</v>
      </c>
      <c r="F48" s="77">
        <v>83255.37</v>
      </c>
      <c r="G48" s="77">
        <v>211.86580000000015</v>
      </c>
      <c r="H48" s="77">
        <v>632.53330531674806</v>
      </c>
      <c r="I48" s="78">
        <v>0</v>
      </c>
      <c r="J48" s="78">
        <v>6.4000000000000003E-3</v>
      </c>
      <c r="K48" s="78">
        <v>5.0000000000000001E-4</v>
      </c>
    </row>
    <row r="49" spans="2:11">
      <c r="B49" t="s">
        <v>2610</v>
      </c>
      <c r="C49" t="s">
        <v>2611</v>
      </c>
      <c r="D49" t="s">
        <v>106</v>
      </c>
      <c r="E49" t="s">
        <v>2612</v>
      </c>
      <c r="F49" s="77">
        <v>61410.35</v>
      </c>
      <c r="G49" s="77">
        <v>122.61450000000023</v>
      </c>
      <c r="H49" s="77">
        <v>270.01860505229001</v>
      </c>
      <c r="I49" s="78">
        <v>0</v>
      </c>
      <c r="J49" s="78">
        <v>2.7000000000000001E-3</v>
      </c>
      <c r="K49" s="78">
        <v>2.0000000000000001E-4</v>
      </c>
    </row>
    <row r="50" spans="2:11">
      <c r="B50" t="s">
        <v>2613</v>
      </c>
      <c r="C50" t="s">
        <v>2614</v>
      </c>
      <c r="D50" t="s">
        <v>106</v>
      </c>
      <c r="E50" t="s">
        <v>2615</v>
      </c>
      <c r="F50" s="77">
        <v>25256.63</v>
      </c>
      <c r="G50" s="77">
        <v>224.05820000000026</v>
      </c>
      <c r="H50" s="77">
        <v>202.93012830335499</v>
      </c>
      <c r="I50" s="78">
        <v>0</v>
      </c>
      <c r="J50" s="78">
        <v>2.0999999999999999E-3</v>
      </c>
      <c r="K50" s="78">
        <v>2.0000000000000001E-4</v>
      </c>
    </row>
    <row r="51" spans="2:11">
      <c r="B51" t="s">
        <v>2616</v>
      </c>
      <c r="C51" t="s">
        <v>2617</v>
      </c>
      <c r="D51" t="s">
        <v>106</v>
      </c>
      <c r="E51" t="s">
        <v>2618</v>
      </c>
      <c r="F51" s="77">
        <v>60669.79</v>
      </c>
      <c r="G51" s="77">
        <v>184.02500000000001</v>
      </c>
      <c r="H51" s="77">
        <v>400.36822563633501</v>
      </c>
      <c r="I51" s="78">
        <v>1.1999999999999999E-3</v>
      </c>
      <c r="J51" s="78">
        <v>4.0000000000000001E-3</v>
      </c>
      <c r="K51" s="78">
        <v>2.9999999999999997E-4</v>
      </c>
    </row>
    <row r="52" spans="2:11">
      <c r="B52" t="s">
        <v>2619</v>
      </c>
      <c r="C52" t="s">
        <v>2620</v>
      </c>
      <c r="D52" t="s">
        <v>106</v>
      </c>
      <c r="E52" t="s">
        <v>2621</v>
      </c>
      <c r="F52" s="77">
        <v>236213</v>
      </c>
      <c r="G52" s="77">
        <v>107.24590000000001</v>
      </c>
      <c r="H52" s="77">
        <v>908.43692535246203</v>
      </c>
      <c r="I52" s="78">
        <v>0</v>
      </c>
      <c r="J52" s="78">
        <v>9.1999999999999998E-3</v>
      </c>
      <c r="K52" s="78">
        <v>8.0000000000000004E-4</v>
      </c>
    </row>
    <row r="53" spans="2:11">
      <c r="B53" t="s">
        <v>2622</v>
      </c>
      <c r="C53" t="s">
        <v>2623</v>
      </c>
      <c r="D53" t="s">
        <v>106</v>
      </c>
      <c r="E53" t="s">
        <v>2624</v>
      </c>
      <c r="F53" s="77">
        <v>36072.26</v>
      </c>
      <c r="G53" s="77">
        <v>136.89509999999973</v>
      </c>
      <c r="H53" s="77">
        <v>177.08082684774601</v>
      </c>
      <c r="I53" s="78">
        <v>0</v>
      </c>
      <c r="J53" s="78">
        <v>1.8E-3</v>
      </c>
      <c r="K53" s="78">
        <v>2.0000000000000001E-4</v>
      </c>
    </row>
    <row r="54" spans="2:11">
      <c r="B54" t="s">
        <v>2625</v>
      </c>
      <c r="C54" t="s">
        <v>2626</v>
      </c>
      <c r="D54" t="s">
        <v>106</v>
      </c>
      <c r="E54" t="s">
        <v>2627</v>
      </c>
      <c r="F54" s="77">
        <v>37570.120000000003</v>
      </c>
      <c r="G54" s="77">
        <v>222.73639999999963</v>
      </c>
      <c r="H54" s="77">
        <v>300.08484529055602</v>
      </c>
      <c r="I54" s="78">
        <v>0</v>
      </c>
      <c r="J54" s="78">
        <v>3.0000000000000001E-3</v>
      </c>
      <c r="K54" s="78">
        <v>2.9999999999999997E-4</v>
      </c>
    </row>
    <row r="55" spans="2:11">
      <c r="B55" t="s">
        <v>2628</v>
      </c>
      <c r="C55" t="s">
        <v>2629</v>
      </c>
      <c r="D55" t="s">
        <v>106</v>
      </c>
      <c r="E55" t="s">
        <v>2630</v>
      </c>
      <c r="F55" s="77">
        <v>94876.2</v>
      </c>
      <c r="G55" s="77">
        <v>190.13419999999988</v>
      </c>
      <c r="H55" s="77">
        <v>646.886084443394</v>
      </c>
      <c r="I55" s="78">
        <v>5.0000000000000001E-4</v>
      </c>
      <c r="J55" s="78">
        <v>6.4999999999999997E-3</v>
      </c>
      <c r="K55" s="78">
        <v>5.9999999999999995E-4</v>
      </c>
    </row>
    <row r="56" spans="2:11">
      <c r="B56" t="s">
        <v>2631</v>
      </c>
      <c r="C56" t="s">
        <v>2632</v>
      </c>
      <c r="D56" t="s">
        <v>106</v>
      </c>
      <c r="E56" t="s">
        <v>2633</v>
      </c>
      <c r="F56" s="77">
        <v>208481.36</v>
      </c>
      <c r="G56" s="77">
        <v>115.48590000000004</v>
      </c>
      <c r="H56" s="77">
        <v>863.38893769266895</v>
      </c>
      <c r="I56" s="78">
        <v>0</v>
      </c>
      <c r="J56" s="78">
        <v>8.6999999999999994E-3</v>
      </c>
      <c r="K56" s="78">
        <v>6.9999999999999999E-4</v>
      </c>
    </row>
    <row r="57" spans="2:11">
      <c r="B57" s="79" t="s">
        <v>2634</v>
      </c>
      <c r="C57" s="16"/>
      <c r="F57" s="81">
        <v>31.03</v>
      </c>
      <c r="H57" s="81">
        <v>110.65389743298</v>
      </c>
      <c r="J57" s="80">
        <v>1.1000000000000001E-3</v>
      </c>
      <c r="K57" s="80">
        <v>1E-4</v>
      </c>
    </row>
    <row r="58" spans="2:11">
      <c r="B58" t="s">
        <v>2635</v>
      </c>
      <c r="C58" t="s">
        <v>2636</v>
      </c>
      <c r="D58" t="s">
        <v>106</v>
      </c>
      <c r="E58" t="s">
        <v>564</v>
      </c>
      <c r="F58" s="77">
        <v>31.03</v>
      </c>
      <c r="G58" s="77">
        <v>99443.1</v>
      </c>
      <c r="H58" s="77">
        <v>110.65389743298</v>
      </c>
      <c r="I58" s="78">
        <v>0</v>
      </c>
      <c r="J58" s="78">
        <v>1.1000000000000001E-3</v>
      </c>
      <c r="K58" s="78">
        <v>1E-4</v>
      </c>
    </row>
    <row r="59" spans="2:11">
      <c r="B59" s="79" t="s">
        <v>2637</v>
      </c>
      <c r="C59" s="16"/>
      <c r="F59" s="81">
        <v>884676.65</v>
      </c>
      <c r="H59" s="81">
        <v>3783.5355601289466</v>
      </c>
      <c r="J59" s="80">
        <v>3.8199999999999998E-2</v>
      </c>
      <c r="K59" s="80">
        <v>3.2000000000000002E-3</v>
      </c>
    </row>
    <row r="60" spans="2:11">
      <c r="B60" t="s">
        <v>2638</v>
      </c>
      <c r="C60" t="s">
        <v>2639</v>
      </c>
      <c r="D60" t="s">
        <v>106</v>
      </c>
      <c r="E60" t="s">
        <v>2640</v>
      </c>
      <c r="F60" s="77">
        <v>289514</v>
      </c>
      <c r="G60" s="77">
        <v>108.50749999999999</v>
      </c>
      <c r="H60" s="77">
        <v>1126.5218311302999</v>
      </c>
      <c r="I60" s="78">
        <v>0</v>
      </c>
      <c r="J60" s="78">
        <v>1.14E-2</v>
      </c>
      <c r="K60" s="78">
        <v>1E-3</v>
      </c>
    </row>
    <row r="61" spans="2:11">
      <c r="B61" t="s">
        <v>2641</v>
      </c>
      <c r="C61" t="s">
        <v>2642</v>
      </c>
      <c r="D61" t="s">
        <v>106</v>
      </c>
      <c r="E61" t="s">
        <v>2643</v>
      </c>
      <c r="F61" s="77">
        <v>109991.92</v>
      </c>
      <c r="G61" s="77">
        <v>92.53789999999988</v>
      </c>
      <c r="H61" s="77">
        <v>364.99818759452</v>
      </c>
      <c r="I61" s="78">
        <v>0</v>
      </c>
      <c r="J61" s="78">
        <v>3.7000000000000002E-3</v>
      </c>
      <c r="K61" s="78">
        <v>2.9999999999999997E-4</v>
      </c>
    </row>
    <row r="62" spans="2:11">
      <c r="B62" t="s">
        <v>2644</v>
      </c>
      <c r="C62" t="s">
        <v>2645</v>
      </c>
      <c r="D62" t="s">
        <v>106</v>
      </c>
      <c r="E62" t="s">
        <v>2643</v>
      </c>
      <c r="F62" s="77">
        <v>7900.77</v>
      </c>
      <c r="G62" s="77">
        <v>193.52590000000006</v>
      </c>
      <c r="H62" s="77">
        <v>54.830069990456003</v>
      </c>
      <c r="I62" s="78">
        <v>0</v>
      </c>
      <c r="J62" s="78">
        <v>5.9999999999999995E-4</v>
      </c>
      <c r="K62" s="78">
        <v>0</v>
      </c>
    </row>
    <row r="63" spans="2:11">
      <c r="B63" t="s">
        <v>2646</v>
      </c>
      <c r="C63" t="s">
        <v>2647</v>
      </c>
      <c r="D63" t="s">
        <v>106</v>
      </c>
      <c r="E63" t="s">
        <v>2648</v>
      </c>
      <c r="F63" s="77">
        <v>60.14</v>
      </c>
      <c r="G63" s="77">
        <v>173.74160000000001</v>
      </c>
      <c r="H63" s="77">
        <v>0.37469467888864</v>
      </c>
      <c r="I63" s="78">
        <v>0</v>
      </c>
      <c r="J63" s="78">
        <v>0</v>
      </c>
      <c r="K63" s="78">
        <v>0</v>
      </c>
    </row>
    <row r="64" spans="2:11">
      <c r="B64" t="s">
        <v>2649</v>
      </c>
      <c r="C64" t="s">
        <v>2650</v>
      </c>
      <c r="D64" t="s">
        <v>106</v>
      </c>
      <c r="E64" t="s">
        <v>2651</v>
      </c>
      <c r="F64" s="77">
        <v>194477.97</v>
      </c>
      <c r="G64" s="77">
        <v>118.37239999999998</v>
      </c>
      <c r="H64" s="77">
        <v>825.526750649164</v>
      </c>
      <c r="I64" s="78">
        <v>2.9999999999999997E-4</v>
      </c>
      <c r="J64" s="78">
        <v>8.3000000000000001E-3</v>
      </c>
      <c r="K64" s="78">
        <v>6.9999999999999999E-4</v>
      </c>
    </row>
    <row r="65" spans="2:11">
      <c r="B65" t="s">
        <v>2652</v>
      </c>
      <c r="C65" t="s">
        <v>2653</v>
      </c>
      <c r="D65" t="s">
        <v>106</v>
      </c>
      <c r="E65" t="s">
        <v>2654</v>
      </c>
      <c r="F65" s="77">
        <v>6646.41</v>
      </c>
      <c r="G65" s="77">
        <v>840.26720000000114</v>
      </c>
      <c r="H65" s="77">
        <v>200.26950510216699</v>
      </c>
      <c r="I65" s="78">
        <v>0</v>
      </c>
      <c r="J65" s="78">
        <v>2E-3</v>
      </c>
      <c r="K65" s="78">
        <v>2.0000000000000001E-4</v>
      </c>
    </row>
    <row r="66" spans="2:11">
      <c r="B66" t="s">
        <v>2655</v>
      </c>
      <c r="C66" t="s">
        <v>2656</v>
      </c>
      <c r="D66" t="s">
        <v>106</v>
      </c>
      <c r="E66" t="s">
        <v>2657</v>
      </c>
      <c r="F66" s="77">
        <v>129313.15</v>
      </c>
      <c r="G66" s="77">
        <v>108.19859999999991</v>
      </c>
      <c r="H66" s="77">
        <v>501.73525424641701</v>
      </c>
      <c r="I66" s="78">
        <v>0</v>
      </c>
      <c r="J66" s="78">
        <v>5.1000000000000004E-3</v>
      </c>
      <c r="K66" s="78">
        <v>4.0000000000000002E-4</v>
      </c>
    </row>
    <row r="67" spans="2:11">
      <c r="B67" t="s">
        <v>2658</v>
      </c>
      <c r="C67" t="s">
        <v>2659</v>
      </c>
      <c r="D67" t="s">
        <v>106</v>
      </c>
      <c r="E67" t="s">
        <v>2660</v>
      </c>
      <c r="F67" s="77">
        <v>126611.99</v>
      </c>
      <c r="G67" s="77">
        <v>134.0771</v>
      </c>
      <c r="H67" s="77">
        <v>608.75105641722405</v>
      </c>
      <c r="I67" s="78">
        <v>0</v>
      </c>
      <c r="J67" s="78">
        <v>6.1999999999999998E-3</v>
      </c>
      <c r="K67" s="78">
        <v>5.0000000000000001E-4</v>
      </c>
    </row>
    <row r="68" spans="2:11">
      <c r="B68" t="s">
        <v>2661</v>
      </c>
      <c r="C68" t="s">
        <v>2662</v>
      </c>
      <c r="D68" t="s">
        <v>106</v>
      </c>
      <c r="E68" t="s">
        <v>2663</v>
      </c>
      <c r="F68" s="77">
        <v>20160.3</v>
      </c>
      <c r="G68" s="77">
        <v>139.05310000000028</v>
      </c>
      <c r="H68" s="77">
        <v>100.52821031981</v>
      </c>
      <c r="I68" s="78">
        <v>1E-4</v>
      </c>
      <c r="J68" s="78">
        <v>1E-3</v>
      </c>
      <c r="K68" s="78">
        <v>1E-4</v>
      </c>
    </row>
    <row r="69" spans="2:11">
      <c r="B69" s="79" t="s">
        <v>2664</v>
      </c>
      <c r="C69" s="16"/>
      <c r="F69" s="81">
        <v>24415993.010000002</v>
      </c>
      <c r="H69" s="81">
        <v>83403.109361675495</v>
      </c>
      <c r="J69" s="80">
        <v>0.84279999999999999</v>
      </c>
      <c r="K69" s="80">
        <v>7.1099999999999997E-2</v>
      </c>
    </row>
    <row r="70" spans="2:11">
      <c r="B70" t="s">
        <v>2665</v>
      </c>
      <c r="C70" t="s">
        <v>2666</v>
      </c>
      <c r="D70" t="s">
        <v>106</v>
      </c>
      <c r="E70" t="s">
        <v>2667</v>
      </c>
      <c r="F70" s="77">
        <v>20128.21</v>
      </c>
      <c r="G70" s="77">
        <v>99.990199999999973</v>
      </c>
      <c r="H70" s="77">
        <v>72.172687443416095</v>
      </c>
      <c r="I70" s="78">
        <v>2E-3</v>
      </c>
      <c r="J70" s="78">
        <v>6.9999999999999999E-4</v>
      </c>
      <c r="K70" s="78">
        <v>1E-4</v>
      </c>
    </row>
    <row r="71" spans="2:11">
      <c r="B71" t="s">
        <v>2668</v>
      </c>
      <c r="C71" t="s">
        <v>2669</v>
      </c>
      <c r="D71" t="s">
        <v>106</v>
      </c>
      <c r="E71" t="s">
        <v>2670</v>
      </c>
      <c r="F71" s="77">
        <v>20114.939999999999</v>
      </c>
      <c r="G71" s="77">
        <v>0.81669999999999998</v>
      </c>
      <c r="H71" s="77">
        <v>0.58910347191828005</v>
      </c>
      <c r="I71" s="78">
        <v>0</v>
      </c>
      <c r="J71" s="78">
        <v>0</v>
      </c>
      <c r="K71" s="78">
        <v>0</v>
      </c>
    </row>
    <row r="72" spans="2:11">
      <c r="B72" t="s">
        <v>2671</v>
      </c>
      <c r="C72" t="s">
        <v>2672</v>
      </c>
      <c r="D72" t="s">
        <v>106</v>
      </c>
      <c r="E72" t="s">
        <v>2673</v>
      </c>
      <c r="F72" s="77">
        <v>100528.02</v>
      </c>
      <c r="G72" s="77">
        <v>104.70650000000006</v>
      </c>
      <c r="H72" s="77">
        <v>377.46010534302201</v>
      </c>
      <c r="I72" s="78">
        <v>2.9999999999999997E-4</v>
      </c>
      <c r="J72" s="78">
        <v>3.8E-3</v>
      </c>
      <c r="K72" s="78">
        <v>2.9999999999999997E-4</v>
      </c>
    </row>
    <row r="73" spans="2:11">
      <c r="B73" t="s">
        <v>2674</v>
      </c>
      <c r="C73" t="s">
        <v>2675</v>
      </c>
      <c r="D73" t="s">
        <v>106</v>
      </c>
      <c r="E73" t="s">
        <v>2676</v>
      </c>
      <c r="F73" s="77">
        <v>105514.98</v>
      </c>
      <c r="G73" s="77">
        <v>85.177599999999927</v>
      </c>
      <c r="H73" s="77">
        <v>322.292207589665</v>
      </c>
      <c r="I73" s="78">
        <v>1.5E-3</v>
      </c>
      <c r="J73" s="78">
        <v>3.3E-3</v>
      </c>
      <c r="K73" s="78">
        <v>2.9999999999999997E-4</v>
      </c>
    </row>
    <row r="74" spans="2:11">
      <c r="B74" t="s">
        <v>2677</v>
      </c>
      <c r="C74" t="s">
        <v>2678</v>
      </c>
      <c r="D74" t="s">
        <v>106</v>
      </c>
      <c r="E74" t="s">
        <v>2679</v>
      </c>
      <c r="F74" s="77">
        <v>119074.16</v>
      </c>
      <c r="G74" s="77">
        <v>77.922299999999893</v>
      </c>
      <c r="H74" s="77">
        <v>332.72817250115997</v>
      </c>
      <c r="I74" s="78">
        <v>2.9999999999999997E-4</v>
      </c>
      <c r="J74" s="78">
        <v>3.3999999999999998E-3</v>
      </c>
      <c r="K74" s="78">
        <v>2.9999999999999997E-4</v>
      </c>
    </row>
    <row r="75" spans="2:11">
      <c r="B75" t="s">
        <v>2680</v>
      </c>
      <c r="C75" t="s">
        <v>2681</v>
      </c>
      <c r="D75" t="s">
        <v>106</v>
      </c>
      <c r="E75" t="s">
        <v>2682</v>
      </c>
      <c r="F75" s="77">
        <v>30390.25</v>
      </c>
      <c r="G75" s="77">
        <v>64.926199999999994</v>
      </c>
      <c r="H75" s="77">
        <v>70.756206900863006</v>
      </c>
      <c r="I75" s="78">
        <v>2.9999999999999997E-4</v>
      </c>
      <c r="J75" s="78">
        <v>6.9999999999999999E-4</v>
      </c>
      <c r="K75" s="78">
        <v>1E-4</v>
      </c>
    </row>
    <row r="76" spans="2:11">
      <c r="B76" t="s">
        <v>2683</v>
      </c>
      <c r="C76" t="s">
        <v>2684</v>
      </c>
      <c r="D76" t="s">
        <v>106</v>
      </c>
      <c r="E76" t="s">
        <v>2685</v>
      </c>
      <c r="F76" s="77">
        <v>242145.83</v>
      </c>
      <c r="G76" s="77">
        <v>73.665399999999934</v>
      </c>
      <c r="H76" s="77">
        <v>639.66241159061201</v>
      </c>
      <c r="I76" s="78">
        <v>1.9E-3</v>
      </c>
      <c r="J76" s="78">
        <v>6.4999999999999997E-3</v>
      </c>
      <c r="K76" s="78">
        <v>5.0000000000000001E-4</v>
      </c>
    </row>
    <row r="77" spans="2:11">
      <c r="B77" t="s">
        <v>2686</v>
      </c>
      <c r="C77" t="s">
        <v>2687</v>
      </c>
      <c r="D77" t="s">
        <v>106</v>
      </c>
      <c r="E77" t="s">
        <v>379</v>
      </c>
      <c r="F77" s="77">
        <v>125660.63</v>
      </c>
      <c r="G77" s="77">
        <v>136.13349999999994</v>
      </c>
      <c r="H77" s="77">
        <v>613.44344247540505</v>
      </c>
      <c r="I77" s="78">
        <v>2.0000000000000001E-4</v>
      </c>
      <c r="J77" s="78">
        <v>6.1999999999999998E-3</v>
      </c>
      <c r="K77" s="78">
        <v>5.0000000000000001E-4</v>
      </c>
    </row>
    <row r="78" spans="2:11">
      <c r="B78" t="s">
        <v>2688</v>
      </c>
      <c r="C78" t="s">
        <v>2689</v>
      </c>
      <c r="D78" t="s">
        <v>106</v>
      </c>
      <c r="E78" t="s">
        <v>2528</v>
      </c>
      <c r="F78" s="77">
        <v>42075.21</v>
      </c>
      <c r="G78" s="77">
        <v>203.91339999999997</v>
      </c>
      <c r="H78" s="77">
        <v>307.66801068755001</v>
      </c>
      <c r="I78" s="78">
        <v>1.6999999999999999E-3</v>
      </c>
      <c r="J78" s="78">
        <v>3.0999999999999999E-3</v>
      </c>
      <c r="K78" s="78">
        <v>2.9999999999999997E-4</v>
      </c>
    </row>
    <row r="79" spans="2:11">
      <c r="B79" t="s">
        <v>2690</v>
      </c>
      <c r="C79" t="s">
        <v>2691</v>
      </c>
      <c r="D79" t="s">
        <v>113</v>
      </c>
      <c r="E79" t="s">
        <v>2692</v>
      </c>
      <c r="F79" s="77">
        <v>31323.43</v>
      </c>
      <c r="G79" s="77">
        <v>47.416999999999987</v>
      </c>
      <c r="H79" s="77">
        <v>65.740714460681204</v>
      </c>
      <c r="I79" s="78">
        <v>1E-4</v>
      </c>
      <c r="J79" s="78">
        <v>6.9999999999999999E-4</v>
      </c>
      <c r="K79" s="78">
        <v>1E-4</v>
      </c>
    </row>
    <row r="80" spans="2:11">
      <c r="B80" t="s">
        <v>2693</v>
      </c>
      <c r="C80" t="s">
        <v>2694</v>
      </c>
      <c r="D80" t="s">
        <v>106</v>
      </c>
      <c r="E80" t="s">
        <v>2695</v>
      </c>
      <c r="F80" s="77">
        <v>24878.06</v>
      </c>
      <c r="G80" s="77">
        <v>1E-4</v>
      </c>
      <c r="H80" s="77">
        <v>8.9212723159999994E-5</v>
      </c>
      <c r="I80" s="78">
        <v>0</v>
      </c>
      <c r="J80" s="78">
        <v>0</v>
      </c>
      <c r="K80" s="78">
        <v>0</v>
      </c>
    </row>
    <row r="81" spans="2:11">
      <c r="B81" t="s">
        <v>2696</v>
      </c>
      <c r="C81" t="s">
        <v>2697</v>
      </c>
      <c r="D81" t="s">
        <v>106</v>
      </c>
      <c r="E81" t="s">
        <v>2698</v>
      </c>
      <c r="F81" s="77">
        <v>17183.07</v>
      </c>
      <c r="G81" s="77">
        <v>98.380699999999933</v>
      </c>
      <c r="H81" s="77">
        <v>60.620700827299103</v>
      </c>
      <c r="I81" s="78">
        <v>1.1000000000000001E-3</v>
      </c>
      <c r="J81" s="78">
        <v>5.9999999999999995E-4</v>
      </c>
      <c r="K81" s="78">
        <v>1E-4</v>
      </c>
    </row>
    <row r="82" spans="2:11">
      <c r="B82" t="s">
        <v>2699</v>
      </c>
      <c r="C82" t="s">
        <v>2700</v>
      </c>
      <c r="D82" t="s">
        <v>106</v>
      </c>
      <c r="E82" t="s">
        <v>2701</v>
      </c>
      <c r="F82" s="77">
        <v>290004.2</v>
      </c>
      <c r="G82" s="77">
        <v>109.30630000000042</v>
      </c>
      <c r="H82" s="77">
        <v>1136.7363990604599</v>
      </c>
      <c r="I82" s="78">
        <v>1.6000000000000001E-3</v>
      </c>
      <c r="J82" s="78">
        <v>1.15E-2</v>
      </c>
      <c r="K82" s="78">
        <v>1E-3</v>
      </c>
    </row>
    <row r="83" spans="2:11">
      <c r="B83" t="s">
        <v>2702</v>
      </c>
      <c r="C83" t="s">
        <v>2703</v>
      </c>
      <c r="D83" t="s">
        <v>106</v>
      </c>
      <c r="E83" t="s">
        <v>2704</v>
      </c>
      <c r="F83" s="77">
        <v>66054.350000000006</v>
      </c>
      <c r="G83" s="77">
        <v>137.27099999999999</v>
      </c>
      <c r="H83" s="77">
        <v>325.155051903561</v>
      </c>
      <c r="I83" s="78">
        <v>4.0000000000000002E-4</v>
      </c>
      <c r="J83" s="78">
        <v>3.3E-3</v>
      </c>
      <c r="K83" s="78">
        <v>2.9999999999999997E-4</v>
      </c>
    </row>
    <row r="84" spans="2:11">
      <c r="B84" t="s">
        <v>2705</v>
      </c>
      <c r="C84" t="s">
        <v>2706</v>
      </c>
      <c r="D84" t="s">
        <v>106</v>
      </c>
      <c r="E84" t="s">
        <v>2701</v>
      </c>
      <c r="F84" s="77">
        <v>756562.84</v>
      </c>
      <c r="G84" s="77">
        <v>126.28049999999988</v>
      </c>
      <c r="H84" s="77">
        <v>3426.0333350779902</v>
      </c>
      <c r="I84" s="78">
        <v>5.9999999999999995E-4</v>
      </c>
      <c r="J84" s="78">
        <v>3.4599999999999999E-2</v>
      </c>
      <c r="K84" s="78">
        <v>2.8999999999999998E-3</v>
      </c>
    </row>
    <row r="85" spans="2:11">
      <c r="B85" t="s">
        <v>2707</v>
      </c>
      <c r="C85" t="s">
        <v>2708</v>
      </c>
      <c r="D85" t="s">
        <v>110</v>
      </c>
      <c r="E85" t="s">
        <v>2709</v>
      </c>
      <c r="F85" s="77">
        <v>291718.75</v>
      </c>
      <c r="G85" s="77">
        <v>98.656800000000004</v>
      </c>
      <c r="H85" s="77">
        <v>1121.3278551667499</v>
      </c>
      <c r="I85" s="78">
        <v>2.8999999999999998E-3</v>
      </c>
      <c r="J85" s="78">
        <v>1.1299999999999999E-2</v>
      </c>
      <c r="K85" s="78">
        <v>1E-3</v>
      </c>
    </row>
    <row r="86" spans="2:11">
      <c r="B86" t="s">
        <v>2710</v>
      </c>
      <c r="C86" t="s">
        <v>2711</v>
      </c>
      <c r="D86" t="s">
        <v>110</v>
      </c>
      <c r="E86" t="s">
        <v>2712</v>
      </c>
      <c r="F86" s="77">
        <v>126805.8</v>
      </c>
      <c r="G86" s="77">
        <v>66.530100000000004</v>
      </c>
      <c r="H86" s="77">
        <v>328.69911633154601</v>
      </c>
      <c r="I86" s="78">
        <v>2.0000000000000001E-4</v>
      </c>
      <c r="J86" s="78">
        <v>3.3E-3</v>
      </c>
      <c r="K86" s="78">
        <v>2.9999999999999997E-4</v>
      </c>
    </row>
    <row r="87" spans="2:11">
      <c r="B87" t="s">
        <v>2713</v>
      </c>
      <c r="C87" t="s">
        <v>2714</v>
      </c>
      <c r="D87" t="s">
        <v>110</v>
      </c>
      <c r="E87" t="s">
        <v>2715</v>
      </c>
      <c r="F87" s="77">
        <v>157077.04</v>
      </c>
      <c r="G87" s="77">
        <v>92.123700000000042</v>
      </c>
      <c r="H87" s="77">
        <v>563.80032659589801</v>
      </c>
      <c r="I87" s="78">
        <v>2.0999999999999999E-3</v>
      </c>
      <c r="J87" s="78">
        <v>5.7000000000000002E-3</v>
      </c>
      <c r="K87" s="78">
        <v>5.0000000000000001E-4</v>
      </c>
    </row>
    <row r="88" spans="2:11">
      <c r="B88" t="s">
        <v>2716</v>
      </c>
      <c r="C88" t="s">
        <v>2717</v>
      </c>
      <c r="D88" t="s">
        <v>110</v>
      </c>
      <c r="E88" t="s">
        <v>815</v>
      </c>
      <c r="F88" s="77">
        <v>100311.21</v>
      </c>
      <c r="G88" s="77">
        <v>112.15470000000003</v>
      </c>
      <c r="H88" s="77">
        <v>438.33705870405402</v>
      </c>
      <c r="I88" s="78">
        <v>1E-4</v>
      </c>
      <c r="J88" s="78">
        <v>4.4000000000000003E-3</v>
      </c>
      <c r="K88" s="78">
        <v>4.0000000000000002E-4</v>
      </c>
    </row>
    <row r="89" spans="2:11">
      <c r="B89" t="s">
        <v>2718</v>
      </c>
      <c r="C89" t="s">
        <v>2719</v>
      </c>
      <c r="D89" t="s">
        <v>110</v>
      </c>
      <c r="E89" t="s">
        <v>2720</v>
      </c>
      <c r="F89" s="77">
        <v>166973.41</v>
      </c>
      <c r="G89" s="77">
        <v>96.519499999999965</v>
      </c>
      <c r="H89" s="77">
        <v>627.91899659153796</v>
      </c>
      <c r="I89" s="78">
        <v>1E-4</v>
      </c>
      <c r="J89" s="78">
        <v>6.3E-3</v>
      </c>
      <c r="K89" s="78">
        <v>5.0000000000000001E-4</v>
      </c>
    </row>
    <row r="90" spans="2:11">
      <c r="B90" t="s">
        <v>2721</v>
      </c>
      <c r="C90" t="s">
        <v>2722</v>
      </c>
      <c r="D90" t="s">
        <v>106</v>
      </c>
      <c r="E90" t="s">
        <v>2576</v>
      </c>
      <c r="F90" s="77">
        <v>28523.599999999999</v>
      </c>
      <c r="G90" s="77">
        <v>123.4516000000004</v>
      </c>
      <c r="H90" s="77">
        <v>126.27324631127399</v>
      </c>
      <c r="I90" s="78">
        <v>0</v>
      </c>
      <c r="J90" s="78">
        <v>1.2999999999999999E-3</v>
      </c>
      <c r="K90" s="78">
        <v>1E-4</v>
      </c>
    </row>
    <row r="91" spans="2:11">
      <c r="B91" t="s">
        <v>2723</v>
      </c>
      <c r="C91" t="s">
        <v>2724</v>
      </c>
      <c r="D91" t="s">
        <v>106</v>
      </c>
      <c r="E91" t="s">
        <v>2725</v>
      </c>
      <c r="F91" s="77">
        <v>242244</v>
      </c>
      <c r="G91" s="77">
        <v>98.612099999999998</v>
      </c>
      <c r="H91" s="77">
        <v>856.63047734906399</v>
      </c>
      <c r="I91" s="78">
        <v>0</v>
      </c>
      <c r="J91" s="78">
        <v>8.6999999999999994E-3</v>
      </c>
      <c r="K91" s="78">
        <v>6.9999999999999999E-4</v>
      </c>
    </row>
    <row r="92" spans="2:11">
      <c r="B92" t="s">
        <v>2726</v>
      </c>
      <c r="C92" t="s">
        <v>2727</v>
      </c>
      <c r="D92" t="s">
        <v>110</v>
      </c>
      <c r="E92" t="s">
        <v>2728</v>
      </c>
      <c r="F92" s="77">
        <v>156437.84</v>
      </c>
      <c r="G92" s="77">
        <v>118.42889999999998</v>
      </c>
      <c r="H92" s="77">
        <v>721.83967414369999</v>
      </c>
      <c r="I92" s="78">
        <v>2.9999999999999997E-4</v>
      </c>
      <c r="J92" s="78">
        <v>7.3000000000000001E-3</v>
      </c>
      <c r="K92" s="78">
        <v>5.9999999999999995E-4</v>
      </c>
    </row>
    <row r="93" spans="2:11">
      <c r="B93" t="s">
        <v>2729</v>
      </c>
      <c r="C93" t="s">
        <v>2730</v>
      </c>
      <c r="D93" t="s">
        <v>106</v>
      </c>
      <c r="E93" t="s">
        <v>2731</v>
      </c>
      <c r="F93" s="77">
        <v>138874.25</v>
      </c>
      <c r="G93" s="77">
        <v>126.929</v>
      </c>
      <c r="H93" s="77">
        <v>632.110304662045</v>
      </c>
      <c r="I93" s="78">
        <v>1.4E-3</v>
      </c>
      <c r="J93" s="78">
        <v>6.4000000000000003E-3</v>
      </c>
      <c r="K93" s="78">
        <v>5.0000000000000001E-4</v>
      </c>
    </row>
    <row r="94" spans="2:11">
      <c r="B94" t="s">
        <v>2732</v>
      </c>
      <c r="C94" t="s">
        <v>2733</v>
      </c>
      <c r="D94" t="s">
        <v>106</v>
      </c>
      <c r="E94" t="s">
        <v>287</v>
      </c>
      <c r="F94" s="77">
        <v>4188.8999999999996</v>
      </c>
      <c r="G94" s="77">
        <v>132.78270000000001</v>
      </c>
      <c r="H94" s="77">
        <v>19.9458143897958</v>
      </c>
      <c r="I94" s="78">
        <v>0</v>
      </c>
      <c r="J94" s="78">
        <v>2.0000000000000001E-4</v>
      </c>
      <c r="K94" s="78">
        <v>0</v>
      </c>
    </row>
    <row r="95" spans="2:11">
      <c r="B95" t="s">
        <v>2734</v>
      </c>
      <c r="C95" t="s">
        <v>2735</v>
      </c>
      <c r="D95" t="s">
        <v>106</v>
      </c>
      <c r="E95" t="s">
        <v>2736</v>
      </c>
      <c r="F95" s="77">
        <v>320425</v>
      </c>
      <c r="G95" s="77">
        <v>100</v>
      </c>
      <c r="H95" s="77">
        <v>1149.04405</v>
      </c>
      <c r="I95" s="78">
        <v>0</v>
      </c>
      <c r="J95" s="78">
        <v>1.1599999999999999E-2</v>
      </c>
      <c r="K95" s="78">
        <v>1E-3</v>
      </c>
    </row>
    <row r="96" spans="2:11">
      <c r="B96" t="s">
        <v>2737</v>
      </c>
      <c r="C96" t="s">
        <v>2738</v>
      </c>
      <c r="D96" t="s">
        <v>106</v>
      </c>
      <c r="E96" t="s">
        <v>815</v>
      </c>
      <c r="F96" s="77">
        <v>469605.82</v>
      </c>
      <c r="G96" s="77">
        <v>101.21450000000027</v>
      </c>
      <c r="H96" s="77">
        <v>1704.45872910447</v>
      </c>
      <c r="I96" s="78">
        <v>4.0000000000000002E-4</v>
      </c>
      <c r="J96" s="78">
        <v>1.72E-2</v>
      </c>
      <c r="K96" s="78">
        <v>1.5E-3</v>
      </c>
    </row>
    <row r="97" spans="2:11">
      <c r="B97" t="s">
        <v>2739</v>
      </c>
      <c r="C97" t="s">
        <v>2740</v>
      </c>
      <c r="D97" t="s">
        <v>106</v>
      </c>
      <c r="E97" t="s">
        <v>379</v>
      </c>
      <c r="F97" s="77">
        <v>55364.5</v>
      </c>
      <c r="G97" s="77">
        <v>100.0979</v>
      </c>
      <c r="H97" s="77">
        <v>198.731464817963</v>
      </c>
      <c r="I97" s="78">
        <v>0</v>
      </c>
      <c r="J97" s="78">
        <v>2E-3</v>
      </c>
      <c r="K97" s="78">
        <v>2.0000000000000001E-4</v>
      </c>
    </row>
    <row r="98" spans="2:11">
      <c r="B98" t="s">
        <v>2741</v>
      </c>
      <c r="C98" t="s">
        <v>2742</v>
      </c>
      <c r="D98" t="s">
        <v>110</v>
      </c>
      <c r="E98" t="s">
        <v>2743</v>
      </c>
      <c r="F98" s="77">
        <v>292014.27</v>
      </c>
      <c r="G98" s="77">
        <v>97.561099999999925</v>
      </c>
      <c r="H98" s="77">
        <v>1109.9975116098999</v>
      </c>
      <c r="I98" s="78">
        <v>1E-4</v>
      </c>
      <c r="J98" s="78">
        <v>1.12E-2</v>
      </c>
      <c r="K98" s="78">
        <v>8.9999999999999998E-4</v>
      </c>
    </row>
    <row r="99" spans="2:11">
      <c r="B99" t="s">
        <v>2744</v>
      </c>
      <c r="C99" t="s">
        <v>2745</v>
      </c>
      <c r="D99" t="s">
        <v>110</v>
      </c>
      <c r="E99" t="s">
        <v>287</v>
      </c>
      <c r="F99" s="77">
        <v>31149.96</v>
      </c>
      <c r="G99" s="77">
        <v>100</v>
      </c>
      <c r="H99" s="77">
        <v>121.366474152</v>
      </c>
      <c r="I99" s="78">
        <v>0</v>
      </c>
      <c r="J99" s="78">
        <v>1.1999999999999999E-3</v>
      </c>
      <c r="K99" s="78">
        <v>1E-4</v>
      </c>
    </row>
    <row r="100" spans="2:11">
      <c r="B100" t="s">
        <v>2746</v>
      </c>
      <c r="C100" t="s">
        <v>2747</v>
      </c>
      <c r="D100" t="s">
        <v>110</v>
      </c>
      <c r="E100" t="s">
        <v>2748</v>
      </c>
      <c r="F100" s="77">
        <v>46925.81</v>
      </c>
      <c r="G100" s="77">
        <v>102.91580000000017</v>
      </c>
      <c r="H100" s="77">
        <v>188.16336631860401</v>
      </c>
      <c r="I100" s="78">
        <v>0</v>
      </c>
      <c r="J100" s="78">
        <v>1.9E-3</v>
      </c>
      <c r="K100" s="78">
        <v>2.0000000000000001E-4</v>
      </c>
    </row>
    <row r="101" spans="2:11">
      <c r="B101" t="s">
        <v>2749</v>
      </c>
      <c r="C101" t="s">
        <v>2750</v>
      </c>
      <c r="D101" t="s">
        <v>113</v>
      </c>
      <c r="E101" t="s">
        <v>284</v>
      </c>
      <c r="F101" s="77">
        <v>406141.54</v>
      </c>
      <c r="G101" s="77">
        <v>102.16900000000011</v>
      </c>
      <c r="H101" s="77">
        <v>1836.6550096615099</v>
      </c>
      <c r="I101" s="78">
        <v>5.0000000000000001E-4</v>
      </c>
      <c r="J101" s="78">
        <v>1.8599999999999998E-2</v>
      </c>
      <c r="K101" s="78">
        <v>1.6000000000000001E-3</v>
      </c>
    </row>
    <row r="102" spans="2:11">
      <c r="B102" t="s">
        <v>2751</v>
      </c>
      <c r="C102" t="s">
        <v>2752</v>
      </c>
      <c r="D102" t="s">
        <v>106</v>
      </c>
      <c r="E102" t="s">
        <v>2753</v>
      </c>
      <c r="F102" s="77">
        <v>66700</v>
      </c>
      <c r="G102" s="77">
        <v>87.2577</v>
      </c>
      <c r="H102" s="77">
        <v>208.70837683740001</v>
      </c>
      <c r="I102" s="78">
        <v>1E-3</v>
      </c>
      <c r="J102" s="78">
        <v>2.0999999999999999E-3</v>
      </c>
      <c r="K102" s="78">
        <v>2.0000000000000001E-4</v>
      </c>
    </row>
    <row r="103" spans="2:11">
      <c r="B103" t="s">
        <v>2754</v>
      </c>
      <c r="C103" t="s">
        <v>2755</v>
      </c>
      <c r="D103" t="s">
        <v>106</v>
      </c>
      <c r="E103" t="s">
        <v>2756</v>
      </c>
      <c r="F103" s="77">
        <v>43616.17</v>
      </c>
      <c r="G103" s="77">
        <v>102.13640000000021</v>
      </c>
      <c r="H103" s="77">
        <v>159.749077279186</v>
      </c>
      <c r="I103" s="78">
        <v>4.0000000000000002E-4</v>
      </c>
      <c r="J103" s="78">
        <v>1.6000000000000001E-3</v>
      </c>
      <c r="K103" s="78">
        <v>1E-4</v>
      </c>
    </row>
    <row r="104" spans="2:11">
      <c r="B104" t="s">
        <v>2757</v>
      </c>
      <c r="C104" t="s">
        <v>2758</v>
      </c>
      <c r="D104" t="s">
        <v>106</v>
      </c>
      <c r="E104" t="s">
        <v>2759</v>
      </c>
      <c r="F104" s="77">
        <v>14927.94</v>
      </c>
      <c r="G104" s="77">
        <v>102.22859999999993</v>
      </c>
      <c r="H104" s="77">
        <v>54.724597918032202</v>
      </c>
      <c r="I104" s="78">
        <v>2E-3</v>
      </c>
      <c r="J104" s="78">
        <v>5.9999999999999995E-4</v>
      </c>
      <c r="K104" s="78">
        <v>0</v>
      </c>
    </row>
    <row r="105" spans="2:11">
      <c r="B105" t="s">
        <v>2760</v>
      </c>
      <c r="C105" t="s">
        <v>2761</v>
      </c>
      <c r="D105" t="s">
        <v>110</v>
      </c>
      <c r="E105" t="s">
        <v>2762</v>
      </c>
      <c r="F105" s="77">
        <v>386817.99</v>
      </c>
      <c r="G105" s="77">
        <v>101.3981999999997</v>
      </c>
      <c r="H105" s="77">
        <v>1528.1928080103801</v>
      </c>
      <c r="I105" s="78">
        <v>0</v>
      </c>
      <c r="J105" s="78">
        <v>1.54E-2</v>
      </c>
      <c r="K105" s="78">
        <v>1.2999999999999999E-3</v>
      </c>
    </row>
    <row r="106" spans="2:11">
      <c r="B106" t="s">
        <v>2763</v>
      </c>
      <c r="C106" t="s">
        <v>2764</v>
      </c>
      <c r="D106" t="s">
        <v>110</v>
      </c>
      <c r="E106" t="s">
        <v>2765</v>
      </c>
      <c r="F106" s="77">
        <v>109244.98</v>
      </c>
      <c r="G106" s="77">
        <v>103.12330000000007</v>
      </c>
      <c r="H106" s="77">
        <v>438.93431428717702</v>
      </c>
      <c r="I106" s="78">
        <v>8.9999999999999998E-4</v>
      </c>
      <c r="J106" s="78">
        <v>4.4000000000000003E-3</v>
      </c>
      <c r="K106" s="78">
        <v>4.0000000000000002E-4</v>
      </c>
    </row>
    <row r="107" spans="2:11">
      <c r="B107" t="s">
        <v>2766</v>
      </c>
      <c r="C107" t="s">
        <v>2767</v>
      </c>
      <c r="D107" t="s">
        <v>110</v>
      </c>
      <c r="E107" t="s">
        <v>2768</v>
      </c>
      <c r="F107" s="77">
        <v>154119.95000000001</v>
      </c>
      <c r="G107" s="77">
        <v>110.43290000000007</v>
      </c>
      <c r="H107" s="77">
        <v>663.12985133284405</v>
      </c>
      <c r="I107" s="78">
        <v>0</v>
      </c>
      <c r="J107" s="78">
        <v>6.7000000000000002E-3</v>
      </c>
      <c r="K107" s="78">
        <v>5.9999999999999995E-4</v>
      </c>
    </row>
    <row r="108" spans="2:11">
      <c r="B108" t="s">
        <v>2769</v>
      </c>
      <c r="C108" t="s">
        <v>2770</v>
      </c>
      <c r="D108" t="s">
        <v>110</v>
      </c>
      <c r="E108" t="s">
        <v>2771</v>
      </c>
      <c r="F108" s="77">
        <v>326848.55</v>
      </c>
      <c r="G108" s="77">
        <v>93.817200000000184</v>
      </c>
      <c r="H108" s="77">
        <v>1194.7313830175101</v>
      </c>
      <c r="I108" s="78">
        <v>1E-4</v>
      </c>
      <c r="J108" s="78">
        <v>1.21E-2</v>
      </c>
      <c r="K108" s="78">
        <v>1E-3</v>
      </c>
    </row>
    <row r="109" spans="2:11">
      <c r="B109" t="s">
        <v>2772</v>
      </c>
      <c r="C109" t="s">
        <v>2773</v>
      </c>
      <c r="D109" t="s">
        <v>110</v>
      </c>
      <c r="E109" t="s">
        <v>284</v>
      </c>
      <c r="F109" s="77">
        <v>146955.92000000001</v>
      </c>
      <c r="G109" s="77">
        <v>101.33619999999992</v>
      </c>
      <c r="H109" s="77">
        <v>580.22033124084396</v>
      </c>
      <c r="I109" s="78">
        <v>2.9999999999999997E-4</v>
      </c>
      <c r="J109" s="78">
        <v>5.8999999999999999E-3</v>
      </c>
      <c r="K109" s="78">
        <v>5.0000000000000001E-4</v>
      </c>
    </row>
    <row r="110" spans="2:11">
      <c r="B110" t="s">
        <v>2774</v>
      </c>
      <c r="C110" t="s">
        <v>2775</v>
      </c>
      <c r="D110" t="s">
        <v>106</v>
      </c>
      <c r="E110" t="s">
        <v>2673</v>
      </c>
      <c r="F110" s="77">
        <v>58502.9</v>
      </c>
      <c r="G110" s="77">
        <v>105.39</v>
      </c>
      <c r="H110" s="77">
        <v>221.09915582766001</v>
      </c>
      <c r="I110" s="78">
        <v>1.8E-3</v>
      </c>
      <c r="J110" s="78">
        <v>2.2000000000000001E-3</v>
      </c>
      <c r="K110" s="78">
        <v>2.0000000000000001E-4</v>
      </c>
    </row>
    <row r="111" spans="2:11">
      <c r="B111" t="s">
        <v>2776</v>
      </c>
      <c r="C111" t="s">
        <v>2777</v>
      </c>
      <c r="D111" t="s">
        <v>106</v>
      </c>
      <c r="E111" t="s">
        <v>2778</v>
      </c>
      <c r="F111" s="77">
        <v>78195.41</v>
      </c>
      <c r="G111" s="77">
        <v>1E-4</v>
      </c>
      <c r="H111" s="77">
        <v>2.8040874026E-4</v>
      </c>
      <c r="I111" s="78">
        <v>0</v>
      </c>
      <c r="J111" s="78">
        <v>0</v>
      </c>
      <c r="K111" s="78">
        <v>0</v>
      </c>
    </row>
    <row r="112" spans="2:11">
      <c r="B112" t="s">
        <v>2779</v>
      </c>
      <c r="C112" t="s">
        <v>2780</v>
      </c>
      <c r="D112" t="s">
        <v>106</v>
      </c>
      <c r="E112" t="s">
        <v>2781</v>
      </c>
      <c r="F112" s="77">
        <v>161427.43</v>
      </c>
      <c r="G112" s="77">
        <v>81.263799999999961</v>
      </c>
      <c r="H112" s="77">
        <v>470.41888100317902</v>
      </c>
      <c r="I112" s="78">
        <v>1E-4</v>
      </c>
      <c r="J112" s="78">
        <v>4.7999999999999996E-3</v>
      </c>
      <c r="K112" s="78">
        <v>4.0000000000000002E-4</v>
      </c>
    </row>
    <row r="113" spans="2:11">
      <c r="B113" t="s">
        <v>2782</v>
      </c>
      <c r="C113" t="s">
        <v>2783</v>
      </c>
      <c r="D113" t="s">
        <v>106</v>
      </c>
      <c r="E113" t="s">
        <v>2784</v>
      </c>
      <c r="F113" s="77">
        <v>291881.96000000002</v>
      </c>
      <c r="G113" s="77">
        <v>70.557599999999951</v>
      </c>
      <c r="H113" s="77">
        <v>738.51843223092999</v>
      </c>
      <c r="I113" s="78">
        <v>1E-4</v>
      </c>
      <c r="J113" s="78">
        <v>7.4999999999999997E-3</v>
      </c>
      <c r="K113" s="78">
        <v>5.9999999999999995E-4</v>
      </c>
    </row>
    <row r="114" spans="2:11">
      <c r="B114" t="s">
        <v>2785</v>
      </c>
      <c r="C114" t="s">
        <v>2786</v>
      </c>
      <c r="D114" t="s">
        <v>110</v>
      </c>
      <c r="E114" t="s">
        <v>2787</v>
      </c>
      <c r="F114" s="77">
        <v>18618</v>
      </c>
      <c r="G114" s="77">
        <v>122.83320000000001</v>
      </c>
      <c r="H114" s="77">
        <v>89.1025296627312</v>
      </c>
      <c r="I114" s="78">
        <v>0</v>
      </c>
      <c r="J114" s="78">
        <v>8.9999999999999998E-4</v>
      </c>
      <c r="K114" s="78">
        <v>1E-4</v>
      </c>
    </row>
    <row r="115" spans="2:11">
      <c r="B115" t="s">
        <v>2788</v>
      </c>
      <c r="C115" t="s">
        <v>2789</v>
      </c>
      <c r="D115" t="s">
        <v>106</v>
      </c>
      <c r="E115" t="s">
        <v>2790</v>
      </c>
      <c r="F115" s="77">
        <v>67058.8</v>
      </c>
      <c r="G115" s="77">
        <v>102.10960000000009</v>
      </c>
      <c r="H115" s="77">
        <v>245.54587218705299</v>
      </c>
      <c r="I115" s="78">
        <v>0</v>
      </c>
      <c r="J115" s="78">
        <v>2.5000000000000001E-3</v>
      </c>
      <c r="K115" s="78">
        <v>2.0000000000000001E-4</v>
      </c>
    </row>
    <row r="116" spans="2:11">
      <c r="B116" t="s">
        <v>2791</v>
      </c>
      <c r="C116" t="s">
        <v>2792</v>
      </c>
      <c r="D116" t="s">
        <v>106</v>
      </c>
      <c r="E116" t="s">
        <v>564</v>
      </c>
      <c r="F116" s="77">
        <v>101505.52</v>
      </c>
      <c r="G116" s="77">
        <v>109.32470000000005</v>
      </c>
      <c r="H116" s="77">
        <v>397.94059033125598</v>
      </c>
      <c r="I116" s="78">
        <v>2.0000000000000001E-4</v>
      </c>
      <c r="J116" s="78">
        <v>4.0000000000000001E-3</v>
      </c>
      <c r="K116" s="78">
        <v>2.9999999999999997E-4</v>
      </c>
    </row>
    <row r="117" spans="2:11">
      <c r="B117" t="s">
        <v>2793</v>
      </c>
      <c r="C117" t="s">
        <v>2794</v>
      </c>
      <c r="D117" t="s">
        <v>110</v>
      </c>
      <c r="E117" t="s">
        <v>640</v>
      </c>
      <c r="F117" s="77">
        <v>22540.27</v>
      </c>
      <c r="G117" s="77">
        <v>101.27200000000002</v>
      </c>
      <c r="H117" s="77">
        <v>88.9384881816693</v>
      </c>
      <c r="I117" s="78">
        <v>0</v>
      </c>
      <c r="J117" s="78">
        <v>8.9999999999999998E-4</v>
      </c>
      <c r="K117" s="78">
        <v>1E-4</v>
      </c>
    </row>
    <row r="118" spans="2:11">
      <c r="B118" t="s">
        <v>2795</v>
      </c>
      <c r="C118" t="s">
        <v>2796</v>
      </c>
      <c r="D118" t="s">
        <v>106</v>
      </c>
      <c r="E118" t="s">
        <v>284</v>
      </c>
      <c r="F118" s="77">
        <v>8166.52</v>
      </c>
      <c r="G118" s="77">
        <v>314.83000119999951</v>
      </c>
      <c r="H118" s="77">
        <v>25.710655013998199</v>
      </c>
      <c r="I118" s="78">
        <v>1E-4</v>
      </c>
      <c r="J118" s="78">
        <v>2.9999999999999997E-4</v>
      </c>
      <c r="K118" s="78">
        <v>0</v>
      </c>
    </row>
    <row r="119" spans="2:11">
      <c r="B119" t="s">
        <v>2797</v>
      </c>
      <c r="C119" t="s">
        <v>2798</v>
      </c>
      <c r="D119" t="s">
        <v>110</v>
      </c>
      <c r="E119" t="s">
        <v>2799</v>
      </c>
      <c r="F119" s="77">
        <v>93623.69</v>
      </c>
      <c r="G119" s="77">
        <v>100</v>
      </c>
      <c r="H119" s="77">
        <v>364.77662097799998</v>
      </c>
      <c r="I119" s="78">
        <v>2.0000000000000001E-4</v>
      </c>
      <c r="J119" s="78">
        <v>3.7000000000000002E-3</v>
      </c>
      <c r="K119" s="78">
        <v>2.9999999999999997E-4</v>
      </c>
    </row>
    <row r="120" spans="2:11">
      <c r="B120" t="s">
        <v>2800</v>
      </c>
      <c r="C120" t="s">
        <v>2801</v>
      </c>
      <c r="D120" t="s">
        <v>110</v>
      </c>
      <c r="E120" t="s">
        <v>2802</v>
      </c>
      <c r="F120" s="77">
        <v>514891</v>
      </c>
      <c r="G120" s="77">
        <v>86.131400000000056</v>
      </c>
      <c r="H120" s="77">
        <v>1727.8977896768599</v>
      </c>
      <c r="I120" s="78">
        <v>2.9999999999999997E-4</v>
      </c>
      <c r="J120" s="78">
        <v>1.7500000000000002E-2</v>
      </c>
      <c r="K120" s="78">
        <v>1.5E-3</v>
      </c>
    </row>
    <row r="121" spans="2:11">
      <c r="B121" t="s">
        <v>2803</v>
      </c>
      <c r="C121" t="s">
        <v>2804</v>
      </c>
      <c r="D121" t="s">
        <v>106</v>
      </c>
      <c r="E121" t="s">
        <v>2802</v>
      </c>
      <c r="F121" s="77">
        <v>48033</v>
      </c>
      <c r="G121" s="77">
        <v>100.9092</v>
      </c>
      <c r="H121" s="77">
        <v>173.81240170509599</v>
      </c>
      <c r="I121" s="78">
        <v>2.0000000000000001E-4</v>
      </c>
      <c r="J121" s="78">
        <v>1.8E-3</v>
      </c>
      <c r="K121" s="78">
        <v>1E-4</v>
      </c>
    </row>
    <row r="122" spans="2:11">
      <c r="B122" t="s">
        <v>2805</v>
      </c>
      <c r="C122" t="s">
        <v>2806</v>
      </c>
      <c r="D122" t="s">
        <v>106</v>
      </c>
      <c r="E122" t="s">
        <v>2807</v>
      </c>
      <c r="F122" s="77">
        <v>471534.85</v>
      </c>
      <c r="G122" s="77">
        <v>100.60909999999994</v>
      </c>
      <c r="H122" s="77">
        <v>1701.22339001406</v>
      </c>
      <c r="I122" s="78">
        <v>5.9999999999999995E-4</v>
      </c>
      <c r="J122" s="78">
        <v>1.72E-2</v>
      </c>
      <c r="K122" s="78">
        <v>1.5E-3</v>
      </c>
    </row>
    <row r="123" spans="2:11">
      <c r="B123" t="s">
        <v>2808</v>
      </c>
      <c r="C123" t="s">
        <v>2809</v>
      </c>
      <c r="D123" t="s">
        <v>106</v>
      </c>
      <c r="E123" t="s">
        <v>278</v>
      </c>
      <c r="F123" s="77">
        <v>5335.29</v>
      </c>
      <c r="G123" s="77">
        <v>100</v>
      </c>
      <c r="H123" s="77">
        <v>19.132349940000001</v>
      </c>
      <c r="I123" s="78">
        <v>1E-4</v>
      </c>
      <c r="J123" s="78">
        <v>2.0000000000000001E-4</v>
      </c>
      <c r="K123" s="78">
        <v>0</v>
      </c>
    </row>
    <row r="124" spans="2:11">
      <c r="B124" t="s">
        <v>2810</v>
      </c>
      <c r="C124" t="s">
        <v>2811</v>
      </c>
      <c r="D124" t="s">
        <v>110</v>
      </c>
      <c r="E124" t="s">
        <v>700</v>
      </c>
      <c r="F124" s="77">
        <v>783528</v>
      </c>
      <c r="G124" s="77">
        <v>113.59740000000012</v>
      </c>
      <c r="H124" s="77">
        <v>3467.88074520297</v>
      </c>
      <c r="I124" s="78">
        <v>0</v>
      </c>
      <c r="J124" s="78">
        <v>3.5000000000000003E-2</v>
      </c>
      <c r="K124" s="78">
        <v>3.0000000000000001E-3</v>
      </c>
    </row>
    <row r="125" spans="2:11">
      <c r="B125" t="s">
        <v>2812</v>
      </c>
      <c r="C125" t="s">
        <v>2813</v>
      </c>
      <c r="D125" t="s">
        <v>106</v>
      </c>
      <c r="E125" t="s">
        <v>2814</v>
      </c>
      <c r="F125" s="77">
        <v>24726.05</v>
      </c>
      <c r="G125" s="77">
        <v>103.96210000000001</v>
      </c>
      <c r="H125" s="77">
        <v>92.180714885801294</v>
      </c>
      <c r="I125" s="78">
        <v>0</v>
      </c>
      <c r="J125" s="78">
        <v>8.9999999999999998E-4</v>
      </c>
      <c r="K125" s="78">
        <v>1E-4</v>
      </c>
    </row>
    <row r="126" spans="2:11">
      <c r="B126" t="s">
        <v>2815</v>
      </c>
      <c r="C126" t="s">
        <v>2816</v>
      </c>
      <c r="D126" t="s">
        <v>110</v>
      </c>
      <c r="E126" t="s">
        <v>2817</v>
      </c>
      <c r="F126" s="77">
        <v>154386.20000000001</v>
      </c>
      <c r="G126" s="77">
        <v>145.35930000000002</v>
      </c>
      <c r="H126" s="77">
        <v>874.36455264619701</v>
      </c>
      <c r="I126" s="78">
        <v>0</v>
      </c>
      <c r="J126" s="78">
        <v>8.8000000000000005E-3</v>
      </c>
      <c r="K126" s="78">
        <v>6.9999999999999999E-4</v>
      </c>
    </row>
    <row r="127" spans="2:11">
      <c r="B127" t="s">
        <v>2818</v>
      </c>
      <c r="C127" t="s">
        <v>2819</v>
      </c>
      <c r="D127" t="s">
        <v>106</v>
      </c>
      <c r="E127" t="s">
        <v>2820</v>
      </c>
      <c r="F127" s="77">
        <v>181021.11</v>
      </c>
      <c r="G127" s="77">
        <v>94.392199999999988</v>
      </c>
      <c r="H127" s="77">
        <v>612.73913218160396</v>
      </c>
      <c r="I127" s="78">
        <v>0</v>
      </c>
      <c r="J127" s="78">
        <v>6.1999999999999998E-3</v>
      </c>
      <c r="K127" s="78">
        <v>5.0000000000000001E-4</v>
      </c>
    </row>
    <row r="128" spans="2:11">
      <c r="B128" t="s">
        <v>2821</v>
      </c>
      <c r="C128" t="s">
        <v>2822</v>
      </c>
      <c r="D128" t="s">
        <v>106</v>
      </c>
      <c r="E128" t="s">
        <v>2823</v>
      </c>
      <c r="F128" s="77">
        <v>30485.8</v>
      </c>
      <c r="G128" s="77">
        <v>107.3685</v>
      </c>
      <c r="H128" s="77">
        <v>117.377476176378</v>
      </c>
      <c r="I128" s="78">
        <v>0</v>
      </c>
      <c r="J128" s="78">
        <v>1.1999999999999999E-3</v>
      </c>
      <c r="K128" s="78">
        <v>1E-4</v>
      </c>
    </row>
    <row r="129" spans="2:11">
      <c r="B129" t="s">
        <v>2824</v>
      </c>
      <c r="C129" t="s">
        <v>2825</v>
      </c>
      <c r="D129" t="s">
        <v>106</v>
      </c>
      <c r="E129" t="s">
        <v>548</v>
      </c>
      <c r="F129" s="77">
        <v>43780.800000000003</v>
      </c>
      <c r="G129" s="77">
        <v>79.153200000000254</v>
      </c>
      <c r="H129" s="77">
        <v>124.26890040956199</v>
      </c>
      <c r="I129" s="78">
        <v>1.1999999999999999E-3</v>
      </c>
      <c r="J129" s="78">
        <v>1.2999999999999999E-3</v>
      </c>
      <c r="K129" s="78">
        <v>1E-4</v>
      </c>
    </row>
    <row r="130" spans="2:11">
      <c r="B130" t="s">
        <v>2826</v>
      </c>
      <c r="C130" t="s">
        <v>2827</v>
      </c>
      <c r="D130" t="s">
        <v>106</v>
      </c>
      <c r="E130" t="s">
        <v>2828</v>
      </c>
      <c r="F130" s="77">
        <v>298516.18</v>
      </c>
      <c r="G130" s="77">
        <v>122.74180000000013</v>
      </c>
      <c r="H130" s="77">
        <v>1313.9252195869401</v>
      </c>
      <c r="I130" s="78">
        <v>0</v>
      </c>
      <c r="J130" s="78">
        <v>1.3299999999999999E-2</v>
      </c>
      <c r="K130" s="78">
        <v>1.1000000000000001E-3</v>
      </c>
    </row>
    <row r="131" spans="2:11">
      <c r="B131" t="s">
        <v>2829</v>
      </c>
      <c r="C131" t="s">
        <v>2830</v>
      </c>
      <c r="D131" t="s">
        <v>106</v>
      </c>
      <c r="E131" t="s">
        <v>2831</v>
      </c>
      <c r="F131" s="77">
        <v>40139.550000000003</v>
      </c>
      <c r="G131" s="77">
        <v>77.467900000000213</v>
      </c>
      <c r="H131" s="77">
        <v>111.507625505658</v>
      </c>
      <c r="I131" s="78">
        <v>2E-3</v>
      </c>
      <c r="J131" s="78">
        <v>1.1000000000000001E-3</v>
      </c>
      <c r="K131" s="78">
        <v>1E-4</v>
      </c>
    </row>
    <row r="132" spans="2:11">
      <c r="B132" t="s">
        <v>2832</v>
      </c>
      <c r="C132" t="s">
        <v>2833</v>
      </c>
      <c r="D132" t="s">
        <v>106</v>
      </c>
      <c r="E132" t="s">
        <v>2834</v>
      </c>
      <c r="F132" s="77">
        <v>113492.9</v>
      </c>
      <c r="G132" s="77">
        <v>111.63570000000004</v>
      </c>
      <c r="H132" s="77">
        <v>454.341155807966</v>
      </c>
      <c r="I132" s="78">
        <v>0</v>
      </c>
      <c r="J132" s="78">
        <v>4.5999999999999999E-3</v>
      </c>
      <c r="K132" s="78">
        <v>4.0000000000000002E-4</v>
      </c>
    </row>
    <row r="133" spans="2:11">
      <c r="B133" t="s">
        <v>2835</v>
      </c>
      <c r="C133" t="s">
        <v>2836</v>
      </c>
      <c r="D133" t="s">
        <v>110</v>
      </c>
      <c r="E133" t="s">
        <v>2748</v>
      </c>
      <c r="F133" s="77">
        <v>75394.3</v>
      </c>
      <c r="G133" s="77">
        <v>104.28720000000017</v>
      </c>
      <c r="H133" s="77">
        <v>306.34497617860802</v>
      </c>
      <c r="I133" s="78">
        <v>0</v>
      </c>
      <c r="J133" s="78">
        <v>3.0999999999999999E-3</v>
      </c>
      <c r="K133" s="78">
        <v>2.9999999999999997E-4</v>
      </c>
    </row>
    <row r="134" spans="2:11">
      <c r="B134" t="s">
        <v>2837</v>
      </c>
      <c r="C134" t="s">
        <v>2838</v>
      </c>
      <c r="D134" t="s">
        <v>110</v>
      </c>
      <c r="E134" t="s">
        <v>2839</v>
      </c>
      <c r="F134" s="77">
        <v>134036.42000000001</v>
      </c>
      <c r="G134" s="77">
        <v>56.315500000000071</v>
      </c>
      <c r="H134" s="77">
        <v>294.09795594549098</v>
      </c>
      <c r="I134" s="78">
        <v>1.5E-3</v>
      </c>
      <c r="J134" s="78">
        <v>3.0000000000000001E-3</v>
      </c>
      <c r="K134" s="78">
        <v>2.9999999999999997E-4</v>
      </c>
    </row>
    <row r="135" spans="2:11">
      <c r="B135" t="s">
        <v>2840</v>
      </c>
      <c r="C135" t="s">
        <v>2841</v>
      </c>
      <c r="D135" t="s">
        <v>106</v>
      </c>
      <c r="E135" t="s">
        <v>2842</v>
      </c>
      <c r="F135" s="77">
        <v>27699.11</v>
      </c>
      <c r="G135" s="77">
        <v>117.87979999999992</v>
      </c>
      <c r="H135" s="77">
        <v>117.088836514631</v>
      </c>
      <c r="I135" s="78">
        <v>0</v>
      </c>
      <c r="J135" s="78">
        <v>1.1999999999999999E-3</v>
      </c>
      <c r="K135" s="78">
        <v>1E-4</v>
      </c>
    </row>
    <row r="136" spans="2:11">
      <c r="B136" t="s">
        <v>2843</v>
      </c>
      <c r="C136" t="s">
        <v>2844</v>
      </c>
      <c r="D136" t="s">
        <v>110</v>
      </c>
      <c r="E136" t="s">
        <v>2845</v>
      </c>
      <c r="F136" s="77">
        <v>154055.64000000001</v>
      </c>
      <c r="G136" s="77">
        <v>140.86160000000001</v>
      </c>
      <c r="H136" s="77">
        <v>845.49581372783803</v>
      </c>
      <c r="I136" s="78">
        <v>0</v>
      </c>
      <c r="J136" s="78">
        <v>8.5000000000000006E-3</v>
      </c>
      <c r="K136" s="78">
        <v>6.9999999999999999E-4</v>
      </c>
    </row>
    <row r="137" spans="2:11">
      <c r="B137" t="s">
        <v>2846</v>
      </c>
      <c r="C137" t="s">
        <v>2847</v>
      </c>
      <c r="D137" t="s">
        <v>106</v>
      </c>
      <c r="E137" t="s">
        <v>2848</v>
      </c>
      <c r="F137" s="77">
        <v>3840.41</v>
      </c>
      <c r="G137" s="77">
        <v>171.3248999999997</v>
      </c>
      <c r="H137" s="77">
        <v>23.5943688312347</v>
      </c>
      <c r="I137" s="78">
        <v>0</v>
      </c>
      <c r="J137" s="78">
        <v>2.0000000000000001E-4</v>
      </c>
      <c r="K137" s="78">
        <v>0</v>
      </c>
    </row>
    <row r="138" spans="2:11">
      <c r="B138" t="s">
        <v>2849</v>
      </c>
      <c r="C138" t="s">
        <v>2850</v>
      </c>
      <c r="D138" t="s">
        <v>106</v>
      </c>
      <c r="E138" t="s">
        <v>2851</v>
      </c>
      <c r="F138" s="77">
        <v>19764.830000000002</v>
      </c>
      <c r="G138" s="77">
        <v>106.69630000000008</v>
      </c>
      <c r="H138" s="77">
        <v>75.622795528286005</v>
      </c>
      <c r="I138" s="78">
        <v>2.9999999999999997E-4</v>
      </c>
      <c r="J138" s="78">
        <v>8.0000000000000004E-4</v>
      </c>
      <c r="K138" s="78">
        <v>1E-4</v>
      </c>
    </row>
    <row r="139" spans="2:11">
      <c r="B139" t="s">
        <v>2852</v>
      </c>
      <c r="C139" t="s">
        <v>2853</v>
      </c>
      <c r="D139" t="s">
        <v>106</v>
      </c>
      <c r="E139" t="s">
        <v>2854</v>
      </c>
      <c r="F139" s="77">
        <v>28471.15</v>
      </c>
      <c r="G139" s="77">
        <v>59.482399999999998</v>
      </c>
      <c r="H139" s="77">
        <v>60.730069452773598</v>
      </c>
      <c r="I139" s="78">
        <v>2.9999999999999997E-4</v>
      </c>
      <c r="J139" s="78">
        <v>5.9999999999999995E-4</v>
      </c>
      <c r="K139" s="78">
        <v>1E-4</v>
      </c>
    </row>
    <row r="140" spans="2:11">
      <c r="B140" t="s">
        <v>2855</v>
      </c>
      <c r="C140" t="s">
        <v>2856</v>
      </c>
      <c r="D140" t="s">
        <v>106</v>
      </c>
      <c r="E140" t="s">
        <v>2857</v>
      </c>
      <c r="F140" s="77">
        <v>347544.53</v>
      </c>
      <c r="G140" s="77">
        <v>96.047300000000291</v>
      </c>
      <c r="H140" s="77">
        <v>1197.0323945826101</v>
      </c>
      <c r="I140" s="78">
        <v>0</v>
      </c>
      <c r="J140" s="78">
        <v>1.21E-2</v>
      </c>
      <c r="K140" s="78">
        <v>1E-3</v>
      </c>
    </row>
    <row r="141" spans="2:11">
      <c r="B141" t="s">
        <v>2858</v>
      </c>
      <c r="C141" t="s">
        <v>2859</v>
      </c>
      <c r="D141" t="s">
        <v>106</v>
      </c>
      <c r="E141" t="s">
        <v>2860</v>
      </c>
      <c r="F141" s="77">
        <v>158437.63</v>
      </c>
      <c r="G141" s="77">
        <v>110.77820000000004</v>
      </c>
      <c r="H141" s="77">
        <v>629.39447572706297</v>
      </c>
      <c r="I141" s="78">
        <v>0</v>
      </c>
      <c r="J141" s="78">
        <v>6.4000000000000003E-3</v>
      </c>
      <c r="K141" s="78">
        <v>5.0000000000000001E-4</v>
      </c>
    </row>
    <row r="142" spans="2:11">
      <c r="B142" t="s">
        <v>2861</v>
      </c>
      <c r="C142" t="s">
        <v>2862</v>
      </c>
      <c r="D142" t="s">
        <v>106</v>
      </c>
      <c r="E142" t="s">
        <v>2600</v>
      </c>
      <c r="F142" s="77">
        <v>143952.84</v>
      </c>
      <c r="G142" s="77">
        <v>100.6054</v>
      </c>
      <c r="H142" s="77">
        <v>519.34004914918899</v>
      </c>
      <c r="I142" s="78">
        <v>0</v>
      </c>
      <c r="J142" s="78">
        <v>5.1999999999999998E-3</v>
      </c>
      <c r="K142" s="78">
        <v>4.0000000000000002E-4</v>
      </c>
    </row>
    <row r="143" spans="2:11">
      <c r="B143" t="s">
        <v>2863</v>
      </c>
      <c r="C143" t="s">
        <v>2864</v>
      </c>
      <c r="D143" t="s">
        <v>106</v>
      </c>
      <c r="E143" t="s">
        <v>2865</v>
      </c>
      <c r="F143" s="77">
        <v>95462.81</v>
      </c>
      <c r="G143" s="77">
        <v>178.00780000000015</v>
      </c>
      <c r="H143" s="77">
        <v>609.37345496646003</v>
      </c>
      <c r="I143" s="78">
        <v>1E-3</v>
      </c>
      <c r="J143" s="78">
        <v>6.1999999999999998E-3</v>
      </c>
      <c r="K143" s="78">
        <v>5.0000000000000001E-4</v>
      </c>
    </row>
    <row r="144" spans="2:11">
      <c r="B144" t="s">
        <v>2866</v>
      </c>
      <c r="C144" t="s">
        <v>2867</v>
      </c>
      <c r="D144" t="s">
        <v>106</v>
      </c>
      <c r="E144" t="s">
        <v>2868</v>
      </c>
      <c r="F144" s="77">
        <v>27647.42</v>
      </c>
      <c r="G144" s="77">
        <v>102.06349999999979</v>
      </c>
      <c r="H144" s="77">
        <v>101.18947729895601</v>
      </c>
      <c r="I144" s="78">
        <v>1E-4</v>
      </c>
      <c r="J144" s="78">
        <v>1E-3</v>
      </c>
      <c r="K144" s="78">
        <v>1E-4</v>
      </c>
    </row>
    <row r="145" spans="2:11">
      <c r="B145" t="s">
        <v>2869</v>
      </c>
      <c r="C145" t="s">
        <v>2870</v>
      </c>
      <c r="D145" t="s">
        <v>113</v>
      </c>
      <c r="E145" t="s">
        <v>2817</v>
      </c>
      <c r="F145" s="77">
        <v>182020.56</v>
      </c>
      <c r="G145" s="77">
        <v>108.46040000000001</v>
      </c>
      <c r="H145" s="77">
        <v>873.821410775662</v>
      </c>
      <c r="I145" s="78">
        <v>1E-4</v>
      </c>
      <c r="J145" s="78">
        <v>8.8000000000000005E-3</v>
      </c>
      <c r="K145" s="78">
        <v>6.9999999999999999E-4</v>
      </c>
    </row>
    <row r="146" spans="2:11">
      <c r="B146" t="s">
        <v>2871</v>
      </c>
      <c r="C146" t="s">
        <v>2872</v>
      </c>
      <c r="D146" t="s">
        <v>106</v>
      </c>
      <c r="E146" t="s">
        <v>2873</v>
      </c>
      <c r="F146" s="77">
        <v>8151.88</v>
      </c>
      <c r="G146" s="77">
        <v>117.54139999999992</v>
      </c>
      <c r="H146" s="77">
        <v>34.360456287655502</v>
      </c>
      <c r="I146" s="78">
        <v>0</v>
      </c>
      <c r="J146" s="78">
        <v>2.9999999999999997E-4</v>
      </c>
      <c r="K146" s="78">
        <v>0</v>
      </c>
    </row>
    <row r="147" spans="2:11">
      <c r="B147" t="s">
        <v>2874</v>
      </c>
      <c r="C147" t="s">
        <v>2875</v>
      </c>
      <c r="D147" t="s">
        <v>106</v>
      </c>
      <c r="E147" t="s">
        <v>2876</v>
      </c>
      <c r="F147" s="77">
        <v>74327.75</v>
      </c>
      <c r="G147" s="77">
        <v>101.94529999999982</v>
      </c>
      <c r="H147" s="77">
        <v>271.72430072660899</v>
      </c>
      <c r="I147" s="78">
        <v>6.9999999999999999E-4</v>
      </c>
      <c r="J147" s="78">
        <v>2.7000000000000001E-3</v>
      </c>
      <c r="K147" s="78">
        <v>2.0000000000000001E-4</v>
      </c>
    </row>
    <row r="148" spans="2:11">
      <c r="B148" t="s">
        <v>2877</v>
      </c>
      <c r="C148" t="s">
        <v>2878</v>
      </c>
      <c r="D148" t="s">
        <v>106</v>
      </c>
      <c r="E148" t="s">
        <v>2879</v>
      </c>
      <c r="F148" s="77">
        <v>150162</v>
      </c>
      <c r="G148" s="77">
        <v>107.44889999999999</v>
      </c>
      <c r="H148" s="77">
        <v>578.59183814374796</v>
      </c>
      <c r="I148" s="78">
        <v>0</v>
      </c>
      <c r="J148" s="78">
        <v>5.7999999999999996E-3</v>
      </c>
      <c r="K148" s="78">
        <v>5.0000000000000001E-4</v>
      </c>
    </row>
    <row r="149" spans="2:11">
      <c r="B149" t="s">
        <v>2880</v>
      </c>
      <c r="C149" t="s">
        <v>2881</v>
      </c>
      <c r="D149" t="s">
        <v>113</v>
      </c>
      <c r="E149" t="s">
        <v>2882</v>
      </c>
      <c r="F149" s="77">
        <v>156443.19</v>
      </c>
      <c r="G149" s="77">
        <v>92.826999999999998</v>
      </c>
      <c r="H149" s="77">
        <v>642.77949174123</v>
      </c>
      <c r="I149" s="78">
        <v>1.6000000000000001E-3</v>
      </c>
      <c r="J149" s="78">
        <v>6.4999999999999997E-3</v>
      </c>
      <c r="K149" s="78">
        <v>5.0000000000000001E-4</v>
      </c>
    </row>
    <row r="150" spans="2:11">
      <c r="B150" t="s">
        <v>2883</v>
      </c>
      <c r="C150" t="s">
        <v>2884</v>
      </c>
      <c r="D150" t="s">
        <v>106</v>
      </c>
      <c r="E150" t="s">
        <v>2885</v>
      </c>
      <c r="F150" s="77">
        <v>100691.74</v>
      </c>
      <c r="G150" s="77">
        <v>123.22640000000001</v>
      </c>
      <c r="H150" s="77">
        <v>444.94659938950502</v>
      </c>
      <c r="I150" s="78">
        <v>1E-3</v>
      </c>
      <c r="J150" s="78">
        <v>4.4999999999999997E-3</v>
      </c>
      <c r="K150" s="78">
        <v>4.0000000000000002E-4</v>
      </c>
    </row>
    <row r="151" spans="2:11">
      <c r="B151" t="s">
        <v>2886</v>
      </c>
      <c r="C151" t="s">
        <v>2887</v>
      </c>
      <c r="D151" t="s">
        <v>106</v>
      </c>
      <c r="E151" t="s">
        <v>353</v>
      </c>
      <c r="F151" s="77">
        <v>177266.78</v>
      </c>
      <c r="G151" s="77">
        <v>146.42519999999996</v>
      </c>
      <c r="H151" s="77">
        <v>930.79376841473595</v>
      </c>
      <c r="I151" s="78">
        <v>2.3999999999999998E-3</v>
      </c>
      <c r="J151" s="78">
        <v>9.4000000000000004E-3</v>
      </c>
      <c r="K151" s="78">
        <v>8.0000000000000004E-4</v>
      </c>
    </row>
    <row r="152" spans="2:11">
      <c r="B152" t="s">
        <v>2888</v>
      </c>
      <c r="C152" t="s">
        <v>2889</v>
      </c>
      <c r="D152" t="s">
        <v>106</v>
      </c>
      <c r="E152" t="s">
        <v>2890</v>
      </c>
      <c r="F152" s="77">
        <v>387208.8</v>
      </c>
      <c r="G152" s="77">
        <v>86.324899999999772</v>
      </c>
      <c r="H152" s="77">
        <v>1198.6477872768401</v>
      </c>
      <c r="I152" s="78">
        <v>1E-4</v>
      </c>
      <c r="J152" s="78">
        <v>1.21E-2</v>
      </c>
      <c r="K152" s="78">
        <v>1E-3</v>
      </c>
    </row>
    <row r="153" spans="2:11">
      <c r="B153" t="s">
        <v>2891</v>
      </c>
      <c r="C153" t="s">
        <v>2892</v>
      </c>
      <c r="D153" t="s">
        <v>110</v>
      </c>
      <c r="E153" t="s">
        <v>278</v>
      </c>
      <c r="F153" s="77">
        <v>563374.26</v>
      </c>
      <c r="G153" s="77">
        <v>100.12929999999987</v>
      </c>
      <c r="H153" s="77">
        <v>2197.8569511098099</v>
      </c>
      <c r="I153" s="78">
        <v>1E-4</v>
      </c>
      <c r="J153" s="78">
        <v>2.2200000000000001E-2</v>
      </c>
      <c r="K153" s="78">
        <v>1.9E-3</v>
      </c>
    </row>
    <row r="154" spans="2:11">
      <c r="B154" t="s">
        <v>2893</v>
      </c>
      <c r="C154" t="s">
        <v>2894</v>
      </c>
      <c r="D154" t="s">
        <v>110</v>
      </c>
      <c r="E154" t="s">
        <v>2895</v>
      </c>
      <c r="F154" s="77">
        <v>114274.73</v>
      </c>
      <c r="G154" s="77">
        <v>76.059800000000095</v>
      </c>
      <c r="H154" s="77">
        <v>338.64652614716999</v>
      </c>
      <c r="I154" s="78">
        <v>1.2999999999999999E-3</v>
      </c>
      <c r="J154" s="78">
        <v>3.3999999999999998E-3</v>
      </c>
      <c r="K154" s="78">
        <v>2.9999999999999997E-4</v>
      </c>
    </row>
    <row r="155" spans="2:11">
      <c r="B155" t="s">
        <v>2896</v>
      </c>
      <c r="C155" t="s">
        <v>2897</v>
      </c>
      <c r="D155" t="s">
        <v>110</v>
      </c>
      <c r="E155" t="s">
        <v>2898</v>
      </c>
      <c r="F155" s="77">
        <v>86754.27</v>
      </c>
      <c r="G155" s="77">
        <v>103.15150000000011</v>
      </c>
      <c r="H155" s="77">
        <v>348.66443453718301</v>
      </c>
      <c r="I155" s="78">
        <v>1.6999999999999999E-3</v>
      </c>
      <c r="J155" s="78">
        <v>3.5000000000000001E-3</v>
      </c>
      <c r="K155" s="78">
        <v>2.9999999999999997E-4</v>
      </c>
    </row>
    <row r="156" spans="2:11">
      <c r="B156" t="s">
        <v>2899</v>
      </c>
      <c r="C156" t="s">
        <v>2900</v>
      </c>
      <c r="D156" t="s">
        <v>106</v>
      </c>
      <c r="E156" t="s">
        <v>2901</v>
      </c>
      <c r="F156" s="77">
        <v>38511</v>
      </c>
      <c r="G156" s="77">
        <v>122.30200000000001</v>
      </c>
      <c r="H156" s="77">
        <v>168.89960746692</v>
      </c>
      <c r="I156" s="78">
        <v>1E-4</v>
      </c>
      <c r="J156" s="78">
        <v>1.6999999999999999E-3</v>
      </c>
      <c r="K156" s="78">
        <v>1E-4</v>
      </c>
    </row>
    <row r="157" spans="2:11">
      <c r="B157" t="s">
        <v>2902</v>
      </c>
      <c r="C157" t="s">
        <v>2903</v>
      </c>
      <c r="D157" t="s">
        <v>102</v>
      </c>
      <c r="E157" t="s">
        <v>2904</v>
      </c>
      <c r="F157" s="77">
        <v>407726.64</v>
      </c>
      <c r="G157" s="77">
        <v>100.2181409999999</v>
      </c>
      <c r="H157" s="77">
        <v>408.61605896976198</v>
      </c>
      <c r="I157" s="78">
        <v>0</v>
      </c>
      <c r="J157" s="78">
        <v>4.1000000000000003E-3</v>
      </c>
      <c r="K157" s="78">
        <v>2.9999999999999997E-4</v>
      </c>
    </row>
    <row r="158" spans="2:11">
      <c r="B158" t="s">
        <v>2905</v>
      </c>
      <c r="C158" t="s">
        <v>2906</v>
      </c>
      <c r="D158" t="s">
        <v>110</v>
      </c>
      <c r="E158" t="s">
        <v>2907</v>
      </c>
      <c r="F158" s="77">
        <v>565161.76</v>
      </c>
      <c r="G158" s="77">
        <v>89.034100000000208</v>
      </c>
      <c r="H158" s="77">
        <v>1960.5159681757</v>
      </c>
      <c r="I158" s="78">
        <v>0</v>
      </c>
      <c r="J158" s="78">
        <v>1.9800000000000002E-2</v>
      </c>
      <c r="K158" s="78">
        <v>1.6999999999999999E-3</v>
      </c>
    </row>
    <row r="159" spans="2:11">
      <c r="B159" t="s">
        <v>2908</v>
      </c>
      <c r="C159" t="s">
        <v>2909</v>
      </c>
      <c r="D159" t="s">
        <v>110</v>
      </c>
      <c r="E159" t="s">
        <v>2910</v>
      </c>
      <c r="F159" s="77">
        <v>181500</v>
      </c>
      <c r="G159" s="77">
        <v>103.6968</v>
      </c>
      <c r="H159" s="77">
        <v>733.30260197040002</v>
      </c>
      <c r="I159" s="78">
        <v>1.8E-3</v>
      </c>
      <c r="J159" s="78">
        <v>7.4000000000000003E-3</v>
      </c>
      <c r="K159" s="78">
        <v>5.9999999999999995E-4</v>
      </c>
    </row>
    <row r="160" spans="2:11">
      <c r="B160" t="s">
        <v>2911</v>
      </c>
      <c r="C160" t="s">
        <v>2912</v>
      </c>
      <c r="D160" t="s">
        <v>106</v>
      </c>
      <c r="E160" t="s">
        <v>2913</v>
      </c>
      <c r="F160" s="77">
        <v>259187.9</v>
      </c>
      <c r="G160" s="77">
        <v>118.6538000000003</v>
      </c>
      <c r="H160" s="77">
        <v>1102.82514486986</v>
      </c>
      <c r="I160" s="78">
        <v>0</v>
      </c>
      <c r="J160" s="78">
        <v>1.11E-2</v>
      </c>
      <c r="K160" s="78">
        <v>8.9999999999999998E-4</v>
      </c>
    </row>
    <row r="161" spans="2:11">
      <c r="B161" t="s">
        <v>2914</v>
      </c>
      <c r="C161" t="s">
        <v>2915</v>
      </c>
      <c r="D161" t="s">
        <v>106</v>
      </c>
      <c r="E161" t="s">
        <v>2916</v>
      </c>
      <c r="F161" s="77">
        <v>977740.39</v>
      </c>
      <c r="G161" s="77">
        <v>69.082500000000124</v>
      </c>
      <c r="H161" s="77">
        <v>2422.1547526494001</v>
      </c>
      <c r="I161" s="78">
        <v>0</v>
      </c>
      <c r="J161" s="78">
        <v>2.4500000000000001E-2</v>
      </c>
      <c r="K161" s="78">
        <v>2.0999999999999999E-3</v>
      </c>
    </row>
    <row r="162" spans="2:11">
      <c r="B162" t="s">
        <v>2917</v>
      </c>
      <c r="C162" t="s">
        <v>2918</v>
      </c>
      <c r="D162" t="s">
        <v>106</v>
      </c>
      <c r="E162" t="s">
        <v>2612</v>
      </c>
      <c r="F162" s="77">
        <v>19207.23</v>
      </c>
      <c r="G162" s="77">
        <v>108.51010000000002</v>
      </c>
      <c r="H162" s="77">
        <v>74.738639146104802</v>
      </c>
      <c r="I162" s="78">
        <v>0</v>
      </c>
      <c r="J162" s="78">
        <v>8.0000000000000004E-4</v>
      </c>
      <c r="K162" s="78">
        <v>1E-4</v>
      </c>
    </row>
    <row r="163" spans="2:11">
      <c r="B163" t="s">
        <v>2919</v>
      </c>
      <c r="C163" t="s">
        <v>2920</v>
      </c>
      <c r="D163" t="s">
        <v>106</v>
      </c>
      <c r="E163" t="s">
        <v>2921</v>
      </c>
      <c r="F163" s="77">
        <v>3087919.86</v>
      </c>
      <c r="G163" s="77">
        <v>89.065099999999987</v>
      </c>
      <c r="H163" s="77">
        <v>9862.4284556666898</v>
      </c>
      <c r="I163" s="78">
        <v>4.0000000000000002E-4</v>
      </c>
      <c r="J163" s="78">
        <v>9.9699999999999997E-2</v>
      </c>
      <c r="K163" s="78">
        <v>8.3999999999999995E-3</v>
      </c>
    </row>
    <row r="164" spans="2:11">
      <c r="B164" t="s">
        <v>2922</v>
      </c>
      <c r="C164" t="s">
        <v>2923</v>
      </c>
      <c r="D164" t="s">
        <v>106</v>
      </c>
      <c r="E164" t="s">
        <v>2924</v>
      </c>
      <c r="F164" s="77">
        <v>257654.06</v>
      </c>
      <c r="G164" s="77">
        <v>96.398500000000041</v>
      </c>
      <c r="H164" s="77">
        <v>890.67149141835296</v>
      </c>
      <c r="I164" s="78">
        <v>0</v>
      </c>
      <c r="J164" s="78">
        <v>8.9999999999999993E-3</v>
      </c>
      <c r="K164" s="78">
        <v>8.0000000000000004E-4</v>
      </c>
    </row>
    <row r="165" spans="2:11">
      <c r="B165" t="s">
        <v>2925</v>
      </c>
      <c r="C165" t="s">
        <v>2926</v>
      </c>
      <c r="D165" t="s">
        <v>106</v>
      </c>
      <c r="E165" t="s">
        <v>1173</v>
      </c>
      <c r="F165" s="77">
        <v>33953</v>
      </c>
      <c r="G165" s="77">
        <v>100.378</v>
      </c>
      <c r="H165" s="77">
        <v>122.21569363124</v>
      </c>
      <c r="I165" s="78">
        <v>0</v>
      </c>
      <c r="J165" s="78">
        <v>1.1999999999999999E-3</v>
      </c>
      <c r="K165" s="78">
        <v>1E-4</v>
      </c>
    </row>
    <row r="166" spans="2:11">
      <c r="B166" t="s">
        <v>2927</v>
      </c>
      <c r="C166" t="s">
        <v>2928</v>
      </c>
      <c r="D166" t="s">
        <v>106</v>
      </c>
      <c r="E166" t="s">
        <v>2890</v>
      </c>
      <c r="F166" s="77">
        <v>111885.9</v>
      </c>
      <c r="G166" s="77">
        <v>36.096400000000102</v>
      </c>
      <c r="H166" s="77">
        <v>144.82700027925401</v>
      </c>
      <c r="I166" s="78">
        <v>2.2000000000000001E-3</v>
      </c>
      <c r="J166" s="78">
        <v>1.5E-3</v>
      </c>
      <c r="K166" s="78">
        <v>1E-4</v>
      </c>
    </row>
    <row r="167" spans="2:11">
      <c r="B167" t="s">
        <v>2929</v>
      </c>
      <c r="C167" t="s">
        <v>2930</v>
      </c>
      <c r="D167" t="s">
        <v>106</v>
      </c>
      <c r="E167" t="s">
        <v>2931</v>
      </c>
      <c r="F167" s="77">
        <v>316530</v>
      </c>
      <c r="G167" s="77">
        <v>97.327799999999996</v>
      </c>
      <c r="H167" s="77">
        <v>1104.7450636292399</v>
      </c>
      <c r="I167" s="78">
        <v>0</v>
      </c>
      <c r="J167" s="78">
        <v>1.12E-2</v>
      </c>
      <c r="K167" s="78">
        <v>8.9999999999999998E-4</v>
      </c>
    </row>
    <row r="168" spans="2:11">
      <c r="B168" t="s">
        <v>2932</v>
      </c>
      <c r="C168" t="s">
        <v>2933</v>
      </c>
      <c r="D168" t="s">
        <v>106</v>
      </c>
      <c r="E168" t="s">
        <v>2934</v>
      </c>
      <c r="F168" s="77">
        <v>27365.45</v>
      </c>
      <c r="G168" s="77">
        <v>145.81529999999989</v>
      </c>
      <c r="H168" s="77">
        <v>143.09220466766601</v>
      </c>
      <c r="I168" s="78">
        <v>2.9999999999999997E-4</v>
      </c>
      <c r="J168" s="78">
        <v>1.4E-3</v>
      </c>
      <c r="K168" s="78">
        <v>1E-4</v>
      </c>
    </row>
    <row r="169" spans="2:11">
      <c r="B169" t="s">
        <v>2935</v>
      </c>
      <c r="C169" t="s">
        <v>2936</v>
      </c>
      <c r="D169" t="s">
        <v>106</v>
      </c>
      <c r="E169" t="s">
        <v>2937</v>
      </c>
      <c r="F169" s="77">
        <v>67739.14</v>
      </c>
      <c r="G169" s="77">
        <v>128.45710000000005</v>
      </c>
      <c r="H169" s="77">
        <v>312.03842502485901</v>
      </c>
      <c r="I169" s="78">
        <v>0</v>
      </c>
      <c r="J169" s="78">
        <v>3.2000000000000002E-3</v>
      </c>
      <c r="K169" s="78">
        <v>2.9999999999999997E-4</v>
      </c>
    </row>
    <row r="170" spans="2:11">
      <c r="B170" t="s">
        <v>2938</v>
      </c>
      <c r="C170" t="s">
        <v>2939</v>
      </c>
      <c r="D170" t="s">
        <v>110</v>
      </c>
      <c r="E170" t="s">
        <v>2940</v>
      </c>
      <c r="F170" s="77">
        <v>234917.56</v>
      </c>
      <c r="G170" s="77">
        <v>104.39599999999999</v>
      </c>
      <c r="H170" s="77">
        <v>955.52176092007699</v>
      </c>
      <c r="I170" s="78">
        <v>2E-3</v>
      </c>
      <c r="J170" s="78">
        <v>9.7000000000000003E-3</v>
      </c>
      <c r="K170" s="78">
        <v>8.0000000000000004E-4</v>
      </c>
    </row>
    <row r="171" spans="2:11">
      <c r="B171" t="s">
        <v>2941</v>
      </c>
      <c r="C171" t="s">
        <v>2942</v>
      </c>
      <c r="D171" t="s">
        <v>110</v>
      </c>
      <c r="E171" t="s">
        <v>2943</v>
      </c>
      <c r="F171" s="77">
        <v>94286.080000000002</v>
      </c>
      <c r="G171" s="77">
        <v>103.6928999999999</v>
      </c>
      <c r="H171" s="77">
        <v>380.92356723998398</v>
      </c>
      <c r="I171" s="78">
        <v>0</v>
      </c>
      <c r="J171" s="78">
        <v>3.8E-3</v>
      </c>
      <c r="K171" s="78">
        <v>2.9999999999999997E-4</v>
      </c>
    </row>
    <row r="172" spans="2:11">
      <c r="B172" t="s">
        <v>2944</v>
      </c>
      <c r="C172" t="s">
        <v>2945</v>
      </c>
      <c r="D172" t="s">
        <v>106</v>
      </c>
      <c r="E172" t="s">
        <v>2946</v>
      </c>
      <c r="F172" s="77">
        <v>24078.14</v>
      </c>
      <c r="G172" s="77">
        <v>135.31599999999955</v>
      </c>
      <c r="H172" s="77">
        <v>116.837531257726</v>
      </c>
      <c r="I172" s="78">
        <v>4.0000000000000002E-4</v>
      </c>
      <c r="J172" s="78">
        <v>1.1999999999999999E-3</v>
      </c>
      <c r="K172" s="78">
        <v>1E-4</v>
      </c>
    </row>
    <row r="173" spans="2:11">
      <c r="B173" t="s">
        <v>2947</v>
      </c>
      <c r="C173" t="s">
        <v>2948</v>
      </c>
      <c r="D173" t="s">
        <v>106</v>
      </c>
      <c r="E173" t="s">
        <v>379</v>
      </c>
      <c r="F173" s="77">
        <v>85507.05</v>
      </c>
      <c r="G173" s="77">
        <v>99.008600000000072</v>
      </c>
      <c r="H173" s="77">
        <v>303.58836851919199</v>
      </c>
      <c r="I173" s="78">
        <v>1E-4</v>
      </c>
      <c r="J173" s="78">
        <v>3.0999999999999999E-3</v>
      </c>
      <c r="K173" s="78">
        <v>2.9999999999999997E-4</v>
      </c>
    </row>
    <row r="174" spans="2:11">
      <c r="B174" t="s">
        <v>2949</v>
      </c>
      <c r="C174" t="s">
        <v>2950</v>
      </c>
      <c r="D174" t="s">
        <v>106</v>
      </c>
      <c r="E174" t="s">
        <v>2951</v>
      </c>
      <c r="F174" s="77">
        <v>25710.240000000002</v>
      </c>
      <c r="G174" s="77">
        <v>73.055599999999956</v>
      </c>
      <c r="H174" s="77">
        <v>67.3550135550758</v>
      </c>
      <c r="I174" s="78">
        <v>0</v>
      </c>
      <c r="J174" s="78">
        <v>6.9999999999999999E-4</v>
      </c>
      <c r="K174" s="78">
        <v>1E-4</v>
      </c>
    </row>
    <row r="175" spans="2:11">
      <c r="B175" t="s">
        <v>2952</v>
      </c>
      <c r="C175" t="s">
        <v>2953</v>
      </c>
      <c r="D175" t="s">
        <v>113</v>
      </c>
      <c r="E175" t="s">
        <v>2954</v>
      </c>
      <c r="F175" s="77">
        <v>137061.57999999999</v>
      </c>
      <c r="G175" s="77">
        <v>99.282500000000056</v>
      </c>
      <c r="H175" s="77">
        <v>602.30916579428401</v>
      </c>
      <c r="I175" s="78">
        <v>1.1000000000000001E-3</v>
      </c>
      <c r="J175" s="78">
        <v>6.1000000000000004E-3</v>
      </c>
      <c r="K175" s="78">
        <v>5.0000000000000001E-4</v>
      </c>
    </row>
    <row r="176" spans="2:11">
      <c r="B176" t="s">
        <v>2955</v>
      </c>
      <c r="C176" t="s">
        <v>2956</v>
      </c>
      <c r="D176" t="s">
        <v>110</v>
      </c>
      <c r="E176" t="s">
        <v>2957</v>
      </c>
      <c r="F176" s="77">
        <v>214087.18</v>
      </c>
      <c r="G176" s="77">
        <v>86.511499999999955</v>
      </c>
      <c r="H176" s="77">
        <v>721.61532171347199</v>
      </c>
      <c r="I176" s="78">
        <v>1E-4</v>
      </c>
      <c r="J176" s="78">
        <v>7.3000000000000001E-3</v>
      </c>
      <c r="K176" s="78">
        <v>5.9999999999999995E-4</v>
      </c>
    </row>
    <row r="177" spans="2:11">
      <c r="B177" t="s">
        <v>2958</v>
      </c>
      <c r="C177" t="s">
        <v>2959</v>
      </c>
      <c r="D177" t="s">
        <v>106</v>
      </c>
      <c r="E177" t="s">
        <v>2960</v>
      </c>
      <c r="F177" s="77">
        <v>141971</v>
      </c>
      <c r="G177" s="77">
        <v>96.393000000000001</v>
      </c>
      <c r="H177" s="77">
        <v>490.74448022358001</v>
      </c>
      <c r="I177" s="78">
        <v>0</v>
      </c>
      <c r="J177" s="78">
        <v>5.0000000000000001E-3</v>
      </c>
      <c r="K177" s="78">
        <v>4.0000000000000002E-4</v>
      </c>
    </row>
    <row r="178" spans="2:11">
      <c r="B178" t="s">
        <v>2961</v>
      </c>
      <c r="C178" t="s">
        <v>2962</v>
      </c>
      <c r="D178" t="s">
        <v>106</v>
      </c>
      <c r="E178" t="s">
        <v>2963</v>
      </c>
      <c r="F178" s="77">
        <v>354009.66</v>
      </c>
      <c r="G178" s="77">
        <v>122.69869999999999</v>
      </c>
      <c r="H178" s="77">
        <v>1557.6337889901899</v>
      </c>
      <c r="I178" s="78">
        <v>1E-4</v>
      </c>
      <c r="J178" s="78">
        <v>1.5699999999999999E-2</v>
      </c>
      <c r="K178" s="78">
        <v>1.2999999999999999E-3</v>
      </c>
    </row>
    <row r="179" spans="2:11">
      <c r="B179" t="s">
        <v>2964</v>
      </c>
      <c r="C179" t="s">
        <v>2965</v>
      </c>
      <c r="D179" t="s">
        <v>106</v>
      </c>
      <c r="E179" t="s">
        <v>337</v>
      </c>
      <c r="F179" s="77">
        <v>149681.16</v>
      </c>
      <c r="G179" s="77">
        <v>105.87239999999996</v>
      </c>
      <c r="H179" s="77">
        <v>568.277136673266</v>
      </c>
      <c r="I179" s="78">
        <v>1E-4</v>
      </c>
      <c r="J179" s="78">
        <v>5.7000000000000002E-3</v>
      </c>
      <c r="K179" s="78">
        <v>5.0000000000000001E-4</v>
      </c>
    </row>
    <row r="180" spans="2:11">
      <c r="B180" t="s">
        <v>2966</v>
      </c>
      <c r="C180" t="s">
        <v>2967</v>
      </c>
      <c r="D180" t="s">
        <v>106</v>
      </c>
      <c r="E180" t="s">
        <v>2968</v>
      </c>
      <c r="F180" s="77">
        <v>298489.90000000002</v>
      </c>
      <c r="G180" s="77">
        <v>91.584900000000033</v>
      </c>
      <c r="H180" s="77">
        <v>980.31083166040901</v>
      </c>
      <c r="I180" s="78">
        <v>5.9999999999999995E-4</v>
      </c>
      <c r="J180" s="78">
        <v>9.9000000000000008E-3</v>
      </c>
      <c r="K180" s="78">
        <v>8.0000000000000004E-4</v>
      </c>
    </row>
    <row r="181" spans="2:11">
      <c r="B181" t="s">
        <v>2969</v>
      </c>
      <c r="C181" t="s">
        <v>2970</v>
      </c>
      <c r="D181" t="s">
        <v>106</v>
      </c>
      <c r="E181" t="s">
        <v>2971</v>
      </c>
      <c r="F181" s="77">
        <v>527730.12</v>
      </c>
      <c r="G181" s="77">
        <v>74.951900000000208</v>
      </c>
      <c r="H181" s="77">
        <v>1418.4198939988401</v>
      </c>
      <c r="I181" s="78">
        <v>2.0000000000000001E-4</v>
      </c>
      <c r="J181" s="78">
        <v>1.43E-2</v>
      </c>
      <c r="K181" s="78">
        <v>1.1999999999999999E-3</v>
      </c>
    </row>
    <row r="182" spans="2:11">
      <c r="B182" t="s">
        <v>2972</v>
      </c>
      <c r="C182" t="s">
        <v>2973</v>
      </c>
      <c r="D182" t="s">
        <v>106</v>
      </c>
      <c r="E182" t="s">
        <v>385</v>
      </c>
      <c r="F182" s="77">
        <v>257457.67</v>
      </c>
      <c r="G182" s="77">
        <v>54.56450000000001</v>
      </c>
      <c r="H182" s="77">
        <v>503.76303838488002</v>
      </c>
      <c r="I182" s="78">
        <v>1.6999999999999999E-3</v>
      </c>
      <c r="J182" s="78">
        <v>5.1000000000000004E-3</v>
      </c>
      <c r="K182" s="78">
        <v>4.0000000000000002E-4</v>
      </c>
    </row>
    <row r="183" spans="2:11">
      <c r="B183" t="s">
        <v>2974</v>
      </c>
      <c r="C183" t="s">
        <v>2975</v>
      </c>
      <c r="D183" t="s">
        <v>106</v>
      </c>
      <c r="E183" t="s">
        <v>312</v>
      </c>
      <c r="F183" s="77">
        <v>26356.639999999999</v>
      </c>
      <c r="G183" s="77">
        <v>77.295500000000004</v>
      </c>
      <c r="H183" s="77">
        <v>73.055773062923194</v>
      </c>
      <c r="I183" s="78">
        <v>1E-4</v>
      </c>
      <c r="J183" s="78">
        <v>6.9999999999999999E-4</v>
      </c>
      <c r="K183" s="78">
        <v>1E-4</v>
      </c>
    </row>
    <row r="184" spans="2:11">
      <c r="B184" t="s">
        <v>2976</v>
      </c>
      <c r="C184" t="s">
        <v>2977</v>
      </c>
      <c r="D184" t="s">
        <v>110</v>
      </c>
      <c r="E184" t="s">
        <v>2978</v>
      </c>
      <c r="F184" s="77">
        <v>46559</v>
      </c>
      <c r="G184" s="77">
        <v>93.769100000000108</v>
      </c>
      <c r="H184" s="77">
        <v>170.10012531907799</v>
      </c>
      <c r="I184" s="78">
        <v>0</v>
      </c>
      <c r="J184" s="78">
        <v>1.6999999999999999E-3</v>
      </c>
      <c r="K184" s="78">
        <v>1E-4</v>
      </c>
    </row>
    <row r="185" spans="2:11">
      <c r="B185" t="s">
        <v>2979</v>
      </c>
      <c r="C185" t="s">
        <v>2980</v>
      </c>
      <c r="D185" t="s">
        <v>106</v>
      </c>
      <c r="E185" t="s">
        <v>2606</v>
      </c>
      <c r="F185" s="77">
        <v>232700</v>
      </c>
      <c r="G185" s="77">
        <v>105.7367</v>
      </c>
      <c r="H185" s="77">
        <v>882.33279302740004</v>
      </c>
      <c r="I185" s="78">
        <v>4.0000000000000002E-4</v>
      </c>
      <c r="J185" s="78">
        <v>8.8999999999999999E-3</v>
      </c>
      <c r="K185" s="78">
        <v>8.0000000000000004E-4</v>
      </c>
    </row>
    <row r="186" spans="2:11">
      <c r="B186" t="s">
        <v>2981</v>
      </c>
      <c r="C186" t="s">
        <v>2982</v>
      </c>
      <c r="D186" t="s">
        <v>106</v>
      </c>
      <c r="E186" t="s">
        <v>2983</v>
      </c>
      <c r="F186" s="77">
        <v>12370.05</v>
      </c>
      <c r="G186" s="77">
        <v>108.1523</v>
      </c>
      <c r="H186" s="77">
        <v>47.975277999933901</v>
      </c>
      <c r="I186" s="78">
        <v>8.0000000000000004E-4</v>
      </c>
      <c r="J186" s="78">
        <v>5.0000000000000001E-4</v>
      </c>
      <c r="K186" s="78">
        <v>0</v>
      </c>
    </row>
    <row r="187" spans="2:11">
      <c r="B187" t="s">
        <v>2984</v>
      </c>
      <c r="C187" t="s">
        <v>2985</v>
      </c>
      <c r="D187" t="s">
        <v>106</v>
      </c>
      <c r="E187" t="s">
        <v>2986</v>
      </c>
      <c r="F187" s="77">
        <v>127582</v>
      </c>
      <c r="G187" s="77">
        <v>117.959</v>
      </c>
      <c r="H187" s="77">
        <v>539.67310264868001</v>
      </c>
      <c r="I187" s="78">
        <v>0</v>
      </c>
      <c r="J187" s="78">
        <v>5.4999999999999997E-3</v>
      </c>
      <c r="K187" s="78">
        <v>5.0000000000000001E-4</v>
      </c>
    </row>
    <row r="188" spans="2:11">
      <c r="B188" t="s">
        <v>2987</v>
      </c>
      <c r="C188" t="s">
        <v>2988</v>
      </c>
      <c r="D188" t="s">
        <v>110</v>
      </c>
      <c r="E188" t="s">
        <v>2989</v>
      </c>
      <c r="F188" s="77">
        <v>65886.149999999994</v>
      </c>
      <c r="G188" s="77">
        <v>139.12550000000013</v>
      </c>
      <c r="H188" s="77">
        <v>357.14297405582602</v>
      </c>
      <c r="I188" s="78">
        <v>2.0000000000000001E-4</v>
      </c>
      <c r="J188" s="78">
        <v>3.5999999999999999E-3</v>
      </c>
      <c r="K188" s="78">
        <v>2.9999999999999997E-4</v>
      </c>
    </row>
    <row r="189" spans="2:11">
      <c r="B189" t="s">
        <v>2990</v>
      </c>
      <c r="C189" t="s">
        <v>2991</v>
      </c>
      <c r="D189" t="s">
        <v>110</v>
      </c>
      <c r="E189" t="s">
        <v>331</v>
      </c>
      <c r="F189" s="77">
        <v>20073.23</v>
      </c>
      <c r="G189" s="77">
        <v>139.18880000000041</v>
      </c>
      <c r="H189" s="77">
        <v>108.858612222895</v>
      </c>
      <c r="I189" s="78">
        <v>8.0000000000000004E-4</v>
      </c>
      <c r="J189" s="78">
        <v>1.1000000000000001E-3</v>
      </c>
      <c r="K189" s="78">
        <v>1E-4</v>
      </c>
    </row>
    <row r="190" spans="2:11">
      <c r="B190" t="s">
        <v>2992</v>
      </c>
      <c r="C190" t="s">
        <v>2993</v>
      </c>
      <c r="D190" t="s">
        <v>110</v>
      </c>
      <c r="E190" t="s">
        <v>2753</v>
      </c>
      <c r="F190" s="77">
        <v>233481.87</v>
      </c>
      <c r="G190" s="77">
        <v>138.08829999999975</v>
      </c>
      <c r="H190" s="77">
        <v>1256.17830350437</v>
      </c>
      <c r="I190" s="78">
        <v>8.0000000000000004E-4</v>
      </c>
      <c r="J190" s="78">
        <v>1.2699999999999999E-2</v>
      </c>
      <c r="K190" s="78">
        <v>1.1000000000000001E-3</v>
      </c>
    </row>
    <row r="191" spans="2:11">
      <c r="B191" t="s">
        <v>2994</v>
      </c>
      <c r="C191" t="s">
        <v>2995</v>
      </c>
      <c r="D191" t="s">
        <v>110</v>
      </c>
      <c r="E191" t="s">
        <v>281</v>
      </c>
      <c r="F191" s="77">
        <v>102284.83</v>
      </c>
      <c r="G191" s="77">
        <v>100</v>
      </c>
      <c r="H191" s="77">
        <v>398.52215464599999</v>
      </c>
      <c r="I191" s="78">
        <v>0</v>
      </c>
      <c r="J191" s="78">
        <v>4.0000000000000001E-3</v>
      </c>
      <c r="K191" s="78">
        <v>2.9999999999999997E-4</v>
      </c>
    </row>
    <row r="192" spans="2:11">
      <c r="B192" t="s">
        <v>2996</v>
      </c>
      <c r="C192" t="s">
        <v>2997</v>
      </c>
      <c r="D192" t="s">
        <v>110</v>
      </c>
      <c r="E192" t="s">
        <v>2998</v>
      </c>
      <c r="F192" s="77">
        <v>126526.68</v>
      </c>
      <c r="G192" s="77">
        <v>93.612600000000072</v>
      </c>
      <c r="H192" s="77">
        <v>461.48507720615402</v>
      </c>
      <c r="I192" s="78">
        <v>1.1999999999999999E-3</v>
      </c>
      <c r="J192" s="78">
        <v>4.7000000000000002E-3</v>
      </c>
      <c r="K192" s="78">
        <v>4.0000000000000002E-4</v>
      </c>
    </row>
    <row r="193" spans="2:11">
      <c r="B193" t="s">
        <v>2999</v>
      </c>
      <c r="C193" t="s">
        <v>3000</v>
      </c>
      <c r="D193" t="s">
        <v>106</v>
      </c>
      <c r="E193" t="s">
        <v>3001</v>
      </c>
      <c r="F193" s="77">
        <v>210955.07</v>
      </c>
      <c r="G193" s="77">
        <v>39.396399999999964</v>
      </c>
      <c r="H193" s="77">
        <v>298.02780966616302</v>
      </c>
      <c r="I193" s="78">
        <v>2.0000000000000001E-4</v>
      </c>
      <c r="J193" s="78">
        <v>3.0000000000000001E-3</v>
      </c>
      <c r="K193" s="78">
        <v>2.9999999999999997E-4</v>
      </c>
    </row>
    <row r="194" spans="2:11">
      <c r="B194" t="s">
        <v>3002</v>
      </c>
      <c r="C194" t="s">
        <v>3003</v>
      </c>
      <c r="D194" t="s">
        <v>202</v>
      </c>
      <c r="E194" t="s">
        <v>3004</v>
      </c>
      <c r="F194" s="77">
        <v>1210122.1599999999</v>
      </c>
      <c r="G194" s="77">
        <v>46.421099999999925</v>
      </c>
      <c r="H194" s="77">
        <v>293.79630542224203</v>
      </c>
      <c r="I194" s="78">
        <v>2.0000000000000001E-4</v>
      </c>
      <c r="J194" s="78">
        <v>3.0000000000000001E-3</v>
      </c>
      <c r="K194" s="78">
        <v>2.9999999999999997E-4</v>
      </c>
    </row>
    <row r="195" spans="2:11">
      <c r="B195" t="s">
        <v>229</v>
      </c>
      <c r="C195" s="16"/>
    </row>
    <row r="196" spans="2:11">
      <c r="B196" t="s">
        <v>355</v>
      </c>
      <c r="C196" s="16"/>
    </row>
    <row r="197" spans="2:11">
      <c r="B197" t="s">
        <v>356</v>
      </c>
      <c r="C197" s="16"/>
    </row>
    <row r="198" spans="2:11">
      <c r="B198" t="s">
        <v>357</v>
      </c>
      <c r="C198" s="16"/>
    </row>
    <row r="199" spans="2:11">
      <c r="C199" s="16"/>
    </row>
    <row r="200" spans="2:11">
      <c r="C200" s="16"/>
    </row>
    <row r="201" spans="2:11">
      <c r="C201" s="16"/>
    </row>
    <row r="202" spans="2:11">
      <c r="C202" s="16"/>
    </row>
    <row r="203" spans="2:11">
      <c r="C203" s="16"/>
    </row>
    <row r="204" spans="2:11">
      <c r="C204" s="16"/>
    </row>
    <row r="205" spans="2:11">
      <c r="C205" s="16"/>
    </row>
    <row r="206" spans="2:11">
      <c r="C206" s="16"/>
    </row>
    <row r="207" spans="2:11">
      <c r="C207" s="16"/>
    </row>
    <row r="208" spans="2:11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45016</v>
      </c>
    </row>
    <row r="2" spans="2:59" s="1" customFormat="1">
      <c r="B2" s="2" t="s">
        <v>1</v>
      </c>
      <c r="C2" s="12" t="s">
        <v>4034</v>
      </c>
    </row>
    <row r="3" spans="2:59" s="1" customFormat="1">
      <c r="B3" s="2" t="s">
        <v>2</v>
      </c>
      <c r="C3" s="26" t="s">
        <v>4035</v>
      </c>
    </row>
    <row r="4" spans="2:59" s="1" customFormat="1">
      <c r="B4" s="2" t="s">
        <v>3</v>
      </c>
      <c r="C4" s="83" t="s">
        <v>197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8248.8700000000008</v>
      </c>
      <c r="H11" s="7"/>
      <c r="I11" s="75">
        <v>0.69734313834999995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3005</v>
      </c>
      <c r="C12" s="16"/>
      <c r="D12" s="16"/>
      <c r="G12" s="81">
        <v>7110.52</v>
      </c>
      <c r="I12" s="81">
        <v>1.7669642199999998E-2</v>
      </c>
      <c r="K12" s="80">
        <v>2.53E-2</v>
      </c>
      <c r="L12" s="80">
        <v>0</v>
      </c>
    </row>
    <row r="13" spans="2:59">
      <c r="B13" t="s">
        <v>3006</v>
      </c>
      <c r="C13" t="s">
        <v>3007</v>
      </c>
      <c r="D13" t="s">
        <v>1632</v>
      </c>
      <c r="E13" t="s">
        <v>102</v>
      </c>
      <c r="F13" t="s">
        <v>564</v>
      </c>
      <c r="G13" s="77">
        <v>7110.52</v>
      </c>
      <c r="H13" s="77">
        <v>0.2485</v>
      </c>
      <c r="I13" s="77">
        <v>1.7669642199999998E-2</v>
      </c>
      <c r="J13" s="78">
        <v>1E-4</v>
      </c>
      <c r="K13" s="78">
        <v>2.53E-2</v>
      </c>
      <c r="L13" s="78">
        <v>0</v>
      </c>
    </row>
    <row r="14" spans="2:59">
      <c r="B14" s="79" t="s">
        <v>2278</v>
      </c>
      <c r="C14" s="16"/>
      <c r="D14" s="16"/>
      <c r="G14" s="81">
        <v>1138.3499999999999</v>
      </c>
      <c r="I14" s="81">
        <v>0.67967349614999995</v>
      </c>
      <c r="K14" s="80">
        <v>0.97470000000000001</v>
      </c>
      <c r="L14" s="80">
        <v>0</v>
      </c>
    </row>
    <row r="15" spans="2:59">
      <c r="B15" t="s">
        <v>3008</v>
      </c>
      <c r="C15" t="s">
        <v>3009</v>
      </c>
      <c r="D15" t="s">
        <v>1732</v>
      </c>
      <c r="E15" t="s">
        <v>106</v>
      </c>
      <c r="F15" t="s">
        <v>700</v>
      </c>
      <c r="G15" s="77">
        <v>1138.3499999999999</v>
      </c>
      <c r="H15" s="77">
        <v>16.649999999999999</v>
      </c>
      <c r="I15" s="77">
        <v>0.67967349614999995</v>
      </c>
      <c r="J15" s="78">
        <v>1E-4</v>
      </c>
      <c r="K15" s="78">
        <v>0.97470000000000001</v>
      </c>
      <c r="L15" s="78">
        <v>0</v>
      </c>
    </row>
    <row r="16" spans="2:59">
      <c r="B16" t="s">
        <v>229</v>
      </c>
      <c r="C16" s="16"/>
      <c r="D16" s="16"/>
    </row>
    <row r="17" spans="2:4">
      <c r="B17" t="s">
        <v>355</v>
      </c>
      <c r="C17" s="16"/>
      <c r="D17" s="16"/>
    </row>
    <row r="18" spans="2:4">
      <c r="B18" t="s">
        <v>356</v>
      </c>
      <c r="C18" s="16"/>
      <c r="D18" s="16"/>
    </row>
    <row r="19" spans="2:4">
      <c r="B19" t="s">
        <v>357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45016</v>
      </c>
    </row>
    <row r="2" spans="2:52" s="1" customFormat="1">
      <c r="B2" s="2" t="s">
        <v>1</v>
      </c>
      <c r="C2" s="12" t="s">
        <v>4034</v>
      </c>
    </row>
    <row r="3" spans="2:52" s="1" customFormat="1">
      <c r="B3" s="2" t="s">
        <v>2</v>
      </c>
      <c r="C3" s="26" t="s">
        <v>4035</v>
      </c>
    </row>
    <row r="4" spans="2:52" s="1" customFormat="1">
      <c r="B4" s="2" t="s">
        <v>3</v>
      </c>
      <c r="C4" s="83" t="s">
        <v>197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2283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2292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3010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2293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1107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2283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2302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2293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2303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1107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</row>
    <row r="35" spans="2:12">
      <c r="B35" t="s">
        <v>355</v>
      </c>
      <c r="C35" s="16"/>
      <c r="D35" s="16"/>
    </row>
    <row r="36" spans="2:12">
      <c r="B36" t="s">
        <v>356</v>
      </c>
      <c r="C36" s="16"/>
      <c r="D36" s="16"/>
    </row>
    <row r="37" spans="2:12">
      <c r="B37" t="s">
        <v>357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1"/>
  <sheetViews>
    <sheetView rightToLeft="1" topLeftCell="A1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45016</v>
      </c>
    </row>
    <row r="2" spans="2:13" s="1" customFormat="1">
      <c r="B2" s="2" t="s">
        <v>1</v>
      </c>
      <c r="C2" s="12" t="s">
        <v>4034</v>
      </c>
    </row>
    <row r="3" spans="2:13" s="1" customFormat="1">
      <c r="B3" s="2" t="s">
        <v>2</v>
      </c>
      <c r="C3" s="26" t="s">
        <v>4035</v>
      </c>
    </row>
    <row r="4" spans="2:13" s="1" customFormat="1">
      <c r="B4" s="2" t="s">
        <v>3</v>
      </c>
      <c r="C4" s="83" t="s">
        <v>197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130682.09169517428</v>
      </c>
      <c r="K11" s="76">
        <f>J11/$J$11</f>
        <v>1</v>
      </c>
      <c r="L11" s="76">
        <f>J11/'סכום נכסי הקרן'!$C$42</f>
        <v>0.11141824076315514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130682.09169517428</v>
      </c>
      <c r="K12" s="80">
        <f t="shared" ref="K12:K40" si="0">J12/$J$11</f>
        <v>1</v>
      </c>
      <c r="L12" s="80">
        <f>J12/'סכום נכסי הקרן'!$C$42</f>
        <v>0.11141824076315514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71549.563330000004</v>
      </c>
      <c r="K13" s="80">
        <f t="shared" si="0"/>
        <v>0.54750855608352744</v>
      </c>
      <c r="L13" s="80">
        <f>J13/'סכום נכסי הקרן'!$C$42</f>
        <v>6.1002440121601893E-2</v>
      </c>
    </row>
    <row r="14" spans="2:13">
      <c r="B14" s="84" t="s">
        <v>4036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85">
        <v>0</v>
      </c>
      <c r="I14" s="85">
        <v>0</v>
      </c>
      <c r="J14" s="86">
        <v>71549.563330000004</v>
      </c>
      <c r="K14" s="85">
        <f t="shared" si="0"/>
        <v>0.54750855608352744</v>
      </c>
      <c r="L14" s="85">
        <f>J14/'סכום נכסי הקרן'!$C$42</f>
        <v>6.1002440121601893E-2</v>
      </c>
    </row>
    <row r="15" spans="2:13">
      <c r="B15" s="79" t="s">
        <v>211</v>
      </c>
      <c r="C15" s="26"/>
      <c r="D15" s="27"/>
      <c r="E15" s="27"/>
      <c r="F15" s="27"/>
      <c r="G15" s="27"/>
      <c r="H15" s="27"/>
      <c r="I15" s="80">
        <v>0</v>
      </c>
      <c r="J15" s="81">
        <v>39430.696196680277</v>
      </c>
      <c r="K15" s="80">
        <f t="shared" si="0"/>
        <v>0.30172991329718929</v>
      </c>
      <c r="L15" s="80">
        <f>J15/'סכום נכסי הקרן'!$C$42</f>
        <v>3.3618216125192162E-2</v>
      </c>
    </row>
    <row r="16" spans="2:13">
      <c r="B16" s="84" t="s">
        <v>4036</v>
      </c>
      <c r="C16" t="s">
        <v>219</v>
      </c>
      <c r="D16" t="s">
        <v>208</v>
      </c>
      <c r="E16" t="s">
        <v>209</v>
      </c>
      <c r="F16" t="s">
        <v>210</v>
      </c>
      <c r="G16" t="s">
        <v>110</v>
      </c>
      <c r="H16" s="85">
        <v>0</v>
      </c>
      <c r="I16" s="85">
        <v>0</v>
      </c>
      <c r="J16" s="86">
        <f>3.806080894+3288.612428794-24.978187542</f>
        <v>3267.4403221460002</v>
      </c>
      <c r="K16" s="85">
        <f t="shared" si="0"/>
        <v>2.5002969265043203E-2</v>
      </c>
      <c r="L16" s="85">
        <f>J16/'סכום נכסי הקרן'!$C$42</f>
        <v>2.7857868493663517E-3</v>
      </c>
    </row>
    <row r="17" spans="2:12">
      <c r="B17" s="84" t="s">
        <v>4036</v>
      </c>
      <c r="C17" t="s">
        <v>216</v>
      </c>
      <c r="D17" t="s">
        <v>208</v>
      </c>
      <c r="E17" t="s">
        <v>209</v>
      </c>
      <c r="F17" t="s">
        <v>210</v>
      </c>
      <c r="G17" t="s">
        <v>120</v>
      </c>
      <c r="H17" s="85">
        <v>0</v>
      </c>
      <c r="I17" s="85">
        <v>0</v>
      </c>
      <c r="J17" s="86">
        <f>18.17416776+342.193217175</f>
        <v>360.36738493499996</v>
      </c>
      <c r="K17" s="85">
        <f t="shared" si="0"/>
        <v>2.7575881305571979E-3</v>
      </c>
      <c r="L17" s="85">
        <f>J17/'סכום נכסי הקרן'!$C$42</f>
        <v>3.0724561825604075E-4</v>
      </c>
    </row>
    <row r="18" spans="2:12">
      <c r="B18" s="84" t="s">
        <v>4036</v>
      </c>
      <c r="C18" t="s">
        <v>217</v>
      </c>
      <c r="D18" t="s">
        <v>208</v>
      </c>
      <c r="E18" t="s">
        <v>209</v>
      </c>
      <c r="F18" t="s">
        <v>210</v>
      </c>
      <c r="G18" t="s">
        <v>106</v>
      </c>
      <c r="H18" s="85">
        <v>0</v>
      </c>
      <c r="I18" s="85">
        <v>0</v>
      </c>
      <c r="J18" s="86">
        <f>3890.49722908+31086.27703126</f>
        <v>34976.774260340004</v>
      </c>
      <c r="K18" s="85">
        <f t="shared" si="0"/>
        <v>0.26764779937809641</v>
      </c>
      <c r="L18" s="85">
        <f>J18/'סכום נכסי הקרן'!$C$42</f>
        <v>2.982084695083739E-2</v>
      </c>
    </row>
    <row r="19" spans="2:12">
      <c r="B19" s="84" t="s">
        <v>4036</v>
      </c>
      <c r="C19" t="s">
        <v>4037</v>
      </c>
      <c r="D19" t="s">
        <v>208</v>
      </c>
      <c r="E19" t="s">
        <v>209</v>
      </c>
      <c r="F19" t="s">
        <v>210</v>
      </c>
      <c r="G19" t="s">
        <v>203</v>
      </c>
      <c r="H19" s="85">
        <v>0</v>
      </c>
      <c r="I19" s="85">
        <v>0</v>
      </c>
      <c r="J19" s="86">
        <v>9.3084600000000004E-4</v>
      </c>
      <c r="K19" s="85">
        <f t="shared" si="0"/>
        <v>7.1229805700636296E-9</v>
      </c>
      <c r="L19" s="85">
        <f>J19/'סכום נכסי הקרן'!$C$42</f>
        <v>7.9362996410662553E-10</v>
      </c>
    </row>
    <row r="20" spans="2:12">
      <c r="B20" s="84" t="s">
        <v>4036</v>
      </c>
      <c r="C20" t="s">
        <v>218</v>
      </c>
      <c r="D20" t="s">
        <v>208</v>
      </c>
      <c r="E20" t="s">
        <v>209</v>
      </c>
      <c r="F20" t="s">
        <v>210</v>
      </c>
      <c r="G20" t="s">
        <v>116</v>
      </c>
      <c r="H20" s="85">
        <v>0</v>
      </c>
      <c r="I20" s="85">
        <v>0</v>
      </c>
      <c r="J20" s="86">
        <f>0.271677816+342.950071761</f>
        <v>343.22174957700003</v>
      </c>
      <c r="K20" s="85">
        <f t="shared" si="0"/>
        <v>2.626387021548372E-3</v>
      </c>
      <c r="L20" s="85">
        <f>J20/'סכום נכסי הקרן'!$C$42</f>
        <v>2.9262742150410246E-4</v>
      </c>
    </row>
    <row r="21" spans="2:12">
      <c r="B21" s="84" t="s">
        <v>4036</v>
      </c>
      <c r="C21" t="s">
        <v>4038</v>
      </c>
      <c r="D21" t="s">
        <v>208</v>
      </c>
      <c r="E21" t="s">
        <v>209</v>
      </c>
      <c r="F21" t="s">
        <v>210</v>
      </c>
      <c r="G21" t="s">
        <v>200</v>
      </c>
      <c r="H21" s="85">
        <v>0</v>
      </c>
      <c r="I21" s="85">
        <v>0</v>
      </c>
      <c r="J21" s="86">
        <v>1.1937599542799999</v>
      </c>
      <c r="K21" s="85">
        <f t="shared" si="0"/>
        <v>9.1348396616158691E-6</v>
      </c>
      <c r="L21" s="85">
        <f>J21/'סכום נכסי הקרן'!$C$42</f>
        <v>1.0177877647507356E-6</v>
      </c>
    </row>
    <row r="22" spans="2:12">
      <c r="B22" s="84" t="s">
        <v>4036</v>
      </c>
      <c r="C22" t="s">
        <v>220</v>
      </c>
      <c r="D22" t="s">
        <v>208</v>
      </c>
      <c r="E22" t="s">
        <v>209</v>
      </c>
      <c r="F22" t="s">
        <v>210</v>
      </c>
      <c r="G22" t="s">
        <v>202</v>
      </c>
      <c r="H22" s="85">
        <v>0</v>
      </c>
      <c r="I22" s="85">
        <v>0</v>
      </c>
      <c r="J22" s="86">
        <v>3.8121469999999998E-2</v>
      </c>
      <c r="K22" s="85">
        <f t="shared" si="0"/>
        <v>2.9171150771691939E-7</v>
      </c>
      <c r="L22" s="85">
        <f>J22/'סכום נכסי הקרן'!$C$42</f>
        <v>3.2501983000186711E-8</v>
      </c>
    </row>
    <row r="23" spans="2:12">
      <c r="B23" s="84" t="s">
        <v>4036</v>
      </c>
      <c r="C23" t="s">
        <v>4039</v>
      </c>
      <c r="D23" t="s">
        <v>208</v>
      </c>
      <c r="E23" t="s">
        <v>209</v>
      </c>
      <c r="F23" t="s">
        <v>210</v>
      </c>
      <c r="G23" t="s">
        <v>201</v>
      </c>
      <c r="H23" s="85">
        <v>0</v>
      </c>
      <c r="I23" s="85">
        <v>0</v>
      </c>
      <c r="J23" s="86">
        <v>3.2399905999999999E-2</v>
      </c>
      <c r="K23" s="85">
        <f t="shared" si="0"/>
        <v>2.4792919656945185E-7</v>
      </c>
      <c r="L23" s="85">
        <f>J23/'סכום נכסי הקרן'!$C$42</f>
        <v>2.7623834915590808E-8</v>
      </c>
    </row>
    <row r="24" spans="2:12">
      <c r="B24" s="84" t="s">
        <v>4036</v>
      </c>
      <c r="C24" t="s">
        <v>221</v>
      </c>
      <c r="D24" t="s">
        <v>208</v>
      </c>
      <c r="E24" t="s">
        <v>209</v>
      </c>
      <c r="F24" t="s">
        <v>210</v>
      </c>
      <c r="G24" t="s">
        <v>113</v>
      </c>
      <c r="H24" s="85">
        <v>0</v>
      </c>
      <c r="I24" s="85">
        <v>0</v>
      </c>
      <c r="J24" s="86">
        <f>54.990931752+426.535941654</f>
        <v>481.52687340599999</v>
      </c>
      <c r="K24" s="85">
        <f t="shared" si="0"/>
        <v>3.6847196670925448E-3</v>
      </c>
      <c r="L24" s="85">
        <f>J24/'סכום נכסי הקרן'!$C$42</f>
        <v>4.1054498301285004E-4</v>
      </c>
    </row>
    <row r="25" spans="2:12">
      <c r="B25" s="84" t="s">
        <v>4036</v>
      </c>
      <c r="C25" t="s">
        <v>4040</v>
      </c>
      <c r="D25" t="s">
        <v>208</v>
      </c>
      <c r="E25" t="s">
        <v>209</v>
      </c>
      <c r="F25" t="s">
        <v>210</v>
      </c>
      <c r="G25" t="s">
        <v>199</v>
      </c>
      <c r="H25" s="85">
        <v>0</v>
      </c>
      <c r="I25" s="85">
        <v>0</v>
      </c>
      <c r="J25" s="86">
        <v>0.1003941</v>
      </c>
      <c r="K25" s="85">
        <f t="shared" si="0"/>
        <v>7.682315051566264E-7</v>
      </c>
      <c r="L25" s="85">
        <f>J25/'סכום נכסי הקרן'!$C$42</f>
        <v>8.5595002803382058E-8</v>
      </c>
    </row>
    <row r="26" spans="2:12">
      <c r="B26" s="79" t="s">
        <v>222</v>
      </c>
      <c r="D26" s="16"/>
      <c r="I26" s="80">
        <v>0</v>
      </c>
      <c r="J26" s="81">
        <v>19688.561099999999</v>
      </c>
      <c r="K26" s="80">
        <f t="shared" si="0"/>
        <v>0.15065997830770136</v>
      </c>
      <c r="L26" s="80">
        <f>J26/'סכום נכסי הקרן'!$C$42</f>
        <v>1.6786269736459202E-2</v>
      </c>
    </row>
    <row r="27" spans="2:12">
      <c r="B27" s="84" t="s">
        <v>4036</v>
      </c>
      <c r="C27" t="s">
        <v>208</v>
      </c>
      <c r="D27">
        <v>10</v>
      </c>
      <c r="E27" t="s">
        <v>212</v>
      </c>
      <c r="F27" t="s">
        <v>213</v>
      </c>
      <c r="G27" t="s">
        <v>102</v>
      </c>
      <c r="H27" s="85">
        <v>0</v>
      </c>
      <c r="I27" s="85">
        <v>0</v>
      </c>
      <c r="J27" s="86">
        <v>19688.561099999999</v>
      </c>
      <c r="K27" s="85">
        <f t="shared" si="0"/>
        <v>0.15065997830770136</v>
      </c>
      <c r="L27" s="85">
        <f>J27/'סכום נכסי הקרן'!$C$42</f>
        <v>1.6786269736459202E-2</v>
      </c>
    </row>
    <row r="28" spans="2:12">
      <c r="B28" s="79" t="s">
        <v>223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85">
        <v>0</v>
      </c>
      <c r="I29" s="85">
        <v>0</v>
      </c>
      <c r="J29" s="86">
        <v>0</v>
      </c>
      <c r="K29" s="85">
        <f t="shared" si="0"/>
        <v>0</v>
      </c>
      <c r="L29" s="85">
        <f>J29/'סכום נכסי הקרן'!$C$42</f>
        <v>0</v>
      </c>
    </row>
    <row r="30" spans="2:12">
      <c r="B30" s="79" t="s">
        <v>224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85">
        <v>0</v>
      </c>
      <c r="I31" s="85">
        <v>0</v>
      </c>
      <c r="J31" s="86">
        <v>0</v>
      </c>
      <c r="K31" s="85">
        <f t="shared" si="0"/>
        <v>0</v>
      </c>
      <c r="L31" s="85">
        <f>J31/'סכום נכסי הקרן'!$C$42</f>
        <v>0</v>
      </c>
    </row>
    <row r="32" spans="2:12">
      <c r="B32" s="79" t="s">
        <v>225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t="s">
        <v>212</v>
      </c>
      <c r="C33" t="s">
        <v>212</v>
      </c>
      <c r="D33" s="16"/>
      <c r="E33" t="s">
        <v>212</v>
      </c>
      <c r="G33" t="s">
        <v>212</v>
      </c>
      <c r="H33" s="85">
        <v>0</v>
      </c>
      <c r="I33" s="85">
        <v>0</v>
      </c>
      <c r="J33" s="86">
        <v>0</v>
      </c>
      <c r="K33" s="85">
        <f t="shared" si="0"/>
        <v>0</v>
      </c>
      <c r="L33" s="85">
        <f>J33/'סכום נכסי הקרן'!$C$42</f>
        <v>0</v>
      </c>
    </row>
    <row r="34" spans="2:12">
      <c r="B34" s="79" t="s">
        <v>226</v>
      </c>
      <c r="D34" s="16"/>
      <c r="I34" s="80">
        <v>0</v>
      </c>
      <c r="J34" s="81">
        <v>13.271068494</v>
      </c>
      <c r="K34" s="80">
        <f t="shared" si="0"/>
        <v>1.0155231158187883E-4</v>
      </c>
      <c r="L34" s="80">
        <f>J34/'סכום נכסי הקרן'!$C$42</f>
        <v>1.1314779901884725E-5</v>
      </c>
    </row>
    <row r="35" spans="2:12">
      <c r="B35" s="84" t="s">
        <v>4036</v>
      </c>
      <c r="C35" t="s">
        <v>208</v>
      </c>
      <c r="D35">
        <v>10</v>
      </c>
      <c r="E35" t="s">
        <v>212</v>
      </c>
      <c r="F35" t="s">
        <v>213</v>
      </c>
      <c r="G35" t="s">
        <v>204</v>
      </c>
      <c r="H35" s="85">
        <v>0</v>
      </c>
      <c r="I35" s="85">
        <v>0</v>
      </c>
      <c r="J35" s="86">
        <v>13.271068494</v>
      </c>
      <c r="K35" s="85">
        <f t="shared" si="0"/>
        <v>1.0155231158187883E-4</v>
      </c>
      <c r="L35" s="85">
        <f>J35/'סכום נכסי הקרן'!$C$42</f>
        <v>1.1314779901884725E-5</v>
      </c>
    </row>
    <row r="36" spans="2:12">
      <c r="B36" s="79" t="s">
        <v>227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s="79" t="s">
        <v>228</v>
      </c>
      <c r="D37" s="16"/>
      <c r="I37" s="80">
        <v>0</v>
      </c>
      <c r="J37" s="81">
        <v>0</v>
      </c>
      <c r="K37" s="80">
        <f t="shared" si="0"/>
        <v>0</v>
      </c>
      <c r="L37" s="80">
        <f>J37/'סכום נכסי הקרן'!$C$42</f>
        <v>0</v>
      </c>
    </row>
    <row r="38" spans="2:12">
      <c r="B38" t="s">
        <v>212</v>
      </c>
      <c r="C38" t="s">
        <v>212</v>
      </c>
      <c r="D38" s="16"/>
      <c r="E38" t="s">
        <v>212</v>
      </c>
      <c r="G38" t="s">
        <v>212</v>
      </c>
      <c r="H38" s="85">
        <v>0</v>
      </c>
      <c r="I38" s="85">
        <v>0</v>
      </c>
      <c r="J38" s="86">
        <v>0</v>
      </c>
      <c r="K38" s="85">
        <f t="shared" si="0"/>
        <v>0</v>
      </c>
      <c r="L38" s="85">
        <f>J38/'סכום נכסי הקרן'!$C$42</f>
        <v>0</v>
      </c>
    </row>
    <row r="39" spans="2:12">
      <c r="B39" s="79" t="s">
        <v>226</v>
      </c>
      <c r="D39" s="16"/>
      <c r="I39" s="80">
        <v>0</v>
      </c>
      <c r="J39" s="81">
        <v>0</v>
      </c>
      <c r="K39" s="80">
        <f t="shared" si="0"/>
        <v>0</v>
      </c>
      <c r="L39" s="80">
        <f>J39/'סכום נכסי הקרן'!$C$42</f>
        <v>0</v>
      </c>
    </row>
    <row r="40" spans="2:12">
      <c r="B40" t="s">
        <v>212</v>
      </c>
      <c r="C40" t="s">
        <v>212</v>
      </c>
      <c r="D40" s="16"/>
      <c r="E40" t="s">
        <v>212</v>
      </c>
      <c r="G40" t="s">
        <v>212</v>
      </c>
      <c r="H40" s="85">
        <v>0</v>
      </c>
      <c r="I40" s="85">
        <v>0</v>
      </c>
      <c r="J40" s="86">
        <v>0</v>
      </c>
      <c r="K40" s="85">
        <f t="shared" si="0"/>
        <v>0</v>
      </c>
      <c r="L40" s="85">
        <f>J40/'סכום נכסי הקרן'!$C$42</f>
        <v>0</v>
      </c>
    </row>
    <row r="41" spans="2:12">
      <c r="B41" t="s">
        <v>229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5:5">
      <c r="E481" s="15"/>
    </row>
  </sheetData>
  <mergeCells count="1">
    <mergeCell ref="B7:L7"/>
  </mergeCells>
  <dataValidations count="1">
    <dataValidation allowBlank="1" showInputMessage="1" showErrorMessage="1" sqref="E11 C1:C4" xr:uid="{AB1B1257-36B8-4BDB-A4D5-76FD0809BD0A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45016</v>
      </c>
    </row>
    <row r="2" spans="2:49" s="1" customFormat="1">
      <c r="B2" s="2" t="s">
        <v>1</v>
      </c>
      <c r="C2" s="12" t="s">
        <v>4034</v>
      </c>
    </row>
    <row r="3" spans="2:49" s="1" customFormat="1">
      <c r="B3" s="2" t="s">
        <v>2</v>
      </c>
      <c r="C3" s="26" t="s">
        <v>4035</v>
      </c>
    </row>
    <row r="4" spans="2:49" s="1" customFormat="1">
      <c r="B4" s="2" t="s">
        <v>3</v>
      </c>
      <c r="C4" s="83" t="s">
        <v>197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133013797.76000001</v>
      </c>
      <c r="H11" s="7"/>
      <c r="I11" s="75">
        <v>-7902.8718239477457</v>
      </c>
      <c r="J11" s="76">
        <v>1</v>
      </c>
      <c r="K11" s="76">
        <v>-6.7000000000000002E-3</v>
      </c>
      <c r="AW11" s="16"/>
    </row>
    <row r="12" spans="2:49">
      <c r="B12" s="79" t="s">
        <v>205</v>
      </c>
      <c r="C12" s="16"/>
      <c r="D12" s="16"/>
      <c r="G12" s="81">
        <v>132018904.43000001</v>
      </c>
      <c r="I12" s="81">
        <v>-7910.85879417257</v>
      </c>
      <c r="J12" s="80">
        <v>1.0009999999999999</v>
      </c>
      <c r="K12" s="80">
        <v>-6.7000000000000002E-3</v>
      </c>
    </row>
    <row r="13" spans="2:49">
      <c r="B13" s="79" t="s">
        <v>2283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2292</v>
      </c>
      <c r="C15" s="16"/>
      <c r="D15" s="16"/>
      <c r="G15" s="81">
        <v>117823395.56999999</v>
      </c>
      <c r="I15" s="81">
        <v>-5828.4866125117514</v>
      </c>
      <c r="J15" s="80">
        <v>0.73750000000000004</v>
      </c>
      <c r="K15" s="80">
        <v>-5.0000000000000001E-3</v>
      </c>
    </row>
    <row r="16" spans="2:49">
      <c r="B16" t="s">
        <v>3011</v>
      </c>
      <c r="C16" t="s">
        <v>3012</v>
      </c>
      <c r="D16" t="s">
        <v>123</v>
      </c>
      <c r="E16" t="s">
        <v>106</v>
      </c>
      <c r="F16" t="s">
        <v>281</v>
      </c>
      <c r="G16" s="77">
        <v>25856.45</v>
      </c>
      <c r="H16" s="77">
        <v>-2.2961</v>
      </c>
      <c r="I16" s="77">
        <v>-2.1289721551417</v>
      </c>
      <c r="J16" s="78">
        <v>2.9999999999999997E-4</v>
      </c>
      <c r="K16" s="78">
        <v>0</v>
      </c>
    </row>
    <row r="17" spans="2:11">
      <c r="B17" t="s">
        <v>3011</v>
      </c>
      <c r="C17" t="s">
        <v>3013</v>
      </c>
      <c r="D17" t="s">
        <v>123</v>
      </c>
      <c r="E17" t="s">
        <v>106</v>
      </c>
      <c r="F17" t="s">
        <v>275</v>
      </c>
      <c r="G17" s="77">
        <v>424546.93</v>
      </c>
      <c r="H17" s="77">
        <v>4.9820000000000002</v>
      </c>
      <c r="I17" s="77">
        <v>75.847227996623602</v>
      </c>
      <c r="J17" s="78">
        <v>-9.5999999999999992E-3</v>
      </c>
      <c r="K17" s="78">
        <v>1E-4</v>
      </c>
    </row>
    <row r="18" spans="2:11">
      <c r="B18" t="s">
        <v>3014</v>
      </c>
      <c r="C18" t="s">
        <v>3015</v>
      </c>
      <c r="D18" t="s">
        <v>123</v>
      </c>
      <c r="E18" t="s">
        <v>106</v>
      </c>
      <c r="F18" t="s">
        <v>281</v>
      </c>
      <c r="G18" s="77">
        <v>64641.13</v>
      </c>
      <c r="H18" s="77">
        <v>0.57840000000000003</v>
      </c>
      <c r="I18" s="77">
        <v>1.3407490851691199</v>
      </c>
      <c r="J18" s="78">
        <v>-2.0000000000000001E-4</v>
      </c>
      <c r="K18" s="78">
        <v>0</v>
      </c>
    </row>
    <row r="19" spans="2:11">
      <c r="B19" t="s">
        <v>3014</v>
      </c>
      <c r="C19" t="s">
        <v>3016</v>
      </c>
      <c r="D19" t="s">
        <v>123</v>
      </c>
      <c r="E19" t="s">
        <v>106</v>
      </c>
      <c r="F19" t="s">
        <v>275</v>
      </c>
      <c r="G19" s="77">
        <v>107641.61</v>
      </c>
      <c r="H19" s="77">
        <v>3.1916000000000104</v>
      </c>
      <c r="I19" s="77">
        <v>12.319665794389399</v>
      </c>
      <c r="J19" s="78">
        <v>-1.6000000000000001E-3</v>
      </c>
      <c r="K19" s="78">
        <v>0</v>
      </c>
    </row>
    <row r="20" spans="2:11">
      <c r="B20" t="s">
        <v>3014</v>
      </c>
      <c r="C20" t="s">
        <v>3017</v>
      </c>
      <c r="D20" t="s">
        <v>123</v>
      </c>
      <c r="E20" t="s">
        <v>106</v>
      </c>
      <c r="F20" t="s">
        <v>281</v>
      </c>
      <c r="G20" s="77">
        <v>99143.59</v>
      </c>
      <c r="H20" s="77">
        <v>-1.3956999999999999</v>
      </c>
      <c r="I20" s="77">
        <v>-4.9621170490691799</v>
      </c>
      <c r="J20" s="78">
        <v>5.9999999999999995E-4</v>
      </c>
      <c r="K20" s="78">
        <v>0</v>
      </c>
    </row>
    <row r="21" spans="2:11">
      <c r="B21" t="s">
        <v>3014</v>
      </c>
      <c r="C21" t="s">
        <v>3018</v>
      </c>
      <c r="D21" t="s">
        <v>123</v>
      </c>
      <c r="E21" t="s">
        <v>106</v>
      </c>
      <c r="F21" t="s">
        <v>281</v>
      </c>
      <c r="G21" s="77">
        <v>48155.46</v>
      </c>
      <c r="H21" s="77">
        <v>0.57840000000000003</v>
      </c>
      <c r="I21" s="77">
        <v>0.99881281377504005</v>
      </c>
      <c r="J21" s="78">
        <v>-1E-4</v>
      </c>
      <c r="K21" s="78">
        <v>0</v>
      </c>
    </row>
    <row r="22" spans="2:11">
      <c r="B22" t="s">
        <v>3014</v>
      </c>
      <c r="C22" t="s">
        <v>3019</v>
      </c>
      <c r="D22" t="s">
        <v>123</v>
      </c>
      <c r="E22" t="s">
        <v>106</v>
      </c>
      <c r="F22" t="s">
        <v>281</v>
      </c>
      <c r="G22" s="77">
        <v>240777.29</v>
      </c>
      <c r="H22" s="77">
        <v>0.52259999999999995</v>
      </c>
      <c r="I22" s="77">
        <v>4.5122713934984402</v>
      </c>
      <c r="J22" s="78">
        <v>-5.9999999999999995E-4</v>
      </c>
      <c r="K22" s="78">
        <v>0</v>
      </c>
    </row>
    <row r="23" spans="2:11">
      <c r="B23" t="s">
        <v>3014</v>
      </c>
      <c r="C23" t="s">
        <v>3020</v>
      </c>
      <c r="D23" t="s">
        <v>123</v>
      </c>
      <c r="E23" t="s">
        <v>106</v>
      </c>
      <c r="F23" t="s">
        <v>281</v>
      </c>
      <c r="G23" s="77">
        <v>294462.8</v>
      </c>
      <c r="H23" s="77">
        <v>-1.234</v>
      </c>
      <c r="I23" s="77">
        <v>-13.030344033872</v>
      </c>
      <c r="J23" s="78">
        <v>1.6000000000000001E-3</v>
      </c>
      <c r="K23" s="78">
        <v>0</v>
      </c>
    </row>
    <row r="24" spans="2:11">
      <c r="B24" t="s">
        <v>3021</v>
      </c>
      <c r="C24" t="s">
        <v>3022</v>
      </c>
      <c r="D24" t="s">
        <v>123</v>
      </c>
      <c r="E24" t="s">
        <v>106</v>
      </c>
      <c r="F24" t="s">
        <v>281</v>
      </c>
      <c r="G24" s="77">
        <v>64641.13</v>
      </c>
      <c r="H24" s="77">
        <v>-0.79339999999999999</v>
      </c>
      <c r="I24" s="77">
        <v>-1.83912573335612</v>
      </c>
      <c r="J24" s="78">
        <v>2.0000000000000001E-4</v>
      </c>
      <c r="K24" s="78">
        <v>0</v>
      </c>
    </row>
    <row r="25" spans="2:11">
      <c r="B25" t="s">
        <v>3023</v>
      </c>
      <c r="C25" t="s">
        <v>3024</v>
      </c>
      <c r="D25" t="s">
        <v>123</v>
      </c>
      <c r="E25" t="s">
        <v>106</v>
      </c>
      <c r="F25" t="s">
        <v>281</v>
      </c>
      <c r="G25" s="77">
        <v>141633.70000000001</v>
      </c>
      <c r="H25" s="77">
        <v>0.51870000000000005</v>
      </c>
      <c r="I25" s="77">
        <v>2.6344692508134</v>
      </c>
      <c r="J25" s="78">
        <v>-2.9999999999999997E-4</v>
      </c>
      <c r="K25" s="78">
        <v>0</v>
      </c>
    </row>
    <row r="26" spans="2:11">
      <c r="B26" t="s">
        <v>3025</v>
      </c>
      <c r="C26" t="s">
        <v>3026</v>
      </c>
      <c r="D26" t="s">
        <v>123</v>
      </c>
      <c r="E26" t="s">
        <v>106</v>
      </c>
      <c r="F26" t="s">
        <v>281</v>
      </c>
      <c r="G26" s="77">
        <v>141633.70000000001</v>
      </c>
      <c r="H26" s="77">
        <v>-0.27379999999999999</v>
      </c>
      <c r="I26" s="77">
        <v>-1.3906259511715999</v>
      </c>
      <c r="J26" s="78">
        <v>2.0000000000000001E-4</v>
      </c>
      <c r="K26" s="78">
        <v>0</v>
      </c>
    </row>
    <row r="27" spans="2:11">
      <c r="B27" t="s">
        <v>3027</v>
      </c>
      <c r="C27" t="s">
        <v>3028</v>
      </c>
      <c r="D27" t="s">
        <v>123</v>
      </c>
      <c r="E27" t="s">
        <v>106</v>
      </c>
      <c r="F27" t="s">
        <v>281</v>
      </c>
      <c r="G27" s="77">
        <v>141633.70000000001</v>
      </c>
      <c r="H27" s="77">
        <v>2.5100000000000001E-2</v>
      </c>
      <c r="I27" s="77">
        <v>0.1274825104982</v>
      </c>
      <c r="J27" s="78">
        <v>0</v>
      </c>
      <c r="K27" s="78">
        <v>0</v>
      </c>
    </row>
    <row r="28" spans="2:11">
      <c r="B28" t="s">
        <v>3029</v>
      </c>
      <c r="C28" t="s">
        <v>3030</v>
      </c>
      <c r="D28" t="s">
        <v>123</v>
      </c>
      <c r="E28" t="s">
        <v>106</v>
      </c>
      <c r="F28" t="s">
        <v>281</v>
      </c>
      <c r="G28" s="77">
        <v>512365.27</v>
      </c>
      <c r="H28" s="77">
        <v>-2.305099999999999</v>
      </c>
      <c r="I28" s="77">
        <v>-42.3525671738292</v>
      </c>
      <c r="J28" s="78">
        <v>5.4000000000000003E-3</v>
      </c>
      <c r="K28" s="78">
        <v>0</v>
      </c>
    </row>
    <row r="29" spans="2:11">
      <c r="B29" t="s">
        <v>3031</v>
      </c>
      <c r="C29" t="s">
        <v>3032</v>
      </c>
      <c r="D29" t="s">
        <v>123</v>
      </c>
      <c r="E29" t="s">
        <v>106</v>
      </c>
      <c r="F29" t="s">
        <v>278</v>
      </c>
      <c r="G29" s="77">
        <v>113306.96</v>
      </c>
      <c r="H29" s="77">
        <v>-2.1800999999999999</v>
      </c>
      <c r="I29" s="77">
        <v>-8.8581552553665599</v>
      </c>
      <c r="J29" s="78">
        <v>1.1000000000000001E-3</v>
      </c>
      <c r="K29" s="78">
        <v>0</v>
      </c>
    </row>
    <row r="30" spans="2:11">
      <c r="B30" t="s">
        <v>3031</v>
      </c>
      <c r="C30" t="s">
        <v>3033</v>
      </c>
      <c r="D30" t="s">
        <v>123</v>
      </c>
      <c r="E30" t="s">
        <v>106</v>
      </c>
      <c r="F30" t="s">
        <v>281</v>
      </c>
      <c r="G30" s="77">
        <v>265016.52</v>
      </c>
      <c r="H30" s="77">
        <v>-2.1383000000000041</v>
      </c>
      <c r="I30" s="77">
        <v>-20.321317814315801</v>
      </c>
      <c r="J30" s="78">
        <v>2.5999999999999999E-3</v>
      </c>
      <c r="K30" s="78">
        <v>0</v>
      </c>
    </row>
    <row r="31" spans="2:11">
      <c r="B31" t="s">
        <v>3034</v>
      </c>
      <c r="C31" t="s">
        <v>3035</v>
      </c>
      <c r="D31" t="s">
        <v>123</v>
      </c>
      <c r="E31" t="s">
        <v>106</v>
      </c>
      <c r="F31" t="s">
        <v>278</v>
      </c>
      <c r="G31" s="77">
        <v>281404.38</v>
      </c>
      <c r="H31" s="77">
        <v>-0.95479999999999998</v>
      </c>
      <c r="I31" s="77">
        <v>-9.6350405865806401</v>
      </c>
      <c r="J31" s="78">
        <v>1.1999999999999999E-3</v>
      </c>
      <c r="K31" s="78">
        <v>0</v>
      </c>
    </row>
    <row r="32" spans="2:11">
      <c r="B32" t="s">
        <v>3034</v>
      </c>
      <c r="C32" t="s">
        <v>3036</v>
      </c>
      <c r="D32" t="s">
        <v>123</v>
      </c>
      <c r="E32" t="s">
        <v>106</v>
      </c>
      <c r="F32" t="s">
        <v>281</v>
      </c>
      <c r="G32" s="77">
        <v>211053.29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3037</v>
      </c>
      <c r="C33" t="s">
        <v>3038</v>
      </c>
      <c r="D33" t="s">
        <v>123</v>
      </c>
      <c r="E33" t="s">
        <v>106</v>
      </c>
      <c r="F33" t="s">
        <v>281</v>
      </c>
      <c r="G33" s="77">
        <v>176677.68</v>
      </c>
      <c r="H33" s="77">
        <v>-2.3664999999999998</v>
      </c>
      <c r="I33" s="77">
        <v>-14.9933431877592</v>
      </c>
      <c r="J33" s="78">
        <v>1.9E-3</v>
      </c>
      <c r="K33" s="78">
        <v>0</v>
      </c>
    </row>
    <row r="34" spans="2:11">
      <c r="B34" t="s">
        <v>3039</v>
      </c>
      <c r="C34" t="s">
        <v>3040</v>
      </c>
      <c r="D34" t="s">
        <v>123</v>
      </c>
      <c r="E34" t="s">
        <v>106</v>
      </c>
      <c r="F34" t="s">
        <v>278</v>
      </c>
      <c r="G34" s="77">
        <v>113306.96</v>
      </c>
      <c r="H34" s="77">
        <v>-1.9380999999999999</v>
      </c>
      <c r="I34" s="77">
        <v>-7.8748638596513603</v>
      </c>
      <c r="J34" s="78">
        <v>1E-3</v>
      </c>
      <c r="K34" s="78">
        <v>0</v>
      </c>
    </row>
    <row r="35" spans="2:11">
      <c r="B35" t="s">
        <v>3039</v>
      </c>
      <c r="C35" t="s">
        <v>3041</v>
      </c>
      <c r="D35" t="s">
        <v>123</v>
      </c>
      <c r="E35" t="s">
        <v>106</v>
      </c>
      <c r="F35" t="s">
        <v>281</v>
      </c>
      <c r="G35" s="77">
        <v>77190.350000000006</v>
      </c>
      <c r="H35" s="77">
        <v>-0.20380000000000001</v>
      </c>
      <c r="I35" s="77">
        <v>-0.5641277648138</v>
      </c>
      <c r="J35" s="78">
        <v>1E-4</v>
      </c>
      <c r="K35" s="78">
        <v>0</v>
      </c>
    </row>
    <row r="36" spans="2:11">
      <c r="B36" t="s">
        <v>3042</v>
      </c>
      <c r="C36" t="s">
        <v>3043</v>
      </c>
      <c r="D36" t="s">
        <v>123</v>
      </c>
      <c r="E36" t="s">
        <v>106</v>
      </c>
      <c r="F36" t="s">
        <v>278</v>
      </c>
      <c r="G36" s="77">
        <v>536472.93000000005</v>
      </c>
      <c r="H36" s="77">
        <v>4.9783000000000035</v>
      </c>
      <c r="I36" s="77">
        <v>95.772133500845399</v>
      </c>
      <c r="J36" s="78">
        <v>-1.21E-2</v>
      </c>
      <c r="K36" s="78">
        <v>1E-4</v>
      </c>
    </row>
    <row r="37" spans="2:11">
      <c r="B37" t="s">
        <v>3044</v>
      </c>
      <c r="C37" t="s">
        <v>3045</v>
      </c>
      <c r="D37" t="s">
        <v>123</v>
      </c>
      <c r="E37" t="s">
        <v>106</v>
      </c>
      <c r="F37" t="s">
        <v>278</v>
      </c>
      <c r="G37" s="77">
        <v>141633.70000000001</v>
      </c>
      <c r="H37" s="77">
        <v>-2.4144000000000001</v>
      </c>
      <c r="I37" s="77">
        <v>-12.2627001333408</v>
      </c>
      <c r="J37" s="78">
        <v>1.6000000000000001E-3</v>
      </c>
      <c r="K37" s="78">
        <v>0</v>
      </c>
    </row>
    <row r="38" spans="2:11">
      <c r="B38" t="s">
        <v>3046</v>
      </c>
      <c r="C38" t="s">
        <v>3047</v>
      </c>
      <c r="D38" t="s">
        <v>123</v>
      </c>
      <c r="E38" t="s">
        <v>106</v>
      </c>
      <c r="F38" t="s">
        <v>281</v>
      </c>
      <c r="G38" s="77">
        <v>141633.70000000001</v>
      </c>
      <c r="H38" s="77">
        <v>0.14249999999999999</v>
      </c>
      <c r="I38" s="77">
        <v>0.72375528868500005</v>
      </c>
      <c r="J38" s="78">
        <v>-1E-4</v>
      </c>
      <c r="K38" s="78">
        <v>0</v>
      </c>
    </row>
    <row r="39" spans="2:11">
      <c r="B39" t="s">
        <v>3048</v>
      </c>
      <c r="C39" t="s">
        <v>3049</v>
      </c>
      <c r="D39" t="s">
        <v>123</v>
      </c>
      <c r="E39" t="s">
        <v>102</v>
      </c>
      <c r="F39" t="s">
        <v>275</v>
      </c>
      <c r="G39" s="77">
        <v>266295.58</v>
      </c>
      <c r="H39" s="77">
        <v>-4.2012999999999998</v>
      </c>
      <c r="I39" s="77">
        <v>-11.18787620254</v>
      </c>
      <c r="J39" s="78">
        <v>1.4E-3</v>
      </c>
      <c r="K39" s="78">
        <v>0</v>
      </c>
    </row>
    <row r="40" spans="2:11">
      <c r="B40" t="s">
        <v>3048</v>
      </c>
      <c r="C40" t="s">
        <v>3050</v>
      </c>
      <c r="D40" t="s">
        <v>123</v>
      </c>
      <c r="E40" t="s">
        <v>102</v>
      </c>
      <c r="F40" t="s">
        <v>275</v>
      </c>
      <c r="G40" s="77">
        <v>274931.63</v>
      </c>
      <c r="H40" s="77">
        <v>-4.2923999999999998</v>
      </c>
      <c r="I40" s="77">
        <v>-11.80116528612</v>
      </c>
      <c r="J40" s="78">
        <v>1.5E-3</v>
      </c>
      <c r="K40" s="78">
        <v>0</v>
      </c>
    </row>
    <row r="41" spans="2:11">
      <c r="B41" t="s">
        <v>3048</v>
      </c>
      <c r="C41" t="s">
        <v>3051</v>
      </c>
      <c r="D41" t="s">
        <v>123</v>
      </c>
      <c r="E41" t="s">
        <v>102</v>
      </c>
      <c r="F41" t="s">
        <v>278</v>
      </c>
      <c r="G41" s="77">
        <v>751912</v>
      </c>
      <c r="H41" s="77">
        <v>1.835</v>
      </c>
      <c r="I41" s="77">
        <v>13.7975852</v>
      </c>
      <c r="J41" s="78">
        <v>-1.6999999999999999E-3</v>
      </c>
      <c r="K41" s="78">
        <v>0</v>
      </c>
    </row>
    <row r="42" spans="2:11">
      <c r="B42" t="s">
        <v>3052</v>
      </c>
      <c r="C42" t="s">
        <v>3053</v>
      </c>
      <c r="D42" t="s">
        <v>123</v>
      </c>
      <c r="E42" t="s">
        <v>102</v>
      </c>
      <c r="F42" t="s">
        <v>278</v>
      </c>
      <c r="G42" s="77">
        <v>1230223.52</v>
      </c>
      <c r="H42" s="77">
        <v>-1.3331</v>
      </c>
      <c r="I42" s="77">
        <v>-16.400109745120002</v>
      </c>
      <c r="J42" s="78">
        <v>2.0999999999999999E-3</v>
      </c>
      <c r="K42" s="78">
        <v>0</v>
      </c>
    </row>
    <row r="43" spans="2:11">
      <c r="B43" t="s">
        <v>3052</v>
      </c>
      <c r="C43" t="s">
        <v>3054</v>
      </c>
      <c r="D43" t="s">
        <v>123</v>
      </c>
      <c r="E43" t="s">
        <v>102</v>
      </c>
      <c r="F43" t="s">
        <v>278</v>
      </c>
      <c r="G43" s="77">
        <v>496001.22</v>
      </c>
      <c r="H43" s="77">
        <v>-1.3447</v>
      </c>
      <c r="I43" s="77">
        <v>-6.6697284053399999</v>
      </c>
      <c r="J43" s="78">
        <v>8.0000000000000004E-4</v>
      </c>
      <c r="K43" s="78">
        <v>0</v>
      </c>
    </row>
    <row r="44" spans="2:11">
      <c r="B44" t="s">
        <v>3055</v>
      </c>
      <c r="C44" t="s">
        <v>3056</v>
      </c>
      <c r="D44" t="s">
        <v>123</v>
      </c>
      <c r="E44" t="s">
        <v>102</v>
      </c>
      <c r="F44" t="s">
        <v>270</v>
      </c>
      <c r="G44" s="77">
        <v>268498.55</v>
      </c>
      <c r="H44" s="77">
        <v>-3.5032000000000001</v>
      </c>
      <c r="I44" s="77">
        <v>-9.4060412035999992</v>
      </c>
      <c r="J44" s="78">
        <v>1.1999999999999999E-3</v>
      </c>
      <c r="K44" s="78">
        <v>0</v>
      </c>
    </row>
    <row r="45" spans="2:11">
      <c r="B45" t="s">
        <v>3055</v>
      </c>
      <c r="C45" t="s">
        <v>3057</v>
      </c>
      <c r="D45" t="s">
        <v>123</v>
      </c>
      <c r="E45" t="s">
        <v>102</v>
      </c>
      <c r="F45" t="s">
        <v>270</v>
      </c>
      <c r="G45" s="77">
        <v>833426.51</v>
      </c>
      <c r="H45" s="77">
        <v>-3.5032000000000001</v>
      </c>
      <c r="I45" s="77">
        <v>-29.196597498319999</v>
      </c>
      <c r="J45" s="78">
        <v>3.7000000000000002E-3</v>
      </c>
      <c r="K45" s="78">
        <v>0</v>
      </c>
    </row>
    <row r="46" spans="2:11">
      <c r="B46" t="s">
        <v>3055</v>
      </c>
      <c r="C46" t="s">
        <v>3058</v>
      </c>
      <c r="D46" t="s">
        <v>123</v>
      </c>
      <c r="E46" t="s">
        <v>102</v>
      </c>
      <c r="F46" t="s">
        <v>270</v>
      </c>
      <c r="G46" s="77">
        <v>343036.82</v>
      </c>
      <c r="H46" s="77">
        <v>-3.5451000000000001</v>
      </c>
      <c r="I46" s="77">
        <v>-12.16099830582</v>
      </c>
      <c r="J46" s="78">
        <v>1.5E-3</v>
      </c>
      <c r="K46" s="78">
        <v>0</v>
      </c>
    </row>
    <row r="47" spans="2:11">
      <c r="B47" t="s">
        <v>3055</v>
      </c>
      <c r="C47" t="s">
        <v>3059</v>
      </c>
      <c r="D47" t="s">
        <v>123</v>
      </c>
      <c r="E47" t="s">
        <v>102</v>
      </c>
      <c r="F47" t="s">
        <v>270</v>
      </c>
      <c r="G47" s="77">
        <v>2190930.7599999998</v>
      </c>
      <c r="H47" s="77">
        <v>-3.5032999999999999</v>
      </c>
      <c r="I47" s="77">
        <v>-76.754877315079995</v>
      </c>
      <c r="J47" s="78">
        <v>9.7000000000000003E-3</v>
      </c>
      <c r="K47" s="78">
        <v>-1E-4</v>
      </c>
    </row>
    <row r="48" spans="2:11">
      <c r="B48" t="s">
        <v>3060</v>
      </c>
      <c r="C48" t="s">
        <v>3061</v>
      </c>
      <c r="D48" t="s">
        <v>123</v>
      </c>
      <c r="E48" t="s">
        <v>102</v>
      </c>
      <c r="F48" t="s">
        <v>278</v>
      </c>
      <c r="G48" s="77">
        <v>854152.83</v>
      </c>
      <c r="H48" s="77">
        <v>-0.98470000000000002</v>
      </c>
      <c r="I48" s="77">
        <v>-8.4108429170099992</v>
      </c>
      <c r="J48" s="78">
        <v>1.1000000000000001E-3</v>
      </c>
      <c r="K48" s="78">
        <v>0</v>
      </c>
    </row>
    <row r="49" spans="2:11">
      <c r="B49" t="s">
        <v>3060</v>
      </c>
      <c r="C49" t="s">
        <v>3062</v>
      </c>
      <c r="D49" t="s">
        <v>123</v>
      </c>
      <c r="E49" t="s">
        <v>102</v>
      </c>
      <c r="F49" t="s">
        <v>278</v>
      </c>
      <c r="G49" s="77">
        <v>865777.63</v>
      </c>
      <c r="H49" s="77">
        <v>-1.0192000000000001</v>
      </c>
      <c r="I49" s="77">
        <v>-8.82400560496</v>
      </c>
      <c r="J49" s="78">
        <v>1.1000000000000001E-3</v>
      </c>
      <c r="K49" s="78">
        <v>0</v>
      </c>
    </row>
    <row r="50" spans="2:11">
      <c r="B50" t="s">
        <v>3063</v>
      </c>
      <c r="C50" t="s">
        <v>3064</v>
      </c>
      <c r="D50" t="s">
        <v>123</v>
      </c>
      <c r="E50" t="s">
        <v>102</v>
      </c>
      <c r="F50" t="s">
        <v>344</v>
      </c>
      <c r="G50" s="77">
        <v>227614.33</v>
      </c>
      <c r="H50" s="77">
        <v>-1.8274999999999999</v>
      </c>
      <c r="I50" s="77">
        <v>-4.1596518807500003</v>
      </c>
      <c r="J50" s="78">
        <v>5.0000000000000001E-4</v>
      </c>
      <c r="K50" s="78">
        <v>0</v>
      </c>
    </row>
    <row r="51" spans="2:11">
      <c r="B51" t="s">
        <v>3063</v>
      </c>
      <c r="C51" t="s">
        <v>3065</v>
      </c>
      <c r="D51" t="s">
        <v>123</v>
      </c>
      <c r="E51" t="s">
        <v>102</v>
      </c>
      <c r="F51" t="s">
        <v>344</v>
      </c>
      <c r="G51" s="77">
        <v>348985.44</v>
      </c>
      <c r="H51" s="77">
        <v>-1.8622000000000001</v>
      </c>
      <c r="I51" s="77">
        <v>-6.4988068636799996</v>
      </c>
      <c r="J51" s="78">
        <v>8.0000000000000004E-4</v>
      </c>
      <c r="K51" s="78">
        <v>0</v>
      </c>
    </row>
    <row r="52" spans="2:11">
      <c r="B52" t="s">
        <v>3063</v>
      </c>
      <c r="C52" t="s">
        <v>3066</v>
      </c>
      <c r="D52" t="s">
        <v>123</v>
      </c>
      <c r="E52" t="s">
        <v>102</v>
      </c>
      <c r="F52" t="s">
        <v>344</v>
      </c>
      <c r="G52" s="77">
        <v>548592.64000000001</v>
      </c>
      <c r="H52" s="77">
        <v>-1.8274999999999999</v>
      </c>
      <c r="I52" s="77">
        <v>-10.025530496</v>
      </c>
      <c r="J52" s="78">
        <v>1.2999999999999999E-3</v>
      </c>
      <c r="K52" s="78">
        <v>0</v>
      </c>
    </row>
    <row r="53" spans="2:11">
      <c r="B53" t="s">
        <v>3063</v>
      </c>
      <c r="C53" t="s">
        <v>3067</v>
      </c>
      <c r="D53" t="s">
        <v>123</v>
      </c>
      <c r="E53" t="s">
        <v>102</v>
      </c>
      <c r="F53" t="s">
        <v>344</v>
      </c>
      <c r="G53" s="77">
        <v>349183.72</v>
      </c>
      <c r="H53" s="77">
        <v>-1.8044</v>
      </c>
      <c r="I53" s="77">
        <v>-6.3006710436800004</v>
      </c>
      <c r="J53" s="78">
        <v>8.0000000000000004E-4</v>
      </c>
      <c r="K53" s="78">
        <v>0</v>
      </c>
    </row>
    <row r="54" spans="2:11">
      <c r="B54" t="s">
        <v>3063</v>
      </c>
      <c r="C54" t="s">
        <v>3068</v>
      </c>
      <c r="D54" t="s">
        <v>123</v>
      </c>
      <c r="E54" t="s">
        <v>102</v>
      </c>
      <c r="F54" t="s">
        <v>344</v>
      </c>
      <c r="G54" s="77">
        <v>498550.62</v>
      </c>
      <c r="H54" s="77">
        <v>-1.8622000000000001</v>
      </c>
      <c r="I54" s="77">
        <v>-9.2840096456399994</v>
      </c>
      <c r="J54" s="78">
        <v>1.1999999999999999E-3</v>
      </c>
      <c r="K54" s="78">
        <v>0</v>
      </c>
    </row>
    <row r="55" spans="2:11">
      <c r="B55" t="s">
        <v>3063</v>
      </c>
      <c r="C55" t="s">
        <v>3069</v>
      </c>
      <c r="D55" t="s">
        <v>123</v>
      </c>
      <c r="E55" t="s">
        <v>102</v>
      </c>
      <c r="F55" t="s">
        <v>275</v>
      </c>
      <c r="G55" s="77">
        <v>991544.59</v>
      </c>
      <c r="H55" s="77">
        <v>-6.4814999999999996</v>
      </c>
      <c r="I55" s="77">
        <v>-64.266962600849993</v>
      </c>
      <c r="J55" s="78">
        <v>8.0999999999999996E-3</v>
      </c>
      <c r="K55" s="78">
        <v>-1E-4</v>
      </c>
    </row>
    <row r="56" spans="2:11">
      <c r="B56" t="s">
        <v>3070</v>
      </c>
      <c r="C56" t="s">
        <v>3071</v>
      </c>
      <c r="D56" t="s">
        <v>123</v>
      </c>
      <c r="E56" t="s">
        <v>102</v>
      </c>
      <c r="F56" t="s">
        <v>270</v>
      </c>
      <c r="G56" s="77">
        <v>485894.41</v>
      </c>
      <c r="H56" s="77">
        <v>-2.9447999999999999</v>
      </c>
      <c r="I56" s="77">
        <v>-14.30861858568</v>
      </c>
      <c r="J56" s="78">
        <v>1.8E-3</v>
      </c>
      <c r="K56" s="78">
        <v>0</v>
      </c>
    </row>
    <row r="57" spans="2:11">
      <c r="B57" t="s">
        <v>3070</v>
      </c>
      <c r="C57" t="s">
        <v>3072</v>
      </c>
      <c r="D57" t="s">
        <v>123</v>
      </c>
      <c r="E57" t="s">
        <v>102</v>
      </c>
      <c r="F57" t="s">
        <v>270</v>
      </c>
      <c r="G57" s="77">
        <v>404912.01</v>
      </c>
      <c r="H57" s="77">
        <v>-2.9447999999999999</v>
      </c>
      <c r="I57" s="77">
        <v>-11.923848870480001</v>
      </c>
      <c r="J57" s="78">
        <v>1.5E-3</v>
      </c>
      <c r="K57" s="78">
        <v>0</v>
      </c>
    </row>
    <row r="58" spans="2:11">
      <c r="B58" t="s">
        <v>3070</v>
      </c>
      <c r="C58" t="s">
        <v>3073</v>
      </c>
      <c r="D58" t="s">
        <v>123</v>
      </c>
      <c r="E58" t="s">
        <v>102</v>
      </c>
      <c r="F58" t="s">
        <v>270</v>
      </c>
      <c r="G58" s="77">
        <v>983741.32</v>
      </c>
      <c r="H58" s="77">
        <v>-2.9447999999999999</v>
      </c>
      <c r="I58" s="77">
        <v>-28.969214391360001</v>
      </c>
      <c r="J58" s="78">
        <v>3.7000000000000002E-3</v>
      </c>
      <c r="K58" s="78">
        <v>0</v>
      </c>
    </row>
    <row r="59" spans="2:11">
      <c r="B59" t="s">
        <v>3074</v>
      </c>
      <c r="C59" t="s">
        <v>3075</v>
      </c>
      <c r="D59" t="s">
        <v>123</v>
      </c>
      <c r="E59" t="s">
        <v>102</v>
      </c>
      <c r="F59" t="s">
        <v>640</v>
      </c>
      <c r="G59" s="77">
        <v>353075</v>
      </c>
      <c r="H59" s="77">
        <v>-5.0309999999999997</v>
      </c>
      <c r="I59" s="77">
        <v>-17.76320325</v>
      </c>
      <c r="J59" s="78">
        <v>2.2000000000000001E-3</v>
      </c>
      <c r="K59" s="78">
        <v>0</v>
      </c>
    </row>
    <row r="60" spans="2:11">
      <c r="B60" t="s">
        <v>3074</v>
      </c>
      <c r="C60" t="s">
        <v>3076</v>
      </c>
      <c r="D60" t="s">
        <v>123</v>
      </c>
      <c r="E60" t="s">
        <v>102</v>
      </c>
      <c r="F60" t="s">
        <v>640</v>
      </c>
      <c r="G60" s="77">
        <v>309221.15999999997</v>
      </c>
      <c r="H60" s="77">
        <v>-4.9358000000000004</v>
      </c>
      <c r="I60" s="77">
        <v>-15.262538015280001</v>
      </c>
      <c r="J60" s="78">
        <v>1.9E-3</v>
      </c>
      <c r="K60" s="78">
        <v>0</v>
      </c>
    </row>
    <row r="61" spans="2:11">
      <c r="B61" t="s">
        <v>3074</v>
      </c>
      <c r="C61" t="s">
        <v>3077</v>
      </c>
      <c r="D61" t="s">
        <v>123</v>
      </c>
      <c r="E61" t="s">
        <v>102</v>
      </c>
      <c r="F61" t="s">
        <v>640</v>
      </c>
      <c r="G61" s="77">
        <v>193403.65</v>
      </c>
      <c r="H61" s="77">
        <v>-5.0311000000000003</v>
      </c>
      <c r="I61" s="77">
        <v>-9.7303310351499999</v>
      </c>
      <c r="J61" s="78">
        <v>1.1999999999999999E-3</v>
      </c>
      <c r="K61" s="78">
        <v>0</v>
      </c>
    </row>
    <row r="62" spans="2:11">
      <c r="B62" t="s">
        <v>3074</v>
      </c>
      <c r="C62" t="s">
        <v>3078</v>
      </c>
      <c r="D62" t="s">
        <v>123</v>
      </c>
      <c r="E62" t="s">
        <v>102</v>
      </c>
      <c r="F62" t="s">
        <v>640</v>
      </c>
      <c r="G62" s="77">
        <v>822711.92</v>
      </c>
      <c r="H62" s="77">
        <v>-4.9358000000000004</v>
      </c>
      <c r="I62" s="77">
        <v>-40.607414947359999</v>
      </c>
      <c r="J62" s="78">
        <v>5.1000000000000004E-3</v>
      </c>
      <c r="K62" s="78">
        <v>0</v>
      </c>
    </row>
    <row r="63" spans="2:11">
      <c r="B63" t="s">
        <v>3074</v>
      </c>
      <c r="C63" t="s">
        <v>3079</v>
      </c>
      <c r="D63" t="s">
        <v>123</v>
      </c>
      <c r="E63" t="s">
        <v>106</v>
      </c>
      <c r="F63" t="s">
        <v>640</v>
      </c>
      <c r="G63" s="77">
        <v>96594.18</v>
      </c>
      <c r="H63" s="77">
        <v>-5.1481000000000003</v>
      </c>
      <c r="I63" s="77">
        <v>-4.97276498058</v>
      </c>
      <c r="J63" s="78">
        <v>5.9999999999999995E-4</v>
      </c>
      <c r="K63" s="78">
        <v>0</v>
      </c>
    </row>
    <row r="64" spans="2:11">
      <c r="B64" t="s">
        <v>3074</v>
      </c>
      <c r="C64" t="s">
        <v>3080</v>
      </c>
      <c r="D64" t="s">
        <v>123</v>
      </c>
      <c r="E64" t="s">
        <v>102</v>
      </c>
      <c r="F64" t="s">
        <v>640</v>
      </c>
      <c r="G64" s="77">
        <v>825067.1</v>
      </c>
      <c r="H64" s="77">
        <v>-4.9326999999999996</v>
      </c>
      <c r="I64" s="77">
        <v>-40.698084841700002</v>
      </c>
      <c r="J64" s="78">
        <v>5.1000000000000004E-3</v>
      </c>
      <c r="K64" s="78">
        <v>0</v>
      </c>
    </row>
    <row r="65" spans="2:11">
      <c r="B65" t="s">
        <v>3074</v>
      </c>
      <c r="C65" t="s">
        <v>3081</v>
      </c>
      <c r="D65" t="s">
        <v>123</v>
      </c>
      <c r="E65" t="s">
        <v>102</v>
      </c>
      <c r="F65" t="s">
        <v>640</v>
      </c>
      <c r="G65" s="77">
        <v>658781.04</v>
      </c>
      <c r="H65" s="77">
        <v>-5.0308000000000002</v>
      </c>
      <c r="I65" s="77">
        <v>-33.141956560319997</v>
      </c>
      <c r="J65" s="78">
        <v>4.1999999999999997E-3</v>
      </c>
      <c r="K65" s="78">
        <v>0</v>
      </c>
    </row>
    <row r="66" spans="2:11">
      <c r="B66" t="s">
        <v>3082</v>
      </c>
      <c r="C66" t="s">
        <v>3083</v>
      </c>
      <c r="D66" t="s">
        <v>123</v>
      </c>
      <c r="E66" t="s">
        <v>102</v>
      </c>
      <c r="F66" t="s">
        <v>270</v>
      </c>
      <c r="G66" s="77">
        <v>540658.37</v>
      </c>
      <c r="H66" s="77">
        <v>-2.7919999999999998</v>
      </c>
      <c r="I66" s="77">
        <v>-15.0951816904</v>
      </c>
      <c r="J66" s="78">
        <v>1.9E-3</v>
      </c>
      <c r="K66" s="78">
        <v>0</v>
      </c>
    </row>
    <row r="67" spans="2:11">
      <c r="B67" t="s">
        <v>3082</v>
      </c>
      <c r="C67" t="s">
        <v>3084</v>
      </c>
      <c r="D67" t="s">
        <v>123</v>
      </c>
      <c r="E67" t="s">
        <v>102</v>
      </c>
      <c r="F67" t="s">
        <v>270</v>
      </c>
      <c r="G67" s="77">
        <v>543030.68999999994</v>
      </c>
      <c r="H67" s="77">
        <v>-2.7772000000000001</v>
      </c>
      <c r="I67" s="77">
        <v>-15.081048322679999</v>
      </c>
      <c r="J67" s="78">
        <v>1.9E-3</v>
      </c>
      <c r="K67" s="78">
        <v>0</v>
      </c>
    </row>
    <row r="68" spans="2:11">
      <c r="B68" t="s">
        <v>3082</v>
      </c>
      <c r="C68" t="s">
        <v>3085</v>
      </c>
      <c r="D68" t="s">
        <v>123</v>
      </c>
      <c r="E68" t="s">
        <v>102</v>
      </c>
      <c r="F68" t="s">
        <v>270</v>
      </c>
      <c r="G68" s="77">
        <v>493593.44</v>
      </c>
      <c r="H68" s="77">
        <v>-2.7919999999999998</v>
      </c>
      <c r="I68" s="77">
        <v>-13.7811288448</v>
      </c>
      <c r="J68" s="78">
        <v>1.6999999999999999E-3</v>
      </c>
      <c r="K68" s="78">
        <v>0</v>
      </c>
    </row>
    <row r="69" spans="2:11">
      <c r="B69" t="s">
        <v>3086</v>
      </c>
      <c r="C69" t="s">
        <v>3087</v>
      </c>
      <c r="D69" t="s">
        <v>123</v>
      </c>
      <c r="E69" t="s">
        <v>102</v>
      </c>
      <c r="F69" t="s">
        <v>278</v>
      </c>
      <c r="G69" s="77">
        <v>376004.5</v>
      </c>
      <c r="H69" s="77">
        <v>2.1034000000000002</v>
      </c>
      <c r="I69" s="77">
        <v>7.9088786530000004</v>
      </c>
      <c r="J69" s="78">
        <v>-1E-3</v>
      </c>
      <c r="K69" s="78">
        <v>0</v>
      </c>
    </row>
    <row r="70" spans="2:11">
      <c r="B70" t="s">
        <v>3086</v>
      </c>
      <c r="C70" t="s">
        <v>3088</v>
      </c>
      <c r="D70" t="s">
        <v>123</v>
      </c>
      <c r="E70" t="s">
        <v>102</v>
      </c>
      <c r="F70" t="s">
        <v>278</v>
      </c>
      <c r="G70" s="77">
        <v>863234.74</v>
      </c>
      <c r="H70" s="77">
        <v>0.72989999999999999</v>
      </c>
      <c r="I70" s="77">
        <v>6.30075036726</v>
      </c>
      <c r="J70" s="78">
        <v>-8.0000000000000004E-4</v>
      </c>
      <c r="K70" s="78">
        <v>0</v>
      </c>
    </row>
    <row r="71" spans="2:11">
      <c r="B71" t="s">
        <v>3086</v>
      </c>
      <c r="C71" t="s">
        <v>3089</v>
      </c>
      <c r="D71" t="s">
        <v>123</v>
      </c>
      <c r="E71" t="s">
        <v>102</v>
      </c>
      <c r="F71" t="s">
        <v>278</v>
      </c>
      <c r="G71" s="77">
        <v>304416.14</v>
      </c>
      <c r="H71" s="77">
        <v>0.64670000000000005</v>
      </c>
      <c r="I71" s="77">
        <v>1.96865917738</v>
      </c>
      <c r="J71" s="78">
        <v>-2.0000000000000001E-4</v>
      </c>
      <c r="K71" s="78">
        <v>0</v>
      </c>
    </row>
    <row r="72" spans="2:11">
      <c r="B72" t="s">
        <v>3086</v>
      </c>
      <c r="C72" t="s">
        <v>3090</v>
      </c>
      <c r="D72" t="s">
        <v>123</v>
      </c>
      <c r="E72" t="s">
        <v>102</v>
      </c>
      <c r="F72" t="s">
        <v>278</v>
      </c>
      <c r="G72" s="77">
        <v>515971.57</v>
      </c>
      <c r="H72" s="77">
        <v>2.3048999999999999</v>
      </c>
      <c r="I72" s="77">
        <v>11.89262871693</v>
      </c>
      <c r="J72" s="78">
        <v>-1.5E-3</v>
      </c>
      <c r="K72" s="78">
        <v>0</v>
      </c>
    </row>
    <row r="73" spans="2:11">
      <c r="B73" t="s">
        <v>3086</v>
      </c>
      <c r="C73" t="s">
        <v>3091</v>
      </c>
      <c r="D73" t="s">
        <v>123</v>
      </c>
      <c r="E73" t="s">
        <v>102</v>
      </c>
      <c r="F73" t="s">
        <v>278</v>
      </c>
      <c r="G73" s="77">
        <v>979135.01</v>
      </c>
      <c r="H73" s="77">
        <v>2.1840999999999999</v>
      </c>
      <c r="I73" s="77">
        <v>21.385287753410001</v>
      </c>
      <c r="J73" s="78">
        <v>-2.7000000000000001E-3</v>
      </c>
      <c r="K73" s="78">
        <v>0</v>
      </c>
    </row>
    <row r="74" spans="2:11">
      <c r="B74" t="s">
        <v>3092</v>
      </c>
      <c r="C74" t="s">
        <v>3093</v>
      </c>
      <c r="D74" t="s">
        <v>123</v>
      </c>
      <c r="E74" t="s">
        <v>102</v>
      </c>
      <c r="F74" t="s">
        <v>640</v>
      </c>
      <c r="G74" s="77">
        <v>475039.43</v>
      </c>
      <c r="H74" s="77">
        <v>-6.6273</v>
      </c>
      <c r="I74" s="77">
        <v>-31.482288144390001</v>
      </c>
      <c r="J74" s="78">
        <v>4.0000000000000001E-3</v>
      </c>
      <c r="K74" s="78">
        <v>0</v>
      </c>
    </row>
    <row r="75" spans="2:11">
      <c r="B75" t="s">
        <v>3092</v>
      </c>
      <c r="C75" t="s">
        <v>3094</v>
      </c>
      <c r="D75" t="s">
        <v>123</v>
      </c>
      <c r="E75" t="s">
        <v>102</v>
      </c>
      <c r="F75" t="s">
        <v>640</v>
      </c>
      <c r="G75" s="77">
        <v>285542.03999999998</v>
      </c>
      <c r="H75" s="77">
        <v>-6.4337</v>
      </c>
      <c r="I75" s="77">
        <v>-18.370918227480001</v>
      </c>
      <c r="J75" s="78">
        <v>2.3E-3</v>
      </c>
      <c r="K75" s="78">
        <v>0</v>
      </c>
    </row>
    <row r="76" spans="2:11">
      <c r="B76" t="s">
        <v>3092</v>
      </c>
      <c r="C76" t="s">
        <v>3095</v>
      </c>
      <c r="D76" t="s">
        <v>123</v>
      </c>
      <c r="E76" t="s">
        <v>102</v>
      </c>
      <c r="F76" t="s">
        <v>640</v>
      </c>
      <c r="G76" s="77">
        <v>379974.89</v>
      </c>
      <c r="H76" s="77">
        <v>-6.6432000000000002</v>
      </c>
      <c r="I76" s="77">
        <v>-25.24249189248</v>
      </c>
      <c r="J76" s="78">
        <v>3.2000000000000002E-3</v>
      </c>
      <c r="K76" s="78">
        <v>0</v>
      </c>
    </row>
    <row r="77" spans="2:11">
      <c r="B77" t="s">
        <v>3092</v>
      </c>
      <c r="C77" t="s">
        <v>3096</v>
      </c>
      <c r="D77" t="s">
        <v>123</v>
      </c>
      <c r="E77" t="s">
        <v>102</v>
      </c>
      <c r="F77" t="s">
        <v>640</v>
      </c>
      <c r="G77" s="77">
        <v>395769.78</v>
      </c>
      <c r="H77" s="77">
        <v>-6.4337</v>
      </c>
      <c r="I77" s="77">
        <v>-25.462640335860002</v>
      </c>
      <c r="J77" s="78">
        <v>3.2000000000000002E-3</v>
      </c>
      <c r="K77" s="78">
        <v>0</v>
      </c>
    </row>
    <row r="78" spans="2:11">
      <c r="B78" t="s">
        <v>3092</v>
      </c>
      <c r="C78" t="s">
        <v>3097</v>
      </c>
      <c r="D78" t="s">
        <v>123</v>
      </c>
      <c r="E78" t="s">
        <v>102</v>
      </c>
      <c r="F78" t="s">
        <v>640</v>
      </c>
      <c r="G78" s="77">
        <v>395993.57</v>
      </c>
      <c r="H78" s="77">
        <v>-6.3735999999999997</v>
      </c>
      <c r="I78" s="77">
        <v>-25.239046177519999</v>
      </c>
      <c r="J78" s="78">
        <v>3.2000000000000002E-3</v>
      </c>
      <c r="K78" s="78">
        <v>0</v>
      </c>
    </row>
    <row r="79" spans="2:11">
      <c r="B79" t="s">
        <v>3098</v>
      </c>
      <c r="C79" t="s">
        <v>3099</v>
      </c>
      <c r="D79" t="s">
        <v>123</v>
      </c>
      <c r="E79" t="s">
        <v>102</v>
      </c>
      <c r="F79" t="s">
        <v>281</v>
      </c>
      <c r="G79" s="77">
        <v>9313.49</v>
      </c>
      <c r="H79" s="77">
        <v>1.1974</v>
      </c>
      <c r="I79" s="77">
        <v>0.11151972926000001</v>
      </c>
      <c r="J79" s="78">
        <v>0</v>
      </c>
      <c r="K79" s="78">
        <v>0</v>
      </c>
    </row>
    <row r="80" spans="2:11">
      <c r="B80" t="s">
        <v>3098</v>
      </c>
      <c r="C80" t="s">
        <v>3100</v>
      </c>
      <c r="D80" t="s">
        <v>123</v>
      </c>
      <c r="E80" t="s">
        <v>102</v>
      </c>
      <c r="F80" t="s">
        <v>281</v>
      </c>
      <c r="G80" s="77">
        <v>372332.88</v>
      </c>
      <c r="H80" s="77">
        <v>1.1423000000000001</v>
      </c>
      <c r="I80" s="77">
        <v>4.2531584882400004</v>
      </c>
      <c r="J80" s="78">
        <v>-5.0000000000000001E-4</v>
      </c>
      <c r="K80" s="78">
        <v>0</v>
      </c>
    </row>
    <row r="81" spans="2:11">
      <c r="B81" t="s">
        <v>3098</v>
      </c>
      <c r="C81" t="s">
        <v>3101</v>
      </c>
      <c r="D81" t="s">
        <v>123</v>
      </c>
      <c r="E81" t="s">
        <v>102</v>
      </c>
      <c r="F81" t="s">
        <v>281</v>
      </c>
      <c r="G81" s="77">
        <v>212300.14</v>
      </c>
      <c r="H81" s="77">
        <v>0.28079999999999999</v>
      </c>
      <c r="I81" s="77">
        <v>0.59613879311999995</v>
      </c>
      <c r="J81" s="78">
        <v>-1E-4</v>
      </c>
      <c r="K81" s="78">
        <v>0</v>
      </c>
    </row>
    <row r="82" spans="2:11">
      <c r="B82" t="s">
        <v>3098</v>
      </c>
      <c r="C82" t="s">
        <v>3102</v>
      </c>
      <c r="D82" t="s">
        <v>123</v>
      </c>
      <c r="E82" t="s">
        <v>102</v>
      </c>
      <c r="F82" t="s">
        <v>281</v>
      </c>
      <c r="G82" s="77">
        <v>840726.63</v>
      </c>
      <c r="H82" s="77">
        <v>0.28079999999999999</v>
      </c>
      <c r="I82" s="77">
        <v>2.3607603770400001</v>
      </c>
      <c r="J82" s="78">
        <v>-2.9999999999999997E-4</v>
      </c>
      <c r="K82" s="78">
        <v>0</v>
      </c>
    </row>
    <row r="83" spans="2:11">
      <c r="B83" t="s">
        <v>3098</v>
      </c>
      <c r="C83" t="s">
        <v>3103</v>
      </c>
      <c r="D83" t="s">
        <v>123</v>
      </c>
      <c r="E83" t="s">
        <v>102</v>
      </c>
      <c r="F83" t="s">
        <v>281</v>
      </c>
      <c r="G83" s="77">
        <v>848524</v>
      </c>
      <c r="H83" s="77">
        <v>1.1972</v>
      </c>
      <c r="I83" s="77">
        <v>10.158529328</v>
      </c>
      <c r="J83" s="78">
        <v>-1.2999999999999999E-3</v>
      </c>
      <c r="K83" s="78">
        <v>0</v>
      </c>
    </row>
    <row r="84" spans="2:11">
      <c r="B84" t="s">
        <v>3098</v>
      </c>
      <c r="C84" t="s">
        <v>3104</v>
      </c>
      <c r="D84" t="s">
        <v>123</v>
      </c>
      <c r="E84" t="s">
        <v>102</v>
      </c>
      <c r="F84" t="s">
        <v>281</v>
      </c>
      <c r="G84" s="77">
        <v>1251178.3799999999</v>
      </c>
      <c r="H84" s="77">
        <v>1.1971000000000001</v>
      </c>
      <c r="I84" s="77">
        <v>14.977856386979999</v>
      </c>
      <c r="J84" s="78">
        <v>-1.9E-3</v>
      </c>
      <c r="K84" s="78">
        <v>0</v>
      </c>
    </row>
    <row r="85" spans="2:11">
      <c r="B85" t="s">
        <v>3105</v>
      </c>
      <c r="C85" t="s">
        <v>3106</v>
      </c>
      <c r="D85" t="s">
        <v>123</v>
      </c>
      <c r="E85" t="s">
        <v>102</v>
      </c>
      <c r="F85" t="s">
        <v>278</v>
      </c>
      <c r="G85" s="77">
        <v>415581.67</v>
      </c>
      <c r="H85" s="77">
        <v>0.65910000000000002</v>
      </c>
      <c r="I85" s="77">
        <v>2.7390987869700001</v>
      </c>
      <c r="J85" s="78">
        <v>-2.9999999999999997E-4</v>
      </c>
      <c r="K85" s="78">
        <v>0</v>
      </c>
    </row>
    <row r="86" spans="2:11">
      <c r="B86" t="s">
        <v>3105</v>
      </c>
      <c r="C86" t="s">
        <v>3107</v>
      </c>
      <c r="D86" t="s">
        <v>123</v>
      </c>
      <c r="E86" t="s">
        <v>102</v>
      </c>
      <c r="F86" t="s">
        <v>278</v>
      </c>
      <c r="G86" s="77">
        <v>404698.47</v>
      </c>
      <c r="H86" s="77">
        <v>0.65910000000000002</v>
      </c>
      <c r="I86" s="77">
        <v>2.6673676157699999</v>
      </c>
      <c r="J86" s="78">
        <v>-2.9999999999999997E-4</v>
      </c>
      <c r="K86" s="78">
        <v>0</v>
      </c>
    </row>
    <row r="87" spans="2:11">
      <c r="B87" t="s">
        <v>3105</v>
      </c>
      <c r="C87" t="s">
        <v>3108</v>
      </c>
      <c r="D87" t="s">
        <v>123</v>
      </c>
      <c r="E87" t="s">
        <v>102</v>
      </c>
      <c r="F87" t="s">
        <v>278</v>
      </c>
      <c r="G87" s="77">
        <v>631039.67000000004</v>
      </c>
      <c r="H87" s="77">
        <v>0.65910000000000002</v>
      </c>
      <c r="I87" s="77">
        <v>4.1591824649699998</v>
      </c>
      <c r="J87" s="78">
        <v>-5.0000000000000001E-4</v>
      </c>
      <c r="K87" s="78">
        <v>0</v>
      </c>
    </row>
    <row r="88" spans="2:11">
      <c r="B88" t="s">
        <v>3109</v>
      </c>
      <c r="C88" t="s">
        <v>3110</v>
      </c>
      <c r="D88" t="s">
        <v>123</v>
      </c>
      <c r="E88" t="s">
        <v>102</v>
      </c>
      <c r="F88" t="s">
        <v>287</v>
      </c>
      <c r="G88" s="77">
        <v>480917.23</v>
      </c>
      <c r="H88" s="77">
        <v>-5.3185000000000002</v>
      </c>
      <c r="I88" s="77">
        <v>-25.57758287755</v>
      </c>
      <c r="J88" s="78">
        <v>3.2000000000000002E-3</v>
      </c>
      <c r="K88" s="78">
        <v>0</v>
      </c>
    </row>
    <row r="89" spans="2:11">
      <c r="B89" t="s">
        <v>3109</v>
      </c>
      <c r="C89" t="s">
        <v>3111</v>
      </c>
      <c r="D89" t="s">
        <v>123</v>
      </c>
      <c r="E89" t="s">
        <v>102</v>
      </c>
      <c r="F89" t="s">
        <v>287</v>
      </c>
      <c r="G89" s="77">
        <v>961126.29</v>
      </c>
      <c r="H89" s="77">
        <v>-5.3960999999999997</v>
      </c>
      <c r="I89" s="77">
        <v>-51.863335734689997</v>
      </c>
      <c r="J89" s="78">
        <v>6.6E-3</v>
      </c>
      <c r="K89" s="78">
        <v>0</v>
      </c>
    </row>
    <row r="90" spans="2:11">
      <c r="B90" t="s">
        <v>3112</v>
      </c>
      <c r="C90" t="s">
        <v>3113</v>
      </c>
      <c r="D90" t="s">
        <v>123</v>
      </c>
      <c r="E90" t="s">
        <v>102</v>
      </c>
      <c r="F90" t="s">
        <v>278</v>
      </c>
      <c r="G90" s="77">
        <v>9346.07</v>
      </c>
      <c r="H90" s="77">
        <v>1.843</v>
      </c>
      <c r="I90" s="77">
        <v>0.17224807010000001</v>
      </c>
      <c r="J90" s="78">
        <v>0</v>
      </c>
      <c r="K90" s="78">
        <v>0</v>
      </c>
    </row>
    <row r="91" spans="2:11">
      <c r="B91" t="s">
        <v>3112</v>
      </c>
      <c r="C91" t="s">
        <v>3114</v>
      </c>
      <c r="D91" t="s">
        <v>123</v>
      </c>
      <c r="E91" t="s">
        <v>102</v>
      </c>
      <c r="F91" t="s">
        <v>278</v>
      </c>
      <c r="G91" s="77">
        <v>140125.24</v>
      </c>
      <c r="H91" s="77">
        <v>1.7970999999999999</v>
      </c>
      <c r="I91" s="77">
        <v>2.5181906880399998</v>
      </c>
      <c r="J91" s="78">
        <v>-2.9999999999999997E-4</v>
      </c>
      <c r="K91" s="78">
        <v>0</v>
      </c>
    </row>
    <row r="92" spans="2:11">
      <c r="B92" t="s">
        <v>3112</v>
      </c>
      <c r="C92" t="s">
        <v>3115</v>
      </c>
      <c r="D92" t="s">
        <v>123</v>
      </c>
      <c r="E92" t="s">
        <v>102</v>
      </c>
      <c r="F92" t="s">
        <v>278</v>
      </c>
      <c r="G92" s="77">
        <v>308053.3</v>
      </c>
      <c r="H92" s="77">
        <v>2.1248</v>
      </c>
      <c r="I92" s="77">
        <v>6.5455165184000004</v>
      </c>
      <c r="J92" s="78">
        <v>-8.0000000000000004E-4</v>
      </c>
      <c r="K92" s="78">
        <v>0</v>
      </c>
    </row>
    <row r="93" spans="2:11">
      <c r="B93" t="s">
        <v>3112</v>
      </c>
      <c r="C93" t="s">
        <v>3116</v>
      </c>
      <c r="D93" t="s">
        <v>123</v>
      </c>
      <c r="E93" t="s">
        <v>102</v>
      </c>
      <c r="F93" t="s">
        <v>278</v>
      </c>
      <c r="G93" s="77">
        <v>307033.53000000003</v>
      </c>
      <c r="H93" s="77">
        <v>1.7998000000000001</v>
      </c>
      <c r="I93" s="77">
        <v>5.5259894729400001</v>
      </c>
      <c r="J93" s="78">
        <v>-6.9999999999999999E-4</v>
      </c>
      <c r="K93" s="78">
        <v>0</v>
      </c>
    </row>
    <row r="94" spans="2:11">
      <c r="B94" t="s">
        <v>3112</v>
      </c>
      <c r="C94" t="s">
        <v>3117</v>
      </c>
      <c r="D94" t="s">
        <v>123</v>
      </c>
      <c r="E94" t="s">
        <v>102</v>
      </c>
      <c r="F94" t="s">
        <v>278</v>
      </c>
      <c r="G94" s="77">
        <v>306991.03999999998</v>
      </c>
      <c r="H94" s="77">
        <v>1.7862</v>
      </c>
      <c r="I94" s="77">
        <v>5.4834739564800001</v>
      </c>
      <c r="J94" s="78">
        <v>-6.9999999999999999E-4</v>
      </c>
      <c r="K94" s="78">
        <v>0</v>
      </c>
    </row>
    <row r="95" spans="2:11">
      <c r="B95" t="s">
        <v>3112</v>
      </c>
      <c r="C95" t="s">
        <v>3118</v>
      </c>
      <c r="D95" t="s">
        <v>123</v>
      </c>
      <c r="E95" t="s">
        <v>102</v>
      </c>
      <c r="F95" t="s">
        <v>278</v>
      </c>
      <c r="G95" s="77">
        <v>1167244.1100000001</v>
      </c>
      <c r="H95" s="77">
        <v>1.8432999999999999</v>
      </c>
      <c r="I95" s="77">
        <v>21.51581067963</v>
      </c>
      <c r="J95" s="78">
        <v>-2.7000000000000001E-3</v>
      </c>
      <c r="K95" s="78">
        <v>0</v>
      </c>
    </row>
    <row r="96" spans="2:11">
      <c r="B96" t="s">
        <v>3112</v>
      </c>
      <c r="C96" t="s">
        <v>3119</v>
      </c>
      <c r="D96" t="s">
        <v>123</v>
      </c>
      <c r="E96" t="s">
        <v>102</v>
      </c>
      <c r="F96" t="s">
        <v>278</v>
      </c>
      <c r="G96" s="77">
        <v>1063746.8700000001</v>
      </c>
      <c r="H96" s="77">
        <v>1.7862</v>
      </c>
      <c r="I96" s="77">
        <v>19.000646591940001</v>
      </c>
      <c r="J96" s="78">
        <v>-2.3999999999999998E-3</v>
      </c>
      <c r="K96" s="78">
        <v>0</v>
      </c>
    </row>
    <row r="97" spans="2:11">
      <c r="B97" t="s">
        <v>3120</v>
      </c>
      <c r="C97" t="s">
        <v>3121</v>
      </c>
      <c r="D97" t="s">
        <v>123</v>
      </c>
      <c r="E97" t="s">
        <v>102</v>
      </c>
      <c r="F97" t="s">
        <v>270</v>
      </c>
      <c r="G97" s="77">
        <v>179960.89</v>
      </c>
      <c r="H97" s="77">
        <v>-2.919</v>
      </c>
      <c r="I97" s="77">
        <v>-5.2530583790999996</v>
      </c>
      <c r="J97" s="78">
        <v>6.9999999999999999E-4</v>
      </c>
      <c r="K97" s="78">
        <v>0</v>
      </c>
    </row>
    <row r="98" spans="2:11">
      <c r="B98" t="s">
        <v>3120</v>
      </c>
      <c r="C98" t="s">
        <v>3122</v>
      </c>
      <c r="D98" t="s">
        <v>123</v>
      </c>
      <c r="E98" t="s">
        <v>102</v>
      </c>
      <c r="F98" t="s">
        <v>270</v>
      </c>
      <c r="G98" s="77">
        <v>246442.64</v>
      </c>
      <c r="H98" s="77">
        <v>-2.919</v>
      </c>
      <c r="I98" s="77">
        <v>-7.1936606616000001</v>
      </c>
      <c r="J98" s="78">
        <v>8.9999999999999998E-4</v>
      </c>
      <c r="K98" s="78">
        <v>0</v>
      </c>
    </row>
    <row r="99" spans="2:11">
      <c r="B99" t="s">
        <v>3120</v>
      </c>
      <c r="C99" t="s">
        <v>3123</v>
      </c>
      <c r="D99" t="s">
        <v>123</v>
      </c>
      <c r="E99" t="s">
        <v>102</v>
      </c>
      <c r="F99" t="s">
        <v>275</v>
      </c>
      <c r="G99" s="77">
        <v>578885.26</v>
      </c>
      <c r="H99" s="77">
        <v>-5.1550000000000002</v>
      </c>
      <c r="I99" s="77">
        <v>-29.841535152999999</v>
      </c>
      <c r="J99" s="78">
        <v>3.8E-3</v>
      </c>
      <c r="K99" s="78">
        <v>0</v>
      </c>
    </row>
    <row r="100" spans="2:11">
      <c r="B100" t="s">
        <v>3120</v>
      </c>
      <c r="C100" t="s">
        <v>3124</v>
      </c>
      <c r="D100" t="s">
        <v>123</v>
      </c>
      <c r="E100" t="s">
        <v>102</v>
      </c>
      <c r="F100" t="s">
        <v>275</v>
      </c>
      <c r="G100" s="77">
        <v>289442.63</v>
      </c>
      <c r="H100" s="77">
        <v>-5.1550000000000002</v>
      </c>
      <c r="I100" s="77">
        <v>-14.920767576499999</v>
      </c>
      <c r="J100" s="78">
        <v>1.9E-3</v>
      </c>
      <c r="K100" s="78">
        <v>0</v>
      </c>
    </row>
    <row r="101" spans="2:11">
      <c r="B101" t="s">
        <v>3120</v>
      </c>
      <c r="C101" t="s">
        <v>3125</v>
      </c>
      <c r="D101" t="s">
        <v>123</v>
      </c>
      <c r="E101" t="s">
        <v>102</v>
      </c>
      <c r="F101" t="s">
        <v>275</v>
      </c>
      <c r="G101" s="77">
        <v>289442.63</v>
      </c>
      <c r="H101" s="77">
        <v>-5.1550000000000002</v>
      </c>
      <c r="I101" s="77">
        <v>-14.920767576499999</v>
      </c>
      <c r="J101" s="78">
        <v>1.9E-3</v>
      </c>
      <c r="K101" s="78">
        <v>0</v>
      </c>
    </row>
    <row r="102" spans="2:11">
      <c r="B102" t="s">
        <v>3120</v>
      </c>
      <c r="C102" t="s">
        <v>3126</v>
      </c>
      <c r="D102" t="s">
        <v>123</v>
      </c>
      <c r="E102" t="s">
        <v>102</v>
      </c>
      <c r="F102" t="s">
        <v>275</v>
      </c>
      <c r="G102" s="77">
        <v>1014238.93</v>
      </c>
      <c r="H102" s="77">
        <v>-5.0316999999999998</v>
      </c>
      <c r="I102" s="77">
        <v>-51.033460240810001</v>
      </c>
      <c r="J102" s="78">
        <v>6.4999999999999997E-3</v>
      </c>
      <c r="K102" s="78">
        <v>0</v>
      </c>
    </row>
    <row r="103" spans="2:11">
      <c r="B103" t="s">
        <v>3120</v>
      </c>
      <c r="C103" t="s">
        <v>3127</v>
      </c>
      <c r="D103" t="s">
        <v>123</v>
      </c>
      <c r="E103" t="s">
        <v>102</v>
      </c>
      <c r="F103" t="s">
        <v>275</v>
      </c>
      <c r="G103" s="77">
        <v>1183096.49</v>
      </c>
      <c r="H103" s="77">
        <v>-5.1548999999999996</v>
      </c>
      <c r="I103" s="77">
        <v>-60.987440963010002</v>
      </c>
      <c r="J103" s="78">
        <v>7.7000000000000002E-3</v>
      </c>
      <c r="K103" s="78">
        <v>-1E-4</v>
      </c>
    </row>
    <row r="104" spans="2:11">
      <c r="B104" t="s">
        <v>3128</v>
      </c>
      <c r="C104" t="s">
        <v>3129</v>
      </c>
      <c r="D104" t="s">
        <v>123</v>
      </c>
      <c r="E104" t="s">
        <v>102</v>
      </c>
      <c r="F104" t="s">
        <v>275</v>
      </c>
      <c r="G104" s="77">
        <v>521266.03</v>
      </c>
      <c r="H104" s="77">
        <v>-6.4256000000000002</v>
      </c>
      <c r="I104" s="77">
        <v>-33.494470023680002</v>
      </c>
      <c r="J104" s="78">
        <v>4.1999999999999997E-3</v>
      </c>
      <c r="K104" s="78">
        <v>0</v>
      </c>
    </row>
    <row r="105" spans="2:11">
      <c r="B105" t="s">
        <v>3128</v>
      </c>
      <c r="C105" t="s">
        <v>3130</v>
      </c>
      <c r="D105" t="s">
        <v>123</v>
      </c>
      <c r="E105" t="s">
        <v>102</v>
      </c>
      <c r="F105" t="s">
        <v>275</v>
      </c>
      <c r="G105" s="77">
        <v>333419.89</v>
      </c>
      <c r="H105" s="77">
        <v>-6.3305999999999996</v>
      </c>
      <c r="I105" s="77">
        <v>-21.10747955634</v>
      </c>
      <c r="J105" s="78">
        <v>2.7000000000000001E-3</v>
      </c>
      <c r="K105" s="78">
        <v>0</v>
      </c>
    </row>
    <row r="106" spans="2:11">
      <c r="B106" t="s">
        <v>3128</v>
      </c>
      <c r="C106" t="s">
        <v>3131</v>
      </c>
      <c r="D106" t="s">
        <v>123</v>
      </c>
      <c r="E106" t="s">
        <v>102</v>
      </c>
      <c r="F106" t="s">
        <v>275</v>
      </c>
      <c r="G106" s="77">
        <v>1406385.97</v>
      </c>
      <c r="H106" s="77">
        <v>-6.4730999999999996</v>
      </c>
      <c r="I106" s="77">
        <v>-91.036770224069997</v>
      </c>
      <c r="J106" s="78">
        <v>1.15E-2</v>
      </c>
      <c r="K106" s="78">
        <v>-1E-4</v>
      </c>
    </row>
    <row r="107" spans="2:11">
      <c r="B107" t="s">
        <v>3132</v>
      </c>
      <c r="C107" t="s">
        <v>3133</v>
      </c>
      <c r="D107" t="s">
        <v>123</v>
      </c>
      <c r="E107" t="s">
        <v>102</v>
      </c>
      <c r="F107" t="s">
        <v>281</v>
      </c>
      <c r="G107" s="77">
        <v>515195.98</v>
      </c>
      <c r="H107" s="77">
        <v>0.51629999999999998</v>
      </c>
      <c r="I107" s="77">
        <v>2.6599568447399999</v>
      </c>
      <c r="J107" s="78">
        <v>-2.9999999999999997E-4</v>
      </c>
      <c r="K107" s="78">
        <v>0</v>
      </c>
    </row>
    <row r="108" spans="2:11">
      <c r="B108" t="s">
        <v>3132</v>
      </c>
      <c r="C108" t="s">
        <v>3134</v>
      </c>
      <c r="D108" t="s">
        <v>123</v>
      </c>
      <c r="E108" t="s">
        <v>102</v>
      </c>
      <c r="F108" t="s">
        <v>281</v>
      </c>
      <c r="G108" s="77">
        <v>464816.88</v>
      </c>
      <c r="H108" s="77">
        <v>0.54420000000000002</v>
      </c>
      <c r="I108" s="77">
        <v>2.5295334609600002</v>
      </c>
      <c r="J108" s="78">
        <v>-2.9999999999999997E-4</v>
      </c>
      <c r="K108" s="78">
        <v>0</v>
      </c>
    </row>
    <row r="109" spans="2:11">
      <c r="B109" t="s">
        <v>3132</v>
      </c>
      <c r="C109" t="s">
        <v>3135</v>
      </c>
      <c r="D109" t="s">
        <v>123</v>
      </c>
      <c r="E109" t="s">
        <v>102</v>
      </c>
      <c r="F109" t="s">
        <v>281</v>
      </c>
      <c r="G109" s="77">
        <v>1114868.72</v>
      </c>
      <c r="H109" s="77">
        <v>0.5161</v>
      </c>
      <c r="I109" s="77">
        <v>5.7538374639200001</v>
      </c>
      <c r="J109" s="78">
        <v>-6.9999999999999999E-4</v>
      </c>
      <c r="K109" s="78">
        <v>0</v>
      </c>
    </row>
    <row r="110" spans="2:11">
      <c r="B110" t="s">
        <v>3132</v>
      </c>
      <c r="C110" t="s">
        <v>3136</v>
      </c>
      <c r="D110" t="s">
        <v>123</v>
      </c>
      <c r="E110" t="s">
        <v>102</v>
      </c>
      <c r="F110" t="s">
        <v>281</v>
      </c>
      <c r="G110" s="77">
        <v>139058.42000000001</v>
      </c>
      <c r="H110" s="77">
        <v>1.5338000000000001</v>
      </c>
      <c r="I110" s="77">
        <v>2.1328780459600001</v>
      </c>
      <c r="J110" s="78">
        <v>-2.9999999999999997E-4</v>
      </c>
      <c r="K110" s="78">
        <v>0</v>
      </c>
    </row>
    <row r="111" spans="2:11">
      <c r="B111" t="s">
        <v>3137</v>
      </c>
      <c r="C111" t="s">
        <v>3138</v>
      </c>
      <c r="D111" t="s">
        <v>123</v>
      </c>
      <c r="E111" t="s">
        <v>102</v>
      </c>
      <c r="F111" t="s">
        <v>275</v>
      </c>
      <c r="G111" s="77">
        <v>637510.17000000004</v>
      </c>
      <c r="H111" s="77">
        <v>-6.0369999999999999</v>
      </c>
      <c r="I111" s="77">
        <v>-38.486488962899998</v>
      </c>
      <c r="J111" s="78">
        <v>4.8999999999999998E-3</v>
      </c>
      <c r="K111" s="78">
        <v>0</v>
      </c>
    </row>
    <row r="112" spans="2:11">
      <c r="B112" t="s">
        <v>3137</v>
      </c>
      <c r="C112" t="s">
        <v>3139</v>
      </c>
      <c r="D112" t="s">
        <v>123</v>
      </c>
      <c r="E112" t="s">
        <v>102</v>
      </c>
      <c r="F112" t="s">
        <v>344</v>
      </c>
      <c r="G112" s="77">
        <v>788389.83</v>
      </c>
      <c r="H112" s="77">
        <v>-2.9434</v>
      </c>
      <c r="I112" s="77">
        <v>-23.205466256219999</v>
      </c>
      <c r="J112" s="78">
        <v>2.8999999999999998E-3</v>
      </c>
      <c r="K112" s="78">
        <v>0</v>
      </c>
    </row>
    <row r="113" spans="2:11">
      <c r="B113" t="s">
        <v>3137</v>
      </c>
      <c r="C113" t="s">
        <v>3140</v>
      </c>
      <c r="D113" t="s">
        <v>123</v>
      </c>
      <c r="E113" t="s">
        <v>102</v>
      </c>
      <c r="F113" t="s">
        <v>275</v>
      </c>
      <c r="G113" s="77">
        <v>57404.14</v>
      </c>
      <c r="H113" s="77">
        <v>-6.0369999999999999</v>
      </c>
      <c r="I113" s="77">
        <v>-3.4654879317999998</v>
      </c>
      <c r="J113" s="78">
        <v>4.0000000000000002E-4</v>
      </c>
      <c r="K113" s="78">
        <v>0</v>
      </c>
    </row>
    <row r="114" spans="2:11">
      <c r="B114" t="s">
        <v>3141</v>
      </c>
      <c r="C114" t="s">
        <v>3142</v>
      </c>
      <c r="D114" t="s">
        <v>123</v>
      </c>
      <c r="E114" t="s">
        <v>102</v>
      </c>
      <c r="F114" t="s">
        <v>281</v>
      </c>
      <c r="G114" s="77">
        <v>694209.08</v>
      </c>
      <c r="H114" s="77">
        <v>1.5649</v>
      </c>
      <c r="I114" s="77">
        <v>10.86367789292</v>
      </c>
      <c r="J114" s="78">
        <v>-1.4E-3</v>
      </c>
      <c r="K114" s="78">
        <v>0</v>
      </c>
    </row>
    <row r="115" spans="2:11">
      <c r="B115" t="s">
        <v>3141</v>
      </c>
      <c r="C115" t="s">
        <v>3143</v>
      </c>
      <c r="D115" t="s">
        <v>123</v>
      </c>
      <c r="E115" t="s">
        <v>102</v>
      </c>
      <c r="F115" t="s">
        <v>281</v>
      </c>
      <c r="G115" s="77">
        <v>612197.5</v>
      </c>
      <c r="H115" s="77">
        <v>1.5102</v>
      </c>
      <c r="I115" s="77">
        <v>9.2454066449999992</v>
      </c>
      <c r="J115" s="78">
        <v>-1.1999999999999999E-3</v>
      </c>
      <c r="K115" s="78">
        <v>0</v>
      </c>
    </row>
    <row r="116" spans="2:11">
      <c r="B116" t="s">
        <v>3141</v>
      </c>
      <c r="C116" t="s">
        <v>3144</v>
      </c>
      <c r="D116" t="s">
        <v>123</v>
      </c>
      <c r="E116" t="s">
        <v>102</v>
      </c>
      <c r="F116" t="s">
        <v>281</v>
      </c>
      <c r="G116" s="77">
        <v>448944.84</v>
      </c>
      <c r="H116" s="77">
        <v>1.5102</v>
      </c>
      <c r="I116" s="77">
        <v>6.7799649736800003</v>
      </c>
      <c r="J116" s="78">
        <v>-8.9999999999999998E-4</v>
      </c>
      <c r="K116" s="78">
        <v>0</v>
      </c>
    </row>
    <row r="117" spans="2:11">
      <c r="B117" t="s">
        <v>3141</v>
      </c>
      <c r="C117" t="s">
        <v>3145</v>
      </c>
      <c r="D117" t="s">
        <v>123</v>
      </c>
      <c r="E117" t="s">
        <v>102</v>
      </c>
      <c r="F117" t="s">
        <v>281</v>
      </c>
      <c r="G117" s="77">
        <v>510306.22</v>
      </c>
      <c r="H117" s="77">
        <v>1.5376000000000001</v>
      </c>
      <c r="I117" s="77">
        <v>7.8464684387199997</v>
      </c>
      <c r="J117" s="78">
        <v>-1E-3</v>
      </c>
      <c r="K117" s="78">
        <v>0</v>
      </c>
    </row>
    <row r="118" spans="2:11">
      <c r="B118" t="s">
        <v>3146</v>
      </c>
      <c r="C118" t="s">
        <v>3147</v>
      </c>
      <c r="D118" t="s">
        <v>123</v>
      </c>
      <c r="E118" t="s">
        <v>102</v>
      </c>
      <c r="F118" t="s">
        <v>344</v>
      </c>
      <c r="G118" s="77">
        <v>834010.52</v>
      </c>
      <c r="H118" s="77">
        <v>-6.2108999999999996</v>
      </c>
      <c r="I118" s="77">
        <v>-51.799559386680002</v>
      </c>
      <c r="J118" s="78">
        <v>6.6E-3</v>
      </c>
      <c r="K118" s="78">
        <v>0</v>
      </c>
    </row>
    <row r="119" spans="2:11">
      <c r="B119" t="s">
        <v>3146</v>
      </c>
      <c r="C119" t="s">
        <v>3148</v>
      </c>
      <c r="D119" t="s">
        <v>123</v>
      </c>
      <c r="E119" t="s">
        <v>102</v>
      </c>
      <c r="F119" t="s">
        <v>344</v>
      </c>
      <c r="G119" s="77">
        <v>1051880.01</v>
      </c>
      <c r="H119" s="77">
        <v>-6.2676999999999996</v>
      </c>
      <c r="I119" s="77">
        <v>-65.928683386770004</v>
      </c>
      <c r="J119" s="78">
        <v>8.3000000000000001E-3</v>
      </c>
      <c r="K119" s="78">
        <v>-1E-4</v>
      </c>
    </row>
    <row r="120" spans="2:11">
      <c r="B120" t="s">
        <v>3146</v>
      </c>
      <c r="C120" t="s">
        <v>3149</v>
      </c>
      <c r="D120" t="s">
        <v>123</v>
      </c>
      <c r="E120" t="s">
        <v>102</v>
      </c>
      <c r="F120" t="s">
        <v>344</v>
      </c>
      <c r="G120" s="77">
        <v>695668.37</v>
      </c>
      <c r="H120" s="77">
        <v>-6.1101999999999999</v>
      </c>
      <c r="I120" s="77">
        <v>-42.506728743739998</v>
      </c>
      <c r="J120" s="78">
        <v>5.4000000000000003E-3</v>
      </c>
      <c r="K120" s="78">
        <v>0</v>
      </c>
    </row>
    <row r="121" spans="2:11">
      <c r="B121" t="s">
        <v>3150</v>
      </c>
      <c r="C121" t="s">
        <v>3151</v>
      </c>
      <c r="D121" t="s">
        <v>123</v>
      </c>
      <c r="E121" t="s">
        <v>102</v>
      </c>
      <c r="F121" t="s">
        <v>275</v>
      </c>
      <c r="G121" s="77">
        <v>387691.61</v>
      </c>
      <c r="H121" s="77">
        <v>-6.6382000000000003</v>
      </c>
      <c r="I121" s="77">
        <v>-25.735744455020001</v>
      </c>
      <c r="J121" s="78">
        <v>3.3E-3</v>
      </c>
      <c r="K121" s="78">
        <v>0</v>
      </c>
    </row>
    <row r="122" spans="2:11">
      <c r="B122" t="s">
        <v>3150</v>
      </c>
      <c r="C122" t="s">
        <v>3152</v>
      </c>
      <c r="D122" t="s">
        <v>123</v>
      </c>
      <c r="E122" t="s">
        <v>102</v>
      </c>
      <c r="F122" t="s">
        <v>275</v>
      </c>
      <c r="G122" s="77">
        <v>566954.04</v>
      </c>
      <c r="H122" s="77">
        <v>-6.5167999999999999</v>
      </c>
      <c r="I122" s="77">
        <v>-36.947260878720002</v>
      </c>
      <c r="J122" s="78">
        <v>4.7000000000000002E-3</v>
      </c>
      <c r="K122" s="78">
        <v>0</v>
      </c>
    </row>
    <row r="123" spans="2:11">
      <c r="B123" t="s">
        <v>3150</v>
      </c>
      <c r="C123" t="s">
        <v>3153</v>
      </c>
      <c r="D123" t="s">
        <v>123</v>
      </c>
      <c r="E123" t="s">
        <v>102</v>
      </c>
      <c r="F123" t="s">
        <v>275</v>
      </c>
      <c r="G123" s="77">
        <v>330743.02</v>
      </c>
      <c r="H123" s="77">
        <v>-6.5103999999999997</v>
      </c>
      <c r="I123" s="77">
        <v>-21.53269357408</v>
      </c>
      <c r="J123" s="78">
        <v>2.7000000000000001E-3</v>
      </c>
      <c r="K123" s="78">
        <v>0</v>
      </c>
    </row>
    <row r="124" spans="2:11">
      <c r="B124" t="s">
        <v>3150</v>
      </c>
      <c r="C124" t="s">
        <v>3154</v>
      </c>
      <c r="D124" t="s">
        <v>123</v>
      </c>
      <c r="E124" t="s">
        <v>102</v>
      </c>
      <c r="F124" t="s">
        <v>281</v>
      </c>
      <c r="G124" s="77">
        <v>737923.78</v>
      </c>
      <c r="H124" s="77">
        <v>0.749</v>
      </c>
      <c r="I124" s="77">
        <v>5.5270491122000003</v>
      </c>
      <c r="J124" s="78">
        <v>-6.9999999999999999E-4</v>
      </c>
      <c r="K124" s="78">
        <v>0</v>
      </c>
    </row>
    <row r="125" spans="2:11">
      <c r="B125" t="s">
        <v>3155</v>
      </c>
      <c r="C125" t="s">
        <v>3156</v>
      </c>
      <c r="D125" t="s">
        <v>123</v>
      </c>
      <c r="E125" t="s">
        <v>102</v>
      </c>
      <c r="F125" t="s">
        <v>275</v>
      </c>
      <c r="G125" s="77">
        <v>128377.27</v>
      </c>
      <c r="H125" s="77">
        <v>-7.3414000000000001</v>
      </c>
      <c r="I125" s="77">
        <v>-9.4246888997799996</v>
      </c>
      <c r="J125" s="78">
        <v>1.1999999999999999E-3</v>
      </c>
      <c r="K125" s="78">
        <v>0</v>
      </c>
    </row>
    <row r="126" spans="2:11">
      <c r="B126" t="s">
        <v>3155</v>
      </c>
      <c r="C126" t="s">
        <v>3157</v>
      </c>
      <c r="D126" t="s">
        <v>123</v>
      </c>
      <c r="E126" t="s">
        <v>102</v>
      </c>
      <c r="F126" t="s">
        <v>275</v>
      </c>
      <c r="G126" s="77">
        <v>328165.28000000003</v>
      </c>
      <c r="H126" s="77">
        <v>-7.3414000000000001</v>
      </c>
      <c r="I126" s="77">
        <v>-24.09192586592</v>
      </c>
      <c r="J126" s="78">
        <v>3.0000000000000001E-3</v>
      </c>
      <c r="K126" s="78">
        <v>0</v>
      </c>
    </row>
    <row r="127" spans="2:11">
      <c r="B127" t="s">
        <v>3155</v>
      </c>
      <c r="C127" t="s">
        <v>3158</v>
      </c>
      <c r="D127" t="s">
        <v>123</v>
      </c>
      <c r="E127" t="s">
        <v>102</v>
      </c>
      <c r="F127" t="s">
        <v>275</v>
      </c>
      <c r="G127" s="77">
        <v>703530</v>
      </c>
      <c r="H127" s="77">
        <v>-7.2927999999999997</v>
      </c>
      <c r="I127" s="77">
        <v>-51.307035839999998</v>
      </c>
      <c r="J127" s="78">
        <v>6.4999999999999997E-3</v>
      </c>
      <c r="K127" s="78">
        <v>0</v>
      </c>
    </row>
    <row r="128" spans="2:11">
      <c r="B128" t="s">
        <v>3155</v>
      </c>
      <c r="C128" t="s">
        <v>3159</v>
      </c>
      <c r="D128" t="s">
        <v>123</v>
      </c>
      <c r="E128" t="s">
        <v>102</v>
      </c>
      <c r="F128" t="s">
        <v>275</v>
      </c>
      <c r="G128" s="77">
        <v>375046.04</v>
      </c>
      <c r="H128" s="77">
        <v>-7.3414000000000001</v>
      </c>
      <c r="I128" s="77">
        <v>-27.533629980560001</v>
      </c>
      <c r="J128" s="78">
        <v>3.5000000000000001E-3</v>
      </c>
      <c r="K128" s="78">
        <v>0</v>
      </c>
    </row>
    <row r="129" spans="2:11">
      <c r="B129" t="s">
        <v>3155</v>
      </c>
      <c r="C129" t="s">
        <v>3160</v>
      </c>
      <c r="D129" t="s">
        <v>123</v>
      </c>
      <c r="E129" t="s">
        <v>102</v>
      </c>
      <c r="F129" t="s">
        <v>275</v>
      </c>
      <c r="G129" s="77">
        <v>1630773.56</v>
      </c>
      <c r="H129" s="77">
        <v>-7.2927999999999997</v>
      </c>
      <c r="I129" s="77">
        <v>-118.92905418367999</v>
      </c>
      <c r="J129" s="78">
        <v>1.4999999999999999E-2</v>
      </c>
      <c r="K129" s="78">
        <v>-1E-4</v>
      </c>
    </row>
    <row r="130" spans="2:11">
      <c r="B130" t="s">
        <v>3161</v>
      </c>
      <c r="C130" t="s">
        <v>3162</v>
      </c>
      <c r="D130" t="s">
        <v>123</v>
      </c>
      <c r="E130" t="s">
        <v>102</v>
      </c>
      <c r="F130" t="s">
        <v>640</v>
      </c>
      <c r="G130" s="77">
        <v>94214.74</v>
      </c>
      <c r="H130" s="77">
        <v>-7.4905999999999997</v>
      </c>
      <c r="I130" s="77">
        <v>-7.0572493144399999</v>
      </c>
      <c r="J130" s="78">
        <v>8.9999999999999998E-4</v>
      </c>
      <c r="K130" s="78">
        <v>0</v>
      </c>
    </row>
    <row r="131" spans="2:11">
      <c r="B131" t="s">
        <v>3161</v>
      </c>
      <c r="C131" t="s">
        <v>3163</v>
      </c>
      <c r="D131" t="s">
        <v>123</v>
      </c>
      <c r="E131" t="s">
        <v>102</v>
      </c>
      <c r="F131" t="s">
        <v>640</v>
      </c>
      <c r="G131" s="77">
        <v>471215.32</v>
      </c>
      <c r="H131" s="77">
        <v>-7.4583000000000004</v>
      </c>
      <c r="I131" s="77">
        <v>-35.14465221156</v>
      </c>
      <c r="J131" s="78">
        <v>4.4000000000000003E-3</v>
      </c>
      <c r="K131" s="78">
        <v>0</v>
      </c>
    </row>
    <row r="132" spans="2:11">
      <c r="B132" t="s">
        <v>3161</v>
      </c>
      <c r="C132" t="s">
        <v>3164</v>
      </c>
      <c r="D132" t="s">
        <v>123</v>
      </c>
      <c r="E132" t="s">
        <v>102</v>
      </c>
      <c r="F132" t="s">
        <v>640</v>
      </c>
      <c r="G132" s="77">
        <v>654030.43000000005</v>
      </c>
      <c r="H132" s="77">
        <v>-8.3901000000000003</v>
      </c>
      <c r="I132" s="77">
        <v>-54.873807107429997</v>
      </c>
      <c r="J132" s="78">
        <v>6.8999999999999999E-3</v>
      </c>
      <c r="K132" s="78">
        <v>0</v>
      </c>
    </row>
    <row r="133" spans="2:11">
      <c r="B133" t="s">
        <v>3161</v>
      </c>
      <c r="C133" t="s">
        <v>3165</v>
      </c>
      <c r="D133" t="s">
        <v>123</v>
      </c>
      <c r="E133" t="s">
        <v>102</v>
      </c>
      <c r="F133" t="s">
        <v>640</v>
      </c>
      <c r="G133" s="77">
        <v>587629.96</v>
      </c>
      <c r="H133" s="77">
        <v>-7.4905999999999997</v>
      </c>
      <c r="I133" s="77">
        <v>-44.017009783760003</v>
      </c>
      <c r="J133" s="78">
        <v>5.5999999999999999E-3</v>
      </c>
      <c r="K133" s="78">
        <v>0</v>
      </c>
    </row>
    <row r="134" spans="2:11">
      <c r="B134" t="s">
        <v>3161</v>
      </c>
      <c r="C134" t="s">
        <v>3166</v>
      </c>
      <c r="D134" t="s">
        <v>123</v>
      </c>
      <c r="E134" t="s">
        <v>102</v>
      </c>
      <c r="F134" t="s">
        <v>640</v>
      </c>
      <c r="G134" s="77">
        <v>548619.53</v>
      </c>
      <c r="H134" s="77">
        <v>-7.4583000000000004</v>
      </c>
      <c r="I134" s="77">
        <v>-40.917690405990001</v>
      </c>
      <c r="J134" s="78">
        <v>5.1999999999999998E-3</v>
      </c>
      <c r="K134" s="78">
        <v>0</v>
      </c>
    </row>
    <row r="135" spans="2:11">
      <c r="B135" t="s">
        <v>3161</v>
      </c>
      <c r="C135" t="s">
        <v>3167</v>
      </c>
      <c r="D135" t="s">
        <v>123</v>
      </c>
      <c r="E135" t="s">
        <v>102</v>
      </c>
      <c r="F135" t="s">
        <v>640</v>
      </c>
      <c r="G135" s="77">
        <v>1107769.05</v>
      </c>
      <c r="H135" s="77">
        <v>-8.3375000000000004</v>
      </c>
      <c r="I135" s="77">
        <v>-92.360244543749999</v>
      </c>
      <c r="J135" s="78">
        <v>1.17E-2</v>
      </c>
      <c r="K135" s="78">
        <v>-1E-4</v>
      </c>
    </row>
    <row r="136" spans="2:11">
      <c r="B136" t="s">
        <v>3168</v>
      </c>
      <c r="C136" t="s">
        <v>3169</v>
      </c>
      <c r="D136" t="s">
        <v>123</v>
      </c>
      <c r="E136" t="s">
        <v>102</v>
      </c>
      <c r="F136" t="s">
        <v>275</v>
      </c>
      <c r="G136" s="77">
        <v>898807.46</v>
      </c>
      <c r="H136" s="77">
        <v>-6.3716999999999997</v>
      </c>
      <c r="I136" s="77">
        <v>-57.269314928820002</v>
      </c>
      <c r="J136" s="78">
        <v>7.1999999999999998E-3</v>
      </c>
      <c r="K136" s="78">
        <v>0</v>
      </c>
    </row>
    <row r="137" spans="2:11">
      <c r="B137" t="s">
        <v>3168</v>
      </c>
      <c r="C137" t="s">
        <v>3170</v>
      </c>
      <c r="D137" t="s">
        <v>123</v>
      </c>
      <c r="E137" t="s">
        <v>102</v>
      </c>
      <c r="F137" t="s">
        <v>275</v>
      </c>
      <c r="G137" s="77">
        <v>454311.05</v>
      </c>
      <c r="H137" s="77">
        <v>-6.3303000000000003</v>
      </c>
      <c r="I137" s="77">
        <v>-28.75925239815</v>
      </c>
      <c r="J137" s="78">
        <v>3.5999999999999999E-3</v>
      </c>
      <c r="K137" s="78">
        <v>0</v>
      </c>
    </row>
    <row r="138" spans="2:11">
      <c r="B138" t="s">
        <v>3168</v>
      </c>
      <c r="C138" t="s">
        <v>3171</v>
      </c>
      <c r="D138" t="s">
        <v>123</v>
      </c>
      <c r="E138" t="s">
        <v>102</v>
      </c>
      <c r="F138" t="s">
        <v>275</v>
      </c>
      <c r="G138" s="77">
        <v>444566.66</v>
      </c>
      <c r="H138" s="77">
        <v>-6.3971999999999998</v>
      </c>
      <c r="I138" s="77">
        <v>-28.439818373520001</v>
      </c>
      <c r="J138" s="78">
        <v>3.5999999999999999E-3</v>
      </c>
      <c r="K138" s="78">
        <v>0</v>
      </c>
    </row>
    <row r="139" spans="2:11">
      <c r="B139" t="s">
        <v>3172</v>
      </c>
      <c r="C139" t="s">
        <v>3173</v>
      </c>
      <c r="D139" t="s">
        <v>123</v>
      </c>
      <c r="E139" t="s">
        <v>102</v>
      </c>
      <c r="F139" t="s">
        <v>270</v>
      </c>
      <c r="G139" s="77">
        <v>443724.22</v>
      </c>
      <c r="H139" s="77">
        <v>-2.6989000000000001</v>
      </c>
      <c r="I139" s="77">
        <v>-11.97567297358</v>
      </c>
      <c r="J139" s="78">
        <v>1.5E-3</v>
      </c>
      <c r="K139" s="78">
        <v>0</v>
      </c>
    </row>
    <row r="140" spans="2:11">
      <c r="B140" t="s">
        <v>3172</v>
      </c>
      <c r="C140" t="s">
        <v>3174</v>
      </c>
      <c r="D140" t="s">
        <v>123</v>
      </c>
      <c r="E140" t="s">
        <v>102</v>
      </c>
      <c r="F140" t="s">
        <v>270</v>
      </c>
      <c r="G140" s="77">
        <v>246867.54</v>
      </c>
      <c r="H140" s="77">
        <v>-2.5516000000000001</v>
      </c>
      <c r="I140" s="77">
        <v>-6.2990721506399998</v>
      </c>
      <c r="J140" s="78">
        <v>8.0000000000000004E-4</v>
      </c>
      <c r="K140" s="78">
        <v>0</v>
      </c>
    </row>
    <row r="141" spans="2:11">
      <c r="B141" t="s">
        <v>3172</v>
      </c>
      <c r="C141" t="s">
        <v>3175</v>
      </c>
      <c r="D141" t="s">
        <v>123</v>
      </c>
      <c r="E141" t="s">
        <v>102</v>
      </c>
      <c r="F141" t="s">
        <v>270</v>
      </c>
      <c r="G141" s="77">
        <v>205299.46</v>
      </c>
      <c r="H141" s="77">
        <v>-2.5516000000000001</v>
      </c>
      <c r="I141" s="77">
        <v>-5.2384210213599998</v>
      </c>
      <c r="J141" s="78">
        <v>6.9999999999999999E-4</v>
      </c>
      <c r="K141" s="78">
        <v>0</v>
      </c>
    </row>
    <row r="142" spans="2:11">
      <c r="B142" t="s">
        <v>3176</v>
      </c>
      <c r="C142" t="s">
        <v>3177</v>
      </c>
      <c r="D142" t="s">
        <v>123</v>
      </c>
      <c r="E142" t="s">
        <v>102</v>
      </c>
      <c r="F142" t="s">
        <v>281</v>
      </c>
      <c r="G142" s="77">
        <v>373873.91999999998</v>
      </c>
      <c r="H142" s="77">
        <v>1.8823000000000001</v>
      </c>
      <c r="I142" s="77">
        <v>7.0374287961600004</v>
      </c>
      <c r="J142" s="78">
        <v>-8.9999999999999998E-4</v>
      </c>
      <c r="K142" s="78">
        <v>0</v>
      </c>
    </row>
    <row r="143" spans="2:11">
      <c r="B143" t="s">
        <v>3176</v>
      </c>
      <c r="C143" t="s">
        <v>3178</v>
      </c>
      <c r="D143" t="s">
        <v>123</v>
      </c>
      <c r="E143" t="s">
        <v>102</v>
      </c>
      <c r="F143" t="s">
        <v>281</v>
      </c>
      <c r="G143" s="77">
        <v>638248.12</v>
      </c>
      <c r="H143" s="77">
        <v>1.8170999999999999</v>
      </c>
      <c r="I143" s="77">
        <v>11.59760658852</v>
      </c>
      <c r="J143" s="78">
        <v>-1.5E-3</v>
      </c>
      <c r="K143" s="78">
        <v>0</v>
      </c>
    </row>
    <row r="144" spans="2:11">
      <c r="B144" t="s">
        <v>3176</v>
      </c>
      <c r="C144" t="s">
        <v>3179</v>
      </c>
      <c r="D144" t="s">
        <v>123</v>
      </c>
      <c r="E144" t="s">
        <v>102</v>
      </c>
      <c r="F144" t="s">
        <v>281</v>
      </c>
      <c r="G144" s="77">
        <v>915961.87</v>
      </c>
      <c r="H144" s="77">
        <v>1.9393</v>
      </c>
      <c r="I144" s="77">
        <v>17.763248544909999</v>
      </c>
      <c r="J144" s="78">
        <v>-2.2000000000000001E-3</v>
      </c>
      <c r="K144" s="78">
        <v>0</v>
      </c>
    </row>
    <row r="145" spans="2:11">
      <c r="B145" t="s">
        <v>3180</v>
      </c>
      <c r="C145" t="s">
        <v>3181</v>
      </c>
      <c r="D145" t="s">
        <v>123</v>
      </c>
      <c r="E145" t="s">
        <v>102</v>
      </c>
      <c r="F145" t="s">
        <v>281</v>
      </c>
      <c r="G145" s="77">
        <v>593269.57999999996</v>
      </c>
      <c r="H145" s="77">
        <v>1.931</v>
      </c>
      <c r="I145" s="77">
        <v>11.456035589800001</v>
      </c>
      <c r="J145" s="78">
        <v>-1.4E-3</v>
      </c>
      <c r="K145" s="78">
        <v>0</v>
      </c>
    </row>
    <row r="146" spans="2:11">
      <c r="B146" t="s">
        <v>3180</v>
      </c>
      <c r="C146" t="s">
        <v>3182</v>
      </c>
      <c r="D146" t="s">
        <v>123</v>
      </c>
      <c r="E146" t="s">
        <v>102</v>
      </c>
      <c r="F146" t="s">
        <v>281</v>
      </c>
      <c r="G146" s="77">
        <v>767371.39</v>
      </c>
      <c r="H146" s="77">
        <v>1.9581</v>
      </c>
      <c r="I146" s="77">
        <v>15.025899187589999</v>
      </c>
      <c r="J146" s="78">
        <v>-1.9E-3</v>
      </c>
      <c r="K146" s="78">
        <v>0</v>
      </c>
    </row>
    <row r="147" spans="2:11">
      <c r="B147" t="s">
        <v>3183</v>
      </c>
      <c r="C147" t="s">
        <v>3184</v>
      </c>
      <c r="D147" t="s">
        <v>123</v>
      </c>
      <c r="E147" t="s">
        <v>102</v>
      </c>
      <c r="F147" t="s">
        <v>281</v>
      </c>
      <c r="G147" s="77">
        <v>92307.53</v>
      </c>
      <c r="H147" s="77">
        <v>0.65349999999999997</v>
      </c>
      <c r="I147" s="77">
        <v>0.60322970855000002</v>
      </c>
      <c r="J147" s="78">
        <v>-1E-4</v>
      </c>
      <c r="K147" s="78">
        <v>0</v>
      </c>
    </row>
    <row r="148" spans="2:11">
      <c r="B148" t="s">
        <v>3183</v>
      </c>
      <c r="C148" t="s">
        <v>3185</v>
      </c>
      <c r="D148" t="s">
        <v>123</v>
      </c>
      <c r="E148" t="s">
        <v>102</v>
      </c>
      <c r="F148" t="s">
        <v>281</v>
      </c>
      <c r="G148" s="77">
        <v>833249.78</v>
      </c>
      <c r="H148" s="77">
        <v>0.53369999999999995</v>
      </c>
      <c r="I148" s="77">
        <v>4.4470540758599997</v>
      </c>
      <c r="J148" s="78">
        <v>-5.9999999999999995E-4</v>
      </c>
      <c r="K148" s="78">
        <v>0</v>
      </c>
    </row>
    <row r="149" spans="2:11">
      <c r="B149" t="s">
        <v>3183</v>
      </c>
      <c r="C149" t="s">
        <v>3186</v>
      </c>
      <c r="D149" t="s">
        <v>123</v>
      </c>
      <c r="E149" t="s">
        <v>102</v>
      </c>
      <c r="F149" t="s">
        <v>281</v>
      </c>
      <c r="G149" s="77">
        <v>282567.15999999997</v>
      </c>
      <c r="H149" s="77">
        <v>0.4471</v>
      </c>
      <c r="I149" s="77">
        <v>1.26335777236</v>
      </c>
      <c r="J149" s="78">
        <v>-2.0000000000000001E-4</v>
      </c>
      <c r="K149" s="78">
        <v>0</v>
      </c>
    </row>
    <row r="150" spans="2:11">
      <c r="B150" t="s">
        <v>3183</v>
      </c>
      <c r="C150" t="s">
        <v>3187</v>
      </c>
      <c r="D150" t="s">
        <v>123</v>
      </c>
      <c r="E150" t="s">
        <v>102</v>
      </c>
      <c r="F150" t="s">
        <v>281</v>
      </c>
      <c r="G150" s="77">
        <v>606758.77</v>
      </c>
      <c r="H150" s="77">
        <v>0.65349999999999997</v>
      </c>
      <c r="I150" s="77">
        <v>3.9651685619500001</v>
      </c>
      <c r="J150" s="78">
        <v>-5.0000000000000001E-4</v>
      </c>
      <c r="K150" s="78">
        <v>0</v>
      </c>
    </row>
    <row r="151" spans="2:11">
      <c r="B151" t="s">
        <v>3183</v>
      </c>
      <c r="C151" t="s">
        <v>3188</v>
      </c>
      <c r="D151" t="s">
        <v>123</v>
      </c>
      <c r="E151" t="s">
        <v>102</v>
      </c>
      <c r="F151" t="s">
        <v>281</v>
      </c>
      <c r="G151" s="77">
        <v>353506.38</v>
      </c>
      <c r="H151" s="77">
        <v>0.53090000000000004</v>
      </c>
      <c r="I151" s="77">
        <v>1.8767653714200001</v>
      </c>
      <c r="J151" s="78">
        <v>-2.0000000000000001E-4</v>
      </c>
      <c r="K151" s="78">
        <v>0</v>
      </c>
    </row>
    <row r="152" spans="2:11">
      <c r="B152" t="s">
        <v>3183</v>
      </c>
      <c r="C152" t="s">
        <v>3189</v>
      </c>
      <c r="D152" t="s">
        <v>123</v>
      </c>
      <c r="E152" t="s">
        <v>102</v>
      </c>
      <c r="F152" t="s">
        <v>281</v>
      </c>
      <c r="G152" s="77">
        <v>842375.62</v>
      </c>
      <c r="H152" s="77">
        <v>0.81740000000000002</v>
      </c>
      <c r="I152" s="77">
        <v>6.8855783178800003</v>
      </c>
      <c r="J152" s="78">
        <v>-8.9999999999999998E-4</v>
      </c>
      <c r="K152" s="78">
        <v>0</v>
      </c>
    </row>
    <row r="153" spans="2:11">
      <c r="B153" t="s">
        <v>3183</v>
      </c>
      <c r="C153" t="s">
        <v>3190</v>
      </c>
      <c r="D153" t="s">
        <v>123</v>
      </c>
      <c r="E153" t="s">
        <v>102</v>
      </c>
      <c r="F153" t="s">
        <v>281</v>
      </c>
      <c r="G153" s="77">
        <v>1321140.6299999999</v>
      </c>
      <c r="H153" s="77">
        <v>0.53349999999999997</v>
      </c>
      <c r="I153" s="77">
        <v>7.0482852610500002</v>
      </c>
      <c r="J153" s="78">
        <v>-8.9999999999999998E-4</v>
      </c>
      <c r="K153" s="78">
        <v>0</v>
      </c>
    </row>
    <row r="154" spans="2:11">
      <c r="B154" t="s">
        <v>3191</v>
      </c>
      <c r="C154" t="s">
        <v>3192</v>
      </c>
      <c r="D154" t="s">
        <v>123</v>
      </c>
      <c r="E154" t="s">
        <v>102</v>
      </c>
      <c r="F154" t="s">
        <v>281</v>
      </c>
      <c r="G154" s="77">
        <v>463890.57</v>
      </c>
      <c r="H154" s="77">
        <v>1.3129999999999999</v>
      </c>
      <c r="I154" s="77">
        <v>6.0908831841</v>
      </c>
      <c r="J154" s="78">
        <v>-8.0000000000000004E-4</v>
      </c>
      <c r="K154" s="78">
        <v>0</v>
      </c>
    </row>
    <row r="155" spans="2:11">
      <c r="B155" t="s">
        <v>3191</v>
      </c>
      <c r="C155" t="s">
        <v>3193</v>
      </c>
      <c r="D155" t="s">
        <v>123</v>
      </c>
      <c r="E155" t="s">
        <v>102</v>
      </c>
      <c r="F155" t="s">
        <v>281</v>
      </c>
      <c r="G155" s="77">
        <v>303549.34999999998</v>
      </c>
      <c r="H155" s="77">
        <v>0.86539999999999995</v>
      </c>
      <c r="I155" s="77">
        <v>2.6269160749</v>
      </c>
      <c r="J155" s="78">
        <v>-2.9999999999999997E-4</v>
      </c>
      <c r="K155" s="78">
        <v>0</v>
      </c>
    </row>
    <row r="156" spans="2:11">
      <c r="B156" t="s">
        <v>3191</v>
      </c>
      <c r="C156" t="s">
        <v>3194</v>
      </c>
      <c r="D156" t="s">
        <v>123</v>
      </c>
      <c r="E156" t="s">
        <v>102</v>
      </c>
      <c r="F156" t="s">
        <v>281</v>
      </c>
      <c r="G156" s="77">
        <v>508210.04</v>
      </c>
      <c r="H156" s="77">
        <v>1.3129999999999999</v>
      </c>
      <c r="I156" s="77">
        <v>6.6727978252</v>
      </c>
      <c r="J156" s="78">
        <v>-8.0000000000000004E-4</v>
      </c>
      <c r="K156" s="78">
        <v>0</v>
      </c>
    </row>
    <row r="157" spans="2:11">
      <c r="B157" t="s">
        <v>3195</v>
      </c>
      <c r="C157" t="s">
        <v>3196</v>
      </c>
      <c r="D157" t="s">
        <v>123</v>
      </c>
      <c r="E157" t="s">
        <v>102</v>
      </c>
      <c r="F157" t="s">
        <v>344</v>
      </c>
      <c r="G157" s="77">
        <v>1285474.54</v>
      </c>
      <c r="H157" s="77">
        <v>-6.5095999999999998</v>
      </c>
      <c r="I157" s="77">
        <v>-83.679250655839994</v>
      </c>
      <c r="J157" s="78">
        <v>1.06E-2</v>
      </c>
      <c r="K157" s="78">
        <v>-1E-4</v>
      </c>
    </row>
    <row r="158" spans="2:11">
      <c r="B158" t="s">
        <v>3195</v>
      </c>
      <c r="C158" t="s">
        <v>3197</v>
      </c>
      <c r="D158" t="s">
        <v>123</v>
      </c>
      <c r="E158" t="s">
        <v>102</v>
      </c>
      <c r="F158" t="s">
        <v>344</v>
      </c>
      <c r="G158" s="77">
        <v>332666.40000000002</v>
      </c>
      <c r="H158" s="77">
        <v>-6.7031999999999998</v>
      </c>
      <c r="I158" s="77">
        <v>-22.299294124799999</v>
      </c>
      <c r="J158" s="78">
        <v>2.8E-3</v>
      </c>
      <c r="K158" s="78">
        <v>0</v>
      </c>
    </row>
    <row r="159" spans="2:11">
      <c r="B159" t="s">
        <v>3195</v>
      </c>
      <c r="C159" t="s">
        <v>3198</v>
      </c>
      <c r="D159" t="s">
        <v>123</v>
      </c>
      <c r="E159" t="s">
        <v>102</v>
      </c>
      <c r="F159" t="s">
        <v>344</v>
      </c>
      <c r="G159" s="77">
        <v>335933.76</v>
      </c>
      <c r="H159" s="77">
        <v>-6.7031999999999998</v>
      </c>
      <c r="I159" s="77">
        <v>-22.518311800319999</v>
      </c>
      <c r="J159" s="78">
        <v>2.8E-3</v>
      </c>
      <c r="K159" s="78">
        <v>0</v>
      </c>
    </row>
    <row r="160" spans="2:11">
      <c r="B160" t="s">
        <v>3195</v>
      </c>
      <c r="C160" t="s">
        <v>3199</v>
      </c>
      <c r="D160" t="s">
        <v>123</v>
      </c>
      <c r="E160" t="s">
        <v>102</v>
      </c>
      <c r="F160" t="s">
        <v>275</v>
      </c>
      <c r="G160" s="77">
        <v>1384617.09</v>
      </c>
      <c r="H160" s="77">
        <v>-6.5983999999999998</v>
      </c>
      <c r="I160" s="77">
        <v>-91.362574066560001</v>
      </c>
      <c r="J160" s="78">
        <v>1.1599999999999999E-2</v>
      </c>
      <c r="K160" s="78">
        <v>-1E-4</v>
      </c>
    </row>
    <row r="161" spans="2:11">
      <c r="B161" t="s">
        <v>3200</v>
      </c>
      <c r="C161" t="s">
        <v>3201</v>
      </c>
      <c r="D161" t="s">
        <v>123</v>
      </c>
      <c r="E161" t="s">
        <v>102</v>
      </c>
      <c r="F161" t="s">
        <v>281</v>
      </c>
      <c r="G161" s="77">
        <v>463609.59</v>
      </c>
      <c r="H161" s="77">
        <v>2.4887000000000001</v>
      </c>
      <c r="I161" s="77">
        <v>11.53785186633</v>
      </c>
      <c r="J161" s="78">
        <v>-1.5E-3</v>
      </c>
      <c r="K161" s="78">
        <v>0</v>
      </c>
    </row>
    <row r="162" spans="2:11">
      <c r="B162" t="s">
        <v>3200</v>
      </c>
      <c r="C162" t="s">
        <v>3202</v>
      </c>
      <c r="D162" t="s">
        <v>123</v>
      </c>
      <c r="E162" t="s">
        <v>102</v>
      </c>
      <c r="F162" t="s">
        <v>281</v>
      </c>
      <c r="G162" s="77">
        <v>731740.06</v>
      </c>
      <c r="H162" s="77">
        <v>9.9000000000000005E-2</v>
      </c>
      <c r="I162" s="77">
        <v>0.72442265939999995</v>
      </c>
      <c r="J162" s="78">
        <v>-1E-4</v>
      </c>
      <c r="K162" s="78">
        <v>0</v>
      </c>
    </row>
    <row r="163" spans="2:11">
      <c r="B163" t="s">
        <v>3203</v>
      </c>
      <c r="C163" t="s">
        <v>3204</v>
      </c>
      <c r="D163" t="s">
        <v>123</v>
      </c>
      <c r="E163" t="s">
        <v>102</v>
      </c>
      <c r="F163" t="s">
        <v>344</v>
      </c>
      <c r="G163" s="77">
        <v>768515.79</v>
      </c>
      <c r="H163" s="77">
        <v>-5.5683999999999996</v>
      </c>
      <c r="I163" s="77">
        <v>-42.794033250360002</v>
      </c>
      <c r="J163" s="78">
        <v>5.4000000000000003E-3</v>
      </c>
      <c r="K163" s="78">
        <v>0</v>
      </c>
    </row>
    <row r="164" spans="2:11">
      <c r="B164" t="s">
        <v>3203</v>
      </c>
      <c r="C164" t="s">
        <v>3205</v>
      </c>
      <c r="D164" t="s">
        <v>123</v>
      </c>
      <c r="E164" t="s">
        <v>102</v>
      </c>
      <c r="F164" t="s">
        <v>344</v>
      </c>
      <c r="G164" s="77">
        <v>385243.66</v>
      </c>
      <c r="H164" s="77">
        <v>-5.2981999999999996</v>
      </c>
      <c r="I164" s="77">
        <v>-20.410979594120001</v>
      </c>
      <c r="J164" s="78">
        <v>2.5999999999999999E-3</v>
      </c>
      <c r="K164" s="78">
        <v>0</v>
      </c>
    </row>
    <row r="165" spans="2:11">
      <c r="B165" t="s">
        <v>3203</v>
      </c>
      <c r="C165" t="s">
        <v>3206</v>
      </c>
      <c r="D165" t="s">
        <v>123</v>
      </c>
      <c r="E165" t="s">
        <v>102</v>
      </c>
      <c r="F165" t="s">
        <v>344</v>
      </c>
      <c r="G165" s="77">
        <v>577865.5</v>
      </c>
      <c r="H165" s="77">
        <v>-5.2981999999999996</v>
      </c>
      <c r="I165" s="77">
        <v>-30.616469921</v>
      </c>
      <c r="J165" s="78">
        <v>3.8999999999999998E-3</v>
      </c>
      <c r="K165" s="78">
        <v>0</v>
      </c>
    </row>
    <row r="166" spans="2:11">
      <c r="B166" t="s">
        <v>3203</v>
      </c>
      <c r="C166" t="s">
        <v>3207</v>
      </c>
      <c r="D166" t="s">
        <v>123</v>
      </c>
      <c r="E166" t="s">
        <v>102</v>
      </c>
      <c r="F166" t="s">
        <v>344</v>
      </c>
      <c r="G166" s="77">
        <v>900181.61</v>
      </c>
      <c r="H166" s="77">
        <v>-5.4005000000000001</v>
      </c>
      <c r="I166" s="77">
        <v>-48.614307848049997</v>
      </c>
      <c r="J166" s="78">
        <v>6.1999999999999998E-3</v>
      </c>
      <c r="K166" s="78">
        <v>0</v>
      </c>
    </row>
    <row r="167" spans="2:11">
      <c r="B167" t="s">
        <v>3203</v>
      </c>
      <c r="C167" t="s">
        <v>3208</v>
      </c>
      <c r="D167" t="s">
        <v>123</v>
      </c>
      <c r="E167" t="s">
        <v>102</v>
      </c>
      <c r="F167" t="s">
        <v>275</v>
      </c>
      <c r="G167" s="77">
        <v>988217.16</v>
      </c>
      <c r="H167" s="77">
        <v>-6.6757999999999997</v>
      </c>
      <c r="I167" s="77">
        <v>-65.971401167280007</v>
      </c>
      <c r="J167" s="78">
        <v>8.3000000000000001E-3</v>
      </c>
      <c r="K167" s="78">
        <v>-1E-4</v>
      </c>
    </row>
    <row r="168" spans="2:11">
      <c r="B168" t="s">
        <v>3209</v>
      </c>
      <c r="C168" t="s">
        <v>3210</v>
      </c>
      <c r="D168" t="s">
        <v>123</v>
      </c>
      <c r="E168" t="s">
        <v>102</v>
      </c>
      <c r="F168" t="s">
        <v>275</v>
      </c>
      <c r="G168" s="77">
        <v>437223.23</v>
      </c>
      <c r="H168" s="77">
        <v>-3.5589</v>
      </c>
      <c r="I168" s="77">
        <v>-15.560337532469999</v>
      </c>
      <c r="J168" s="78">
        <v>2E-3</v>
      </c>
      <c r="K168" s="78">
        <v>0</v>
      </c>
    </row>
    <row r="169" spans="2:11">
      <c r="B169" t="s">
        <v>3209</v>
      </c>
      <c r="C169" t="s">
        <v>3211</v>
      </c>
      <c r="D169" t="s">
        <v>123</v>
      </c>
      <c r="E169" t="s">
        <v>102</v>
      </c>
      <c r="F169" t="s">
        <v>275</v>
      </c>
      <c r="G169" s="77">
        <v>447395.36</v>
      </c>
      <c r="H169" s="77">
        <v>-3.4533</v>
      </c>
      <c r="I169" s="77">
        <v>-15.449903966879999</v>
      </c>
      <c r="J169" s="78">
        <v>2E-3</v>
      </c>
      <c r="K169" s="78">
        <v>0</v>
      </c>
    </row>
    <row r="170" spans="2:11">
      <c r="B170" t="s">
        <v>3209</v>
      </c>
      <c r="C170" t="s">
        <v>3212</v>
      </c>
      <c r="D170" t="s">
        <v>123</v>
      </c>
      <c r="E170" t="s">
        <v>102</v>
      </c>
      <c r="F170" t="s">
        <v>275</v>
      </c>
      <c r="G170" s="77">
        <v>194321.44</v>
      </c>
      <c r="H170" s="77">
        <v>-3.5589</v>
      </c>
      <c r="I170" s="77">
        <v>-6.9157057281599998</v>
      </c>
      <c r="J170" s="78">
        <v>8.9999999999999998E-4</v>
      </c>
      <c r="K170" s="78">
        <v>0</v>
      </c>
    </row>
    <row r="171" spans="2:11">
      <c r="B171" t="s">
        <v>3209</v>
      </c>
      <c r="C171" t="s">
        <v>3213</v>
      </c>
      <c r="D171" t="s">
        <v>123</v>
      </c>
      <c r="E171" t="s">
        <v>102</v>
      </c>
      <c r="F171" t="s">
        <v>275</v>
      </c>
      <c r="G171" s="77">
        <v>350145.7</v>
      </c>
      <c r="H171" s="77">
        <v>-3.4502999999999999</v>
      </c>
      <c r="I171" s="77">
        <v>-12.081077087100001</v>
      </c>
      <c r="J171" s="78">
        <v>1.5E-3</v>
      </c>
      <c r="K171" s="78">
        <v>0</v>
      </c>
    </row>
    <row r="172" spans="2:11">
      <c r="B172" t="s">
        <v>3214</v>
      </c>
      <c r="C172" t="s">
        <v>3215</v>
      </c>
      <c r="D172" t="s">
        <v>123</v>
      </c>
      <c r="E172" t="s">
        <v>102</v>
      </c>
      <c r="F172" t="s">
        <v>281</v>
      </c>
      <c r="G172" s="77">
        <v>136405.70000000001</v>
      </c>
      <c r="H172" s="77">
        <v>-0.83299999999999996</v>
      </c>
      <c r="I172" s="77">
        <v>-1.136259481</v>
      </c>
      <c r="J172" s="78">
        <v>1E-4</v>
      </c>
      <c r="K172" s="78">
        <v>0</v>
      </c>
    </row>
    <row r="173" spans="2:11">
      <c r="B173" t="s">
        <v>3214</v>
      </c>
      <c r="C173" t="s">
        <v>3216</v>
      </c>
      <c r="D173" t="s">
        <v>123</v>
      </c>
      <c r="E173" t="s">
        <v>102</v>
      </c>
      <c r="F173" t="s">
        <v>281</v>
      </c>
      <c r="G173" s="77">
        <v>409831.27</v>
      </c>
      <c r="H173" s="77">
        <v>1.9547000000000001</v>
      </c>
      <c r="I173" s="77">
        <v>8.0109718346900003</v>
      </c>
      <c r="J173" s="78">
        <v>-1E-3</v>
      </c>
      <c r="K173" s="78">
        <v>0</v>
      </c>
    </row>
    <row r="174" spans="2:11">
      <c r="B174" t="s">
        <v>3214</v>
      </c>
      <c r="C174" t="s">
        <v>3217</v>
      </c>
      <c r="D174" t="s">
        <v>123</v>
      </c>
      <c r="E174" t="s">
        <v>102</v>
      </c>
      <c r="F174" t="s">
        <v>281</v>
      </c>
      <c r="G174" s="77">
        <v>169507.21</v>
      </c>
      <c r="H174" s="77">
        <v>-0.74709999999999999</v>
      </c>
      <c r="I174" s="77">
        <v>-1.2663883659099999</v>
      </c>
      <c r="J174" s="78">
        <v>2.0000000000000001E-4</v>
      </c>
      <c r="K174" s="78">
        <v>0</v>
      </c>
    </row>
    <row r="175" spans="2:11">
      <c r="B175" t="s">
        <v>3214</v>
      </c>
      <c r="C175" t="s">
        <v>3218</v>
      </c>
      <c r="D175" t="s">
        <v>123</v>
      </c>
      <c r="E175" t="s">
        <v>102</v>
      </c>
      <c r="F175" t="s">
        <v>281</v>
      </c>
      <c r="G175" s="77">
        <v>498125.72</v>
      </c>
      <c r="H175" s="77">
        <v>-0.83309999999999995</v>
      </c>
      <c r="I175" s="77">
        <v>-4.1498853733200001</v>
      </c>
      <c r="J175" s="78">
        <v>5.0000000000000001E-4</v>
      </c>
      <c r="K175" s="78">
        <v>0</v>
      </c>
    </row>
    <row r="176" spans="2:11">
      <c r="B176" t="s">
        <v>3214</v>
      </c>
      <c r="C176" t="s">
        <v>3219</v>
      </c>
      <c r="D176" t="s">
        <v>123</v>
      </c>
      <c r="E176" t="s">
        <v>102</v>
      </c>
      <c r="F176" t="s">
        <v>281</v>
      </c>
      <c r="G176" s="77">
        <v>199646.86</v>
      </c>
      <c r="H176" s="77">
        <v>-0.63280000000000003</v>
      </c>
      <c r="I176" s="77">
        <v>-1.2633653300800001</v>
      </c>
      <c r="J176" s="78">
        <v>2.0000000000000001E-4</v>
      </c>
      <c r="K176" s="78">
        <v>0</v>
      </c>
    </row>
    <row r="177" spans="2:11">
      <c r="B177" t="s">
        <v>3214</v>
      </c>
      <c r="C177" t="s">
        <v>3220</v>
      </c>
      <c r="D177" t="s">
        <v>123</v>
      </c>
      <c r="E177" t="s">
        <v>102</v>
      </c>
      <c r="F177" t="s">
        <v>281</v>
      </c>
      <c r="G177" s="77">
        <v>319521.58</v>
      </c>
      <c r="H177" s="77">
        <v>1.9547000000000001</v>
      </c>
      <c r="I177" s="77">
        <v>6.2456883242599996</v>
      </c>
      <c r="J177" s="78">
        <v>-8.0000000000000004E-4</v>
      </c>
      <c r="K177" s="78">
        <v>0</v>
      </c>
    </row>
    <row r="178" spans="2:11">
      <c r="B178" t="s">
        <v>3214</v>
      </c>
      <c r="C178" t="s">
        <v>3221</v>
      </c>
      <c r="D178" t="s">
        <v>123</v>
      </c>
      <c r="E178" t="s">
        <v>102</v>
      </c>
      <c r="F178" t="s">
        <v>281</v>
      </c>
      <c r="G178" s="77">
        <v>279197.5</v>
      </c>
      <c r="H178" s="77">
        <v>1.9550000000000001</v>
      </c>
      <c r="I178" s="77">
        <v>5.4583111249999998</v>
      </c>
      <c r="J178" s="78">
        <v>-6.9999999999999999E-4</v>
      </c>
      <c r="K178" s="78">
        <v>0</v>
      </c>
    </row>
    <row r="179" spans="2:11">
      <c r="B179" t="s">
        <v>3222</v>
      </c>
      <c r="C179" t="s">
        <v>3223</v>
      </c>
      <c r="D179" t="s">
        <v>123</v>
      </c>
      <c r="E179" t="s">
        <v>102</v>
      </c>
      <c r="F179" t="s">
        <v>344</v>
      </c>
      <c r="G179" s="77">
        <v>221072.65</v>
      </c>
      <c r="H179" s="77">
        <v>-4.6772</v>
      </c>
      <c r="I179" s="77">
        <v>-10.3400099858</v>
      </c>
      <c r="J179" s="78">
        <v>1.2999999999999999E-3</v>
      </c>
      <c r="K179" s="78">
        <v>0</v>
      </c>
    </row>
    <row r="180" spans="2:11">
      <c r="B180" t="s">
        <v>3222</v>
      </c>
      <c r="C180" t="s">
        <v>3224</v>
      </c>
      <c r="D180" t="s">
        <v>123</v>
      </c>
      <c r="E180" t="s">
        <v>102</v>
      </c>
      <c r="F180" t="s">
        <v>344</v>
      </c>
      <c r="G180" s="77">
        <v>1170434.8400000001</v>
      </c>
      <c r="H180" s="77">
        <v>-4.8365999999999998</v>
      </c>
      <c r="I180" s="77">
        <v>-56.609251471439997</v>
      </c>
      <c r="J180" s="78">
        <v>7.1999999999999998E-3</v>
      </c>
      <c r="K180" s="78">
        <v>0</v>
      </c>
    </row>
    <row r="181" spans="2:11">
      <c r="B181" t="s">
        <v>3222</v>
      </c>
      <c r="C181" t="s">
        <v>3225</v>
      </c>
      <c r="D181" t="s">
        <v>123</v>
      </c>
      <c r="E181" t="s">
        <v>102</v>
      </c>
      <c r="F181" t="s">
        <v>278</v>
      </c>
      <c r="G181" s="77">
        <v>204728.68</v>
      </c>
      <c r="H181" s="77">
        <v>0.93369999999999997</v>
      </c>
      <c r="I181" s="77">
        <v>1.9115516851600001</v>
      </c>
      <c r="J181" s="78">
        <v>-2.0000000000000001E-4</v>
      </c>
      <c r="K181" s="78">
        <v>0</v>
      </c>
    </row>
    <row r="182" spans="2:11">
      <c r="B182" t="s">
        <v>3222</v>
      </c>
      <c r="C182" t="s">
        <v>3226</v>
      </c>
      <c r="D182" t="s">
        <v>123</v>
      </c>
      <c r="E182" t="s">
        <v>102</v>
      </c>
      <c r="F182" t="s">
        <v>344</v>
      </c>
      <c r="G182" s="77">
        <v>201589.23</v>
      </c>
      <c r="H182" s="77">
        <v>-4.5854999999999997</v>
      </c>
      <c r="I182" s="77">
        <v>-9.2438741416500001</v>
      </c>
      <c r="J182" s="78">
        <v>1.1999999999999999E-3</v>
      </c>
      <c r="K182" s="78">
        <v>0</v>
      </c>
    </row>
    <row r="183" spans="2:11">
      <c r="B183" t="s">
        <v>3222</v>
      </c>
      <c r="C183" t="s">
        <v>3227</v>
      </c>
      <c r="D183" t="s">
        <v>123</v>
      </c>
      <c r="E183" t="s">
        <v>102</v>
      </c>
      <c r="F183" t="s">
        <v>344</v>
      </c>
      <c r="G183" s="77">
        <v>704943.94</v>
      </c>
      <c r="H183" s="77">
        <v>-4.6772</v>
      </c>
      <c r="I183" s="77">
        <v>-32.971637961680003</v>
      </c>
      <c r="J183" s="78">
        <v>4.1999999999999997E-3</v>
      </c>
      <c r="K183" s="78">
        <v>0</v>
      </c>
    </row>
    <row r="184" spans="2:11">
      <c r="B184" t="s">
        <v>3222</v>
      </c>
      <c r="C184" t="s">
        <v>3228</v>
      </c>
      <c r="D184" t="s">
        <v>123</v>
      </c>
      <c r="E184" t="s">
        <v>102</v>
      </c>
      <c r="F184" t="s">
        <v>344</v>
      </c>
      <c r="G184" s="77">
        <v>1685682.59</v>
      </c>
      <c r="H184" s="77">
        <v>-4.5854999999999997</v>
      </c>
      <c r="I184" s="77">
        <v>-77.296975164450004</v>
      </c>
      <c r="J184" s="78">
        <v>9.7999999999999997E-3</v>
      </c>
      <c r="K184" s="78">
        <v>-1E-4</v>
      </c>
    </row>
    <row r="185" spans="2:11">
      <c r="B185" t="s">
        <v>3229</v>
      </c>
      <c r="C185" t="s">
        <v>3230</v>
      </c>
      <c r="D185" t="s">
        <v>123</v>
      </c>
      <c r="E185" t="s">
        <v>102</v>
      </c>
      <c r="F185" t="s">
        <v>275</v>
      </c>
      <c r="G185" s="77">
        <v>1506869.26</v>
      </c>
      <c r="H185" s="77">
        <v>-3.4931000000000001</v>
      </c>
      <c r="I185" s="77">
        <v>-52.636450121060001</v>
      </c>
      <c r="J185" s="78">
        <v>6.7000000000000002E-3</v>
      </c>
      <c r="K185" s="78">
        <v>0</v>
      </c>
    </row>
    <row r="186" spans="2:11">
      <c r="B186" t="s">
        <v>3231</v>
      </c>
      <c r="C186" t="s">
        <v>3232</v>
      </c>
      <c r="D186" t="s">
        <v>123</v>
      </c>
      <c r="E186" t="s">
        <v>102</v>
      </c>
      <c r="F186" t="s">
        <v>344</v>
      </c>
      <c r="G186" s="77">
        <v>193698.25</v>
      </c>
      <c r="H186" s="77">
        <v>-4.7026000000000003</v>
      </c>
      <c r="I186" s="77">
        <v>-9.1088539045000001</v>
      </c>
      <c r="J186" s="78">
        <v>1.1999999999999999E-3</v>
      </c>
      <c r="K186" s="78">
        <v>0</v>
      </c>
    </row>
    <row r="187" spans="2:11">
      <c r="B187" t="s">
        <v>3231</v>
      </c>
      <c r="C187" t="s">
        <v>3233</v>
      </c>
      <c r="D187" t="s">
        <v>123</v>
      </c>
      <c r="E187" t="s">
        <v>102</v>
      </c>
      <c r="F187" t="s">
        <v>344</v>
      </c>
      <c r="G187" s="77">
        <v>1924243.15</v>
      </c>
      <c r="H187" s="77">
        <v>-4.7026000000000003</v>
      </c>
      <c r="I187" s="77">
        <v>-90.4894583719</v>
      </c>
      <c r="J187" s="78">
        <v>1.15E-2</v>
      </c>
      <c r="K187" s="78">
        <v>-1E-4</v>
      </c>
    </row>
    <row r="188" spans="2:11">
      <c r="B188" t="s">
        <v>3234</v>
      </c>
      <c r="C188" t="s">
        <v>3235</v>
      </c>
      <c r="D188" t="s">
        <v>123</v>
      </c>
      <c r="E188" t="s">
        <v>102</v>
      </c>
      <c r="F188" t="s">
        <v>278</v>
      </c>
      <c r="G188" s="77">
        <v>263076.45</v>
      </c>
      <c r="H188" s="77">
        <v>-4.7234999999999996</v>
      </c>
      <c r="I188" s="77">
        <v>-12.426416115749999</v>
      </c>
      <c r="J188" s="78">
        <v>1.6000000000000001E-3</v>
      </c>
      <c r="K188" s="78">
        <v>0</v>
      </c>
    </row>
    <row r="189" spans="2:11">
      <c r="B189" t="s">
        <v>3234</v>
      </c>
      <c r="C189" t="s">
        <v>3236</v>
      </c>
      <c r="D189" t="s">
        <v>123</v>
      </c>
      <c r="E189" t="s">
        <v>102</v>
      </c>
      <c r="F189" t="s">
        <v>278</v>
      </c>
      <c r="G189" s="77">
        <v>355648.17</v>
      </c>
      <c r="H189" s="77">
        <v>-4.6679000000000004</v>
      </c>
      <c r="I189" s="77">
        <v>-16.60130092743</v>
      </c>
      <c r="J189" s="78">
        <v>2.0999999999999999E-3</v>
      </c>
      <c r="K189" s="78">
        <v>0</v>
      </c>
    </row>
    <row r="190" spans="2:11">
      <c r="B190" t="s">
        <v>3234</v>
      </c>
      <c r="C190" t="s">
        <v>3237</v>
      </c>
      <c r="D190" t="s">
        <v>123</v>
      </c>
      <c r="E190" t="s">
        <v>102</v>
      </c>
      <c r="F190" t="s">
        <v>278</v>
      </c>
      <c r="G190" s="77">
        <v>691705</v>
      </c>
      <c r="H190" s="77">
        <v>-4.7234999999999996</v>
      </c>
      <c r="I190" s="77">
        <v>-32.672685674999997</v>
      </c>
      <c r="J190" s="78">
        <v>4.1000000000000003E-3</v>
      </c>
      <c r="K190" s="78">
        <v>0</v>
      </c>
    </row>
    <row r="191" spans="2:11">
      <c r="B191" t="s">
        <v>3234</v>
      </c>
      <c r="C191" t="s">
        <v>3238</v>
      </c>
      <c r="D191" t="s">
        <v>123</v>
      </c>
      <c r="E191" t="s">
        <v>102</v>
      </c>
      <c r="F191" t="s">
        <v>278</v>
      </c>
      <c r="G191" s="77">
        <v>432506.83</v>
      </c>
      <c r="H191" s="77">
        <v>-4.6772</v>
      </c>
      <c r="I191" s="77">
        <v>-20.229209452759999</v>
      </c>
      <c r="J191" s="78">
        <v>2.5999999999999999E-3</v>
      </c>
      <c r="K191" s="78">
        <v>0</v>
      </c>
    </row>
    <row r="192" spans="2:11">
      <c r="B192" t="s">
        <v>3234</v>
      </c>
      <c r="C192" t="s">
        <v>3239</v>
      </c>
      <c r="D192" t="s">
        <v>123</v>
      </c>
      <c r="E192" t="s">
        <v>102</v>
      </c>
      <c r="F192" t="s">
        <v>278</v>
      </c>
      <c r="G192" s="77">
        <v>999200.62</v>
      </c>
      <c r="H192" s="77">
        <v>-4.6679000000000004</v>
      </c>
      <c r="I192" s="77">
        <v>-46.641685740980002</v>
      </c>
      <c r="J192" s="78">
        <v>5.8999999999999999E-3</v>
      </c>
      <c r="K192" s="78">
        <v>0</v>
      </c>
    </row>
    <row r="193" spans="2:11">
      <c r="B193" t="s">
        <v>3234</v>
      </c>
      <c r="C193" t="s">
        <v>3240</v>
      </c>
      <c r="D193" t="s">
        <v>123</v>
      </c>
      <c r="E193" t="s">
        <v>102</v>
      </c>
      <c r="F193" t="s">
        <v>278</v>
      </c>
      <c r="G193" s="77">
        <v>839254.32</v>
      </c>
      <c r="H193" s="77">
        <v>-4.6772</v>
      </c>
      <c r="I193" s="77">
        <v>-39.253603055040003</v>
      </c>
      <c r="J193" s="78">
        <v>5.0000000000000001E-3</v>
      </c>
      <c r="K193" s="78">
        <v>0</v>
      </c>
    </row>
    <row r="194" spans="2:11">
      <c r="B194" t="s">
        <v>3241</v>
      </c>
      <c r="C194" t="s">
        <v>3242</v>
      </c>
      <c r="D194" t="s">
        <v>123</v>
      </c>
      <c r="E194" t="s">
        <v>102</v>
      </c>
      <c r="F194" t="s">
        <v>270</v>
      </c>
      <c r="G194" s="77">
        <v>541434.06000000006</v>
      </c>
      <c r="H194" s="77">
        <v>-2.7016</v>
      </c>
      <c r="I194" s="77">
        <v>-14.62738256496</v>
      </c>
      <c r="J194" s="78">
        <v>1.9E-3</v>
      </c>
      <c r="K194" s="78">
        <v>0</v>
      </c>
    </row>
    <row r="195" spans="2:11">
      <c r="B195" t="s">
        <v>3241</v>
      </c>
      <c r="C195" t="s">
        <v>3243</v>
      </c>
      <c r="D195" t="s">
        <v>123</v>
      </c>
      <c r="E195" t="s">
        <v>102</v>
      </c>
      <c r="F195" t="s">
        <v>270</v>
      </c>
      <c r="G195" s="77">
        <v>494301.61</v>
      </c>
      <c r="H195" s="77">
        <v>-2.7016</v>
      </c>
      <c r="I195" s="77">
        <v>-13.354052295760001</v>
      </c>
      <c r="J195" s="78">
        <v>1.6999999999999999E-3</v>
      </c>
      <c r="K195" s="78">
        <v>0</v>
      </c>
    </row>
    <row r="196" spans="2:11">
      <c r="B196" t="s">
        <v>3241</v>
      </c>
      <c r="C196" t="s">
        <v>3244</v>
      </c>
      <c r="D196" t="s">
        <v>123</v>
      </c>
      <c r="E196" t="s">
        <v>102</v>
      </c>
      <c r="F196" t="s">
        <v>270</v>
      </c>
      <c r="G196" s="77">
        <v>445088.15</v>
      </c>
      <c r="H196" s="77">
        <v>-2.6516000000000002</v>
      </c>
      <c r="I196" s="77">
        <v>-11.8019573854</v>
      </c>
      <c r="J196" s="78">
        <v>1.5E-3</v>
      </c>
      <c r="K196" s="78">
        <v>0</v>
      </c>
    </row>
    <row r="197" spans="2:11">
      <c r="B197" t="s">
        <v>3241</v>
      </c>
      <c r="C197" t="s">
        <v>3245</v>
      </c>
      <c r="D197" t="s">
        <v>123</v>
      </c>
      <c r="E197" t="s">
        <v>102</v>
      </c>
      <c r="F197" t="s">
        <v>270</v>
      </c>
      <c r="G197" s="77">
        <v>395883.19</v>
      </c>
      <c r="H197" s="77">
        <v>-2.5869</v>
      </c>
      <c r="I197" s="77">
        <v>-10.241102242109999</v>
      </c>
      <c r="J197" s="78">
        <v>1.2999999999999999E-3</v>
      </c>
      <c r="K197" s="78">
        <v>0</v>
      </c>
    </row>
    <row r="198" spans="2:11">
      <c r="B198" t="s">
        <v>3241</v>
      </c>
      <c r="C198" t="s">
        <v>3246</v>
      </c>
      <c r="D198" t="s">
        <v>123</v>
      </c>
      <c r="E198" t="s">
        <v>102</v>
      </c>
      <c r="F198" t="s">
        <v>281</v>
      </c>
      <c r="G198" s="77">
        <v>399713.23</v>
      </c>
      <c r="H198" s="77">
        <v>1.3272999999999999</v>
      </c>
      <c r="I198" s="77">
        <v>5.3053937017899999</v>
      </c>
      <c r="J198" s="78">
        <v>-6.9999999999999999E-4</v>
      </c>
      <c r="K198" s="78">
        <v>0</v>
      </c>
    </row>
    <row r="199" spans="2:11">
      <c r="B199" t="s">
        <v>3247</v>
      </c>
      <c r="C199" t="s">
        <v>3248</v>
      </c>
      <c r="D199" t="s">
        <v>123</v>
      </c>
      <c r="E199" t="s">
        <v>102</v>
      </c>
      <c r="F199" t="s">
        <v>278</v>
      </c>
      <c r="G199" s="77">
        <v>349237.9</v>
      </c>
      <c r="H199" s="77">
        <v>-5.1769999999999996</v>
      </c>
      <c r="I199" s="77">
        <v>-18.080046082999999</v>
      </c>
      <c r="J199" s="78">
        <v>2.3E-3</v>
      </c>
      <c r="K199" s="78">
        <v>0</v>
      </c>
    </row>
    <row r="200" spans="2:11">
      <c r="B200" t="s">
        <v>3247</v>
      </c>
      <c r="C200" t="s">
        <v>3249</v>
      </c>
      <c r="D200" t="s">
        <v>123</v>
      </c>
      <c r="E200" t="s">
        <v>102</v>
      </c>
      <c r="F200" t="s">
        <v>278</v>
      </c>
      <c r="G200" s="77">
        <v>478254.51</v>
      </c>
      <c r="H200" s="77">
        <v>-5.1769999999999996</v>
      </c>
      <c r="I200" s="77">
        <v>-24.759235982700002</v>
      </c>
      <c r="J200" s="78">
        <v>3.0999999999999999E-3</v>
      </c>
      <c r="K200" s="78">
        <v>0</v>
      </c>
    </row>
    <row r="201" spans="2:11">
      <c r="B201" t="s">
        <v>3247</v>
      </c>
      <c r="C201" t="s">
        <v>3250</v>
      </c>
      <c r="D201" t="s">
        <v>123</v>
      </c>
      <c r="E201" t="s">
        <v>102</v>
      </c>
      <c r="F201" t="s">
        <v>278</v>
      </c>
      <c r="G201" s="77">
        <v>592491.16</v>
      </c>
      <c r="H201" s="77">
        <v>-5.2736000000000001</v>
      </c>
      <c r="I201" s="77">
        <v>-31.245613813759999</v>
      </c>
      <c r="J201" s="78">
        <v>4.0000000000000001E-3</v>
      </c>
      <c r="K201" s="78">
        <v>0</v>
      </c>
    </row>
    <row r="202" spans="2:11">
      <c r="B202" t="s">
        <v>3247</v>
      </c>
      <c r="C202" t="s">
        <v>3251</v>
      </c>
      <c r="D202" t="s">
        <v>123</v>
      </c>
      <c r="E202" t="s">
        <v>102</v>
      </c>
      <c r="F202" t="s">
        <v>278</v>
      </c>
      <c r="G202" s="77">
        <v>198703.5</v>
      </c>
      <c r="H202" s="77">
        <v>-5.2610999999999999</v>
      </c>
      <c r="I202" s="77">
        <v>-10.4539898385</v>
      </c>
      <c r="J202" s="78">
        <v>1.2999999999999999E-3</v>
      </c>
      <c r="K202" s="78">
        <v>0</v>
      </c>
    </row>
    <row r="203" spans="2:11">
      <c r="B203" t="s">
        <v>3247</v>
      </c>
      <c r="C203" t="s">
        <v>3252</v>
      </c>
      <c r="D203" t="s">
        <v>123</v>
      </c>
      <c r="E203" t="s">
        <v>102</v>
      </c>
      <c r="F203" t="s">
        <v>278</v>
      </c>
      <c r="G203" s="77">
        <v>1999637.98</v>
      </c>
      <c r="H203" s="77">
        <v>-4.5976999999999997</v>
      </c>
      <c r="I203" s="77">
        <v>-91.93735540646</v>
      </c>
      <c r="J203" s="78">
        <v>1.1599999999999999E-2</v>
      </c>
      <c r="K203" s="78">
        <v>-1E-4</v>
      </c>
    </row>
    <row r="204" spans="2:11">
      <c r="B204" t="s">
        <v>3253</v>
      </c>
      <c r="C204" t="s">
        <v>3254</v>
      </c>
      <c r="D204" t="s">
        <v>123</v>
      </c>
      <c r="E204" t="s">
        <v>102</v>
      </c>
      <c r="F204" t="s">
        <v>270</v>
      </c>
      <c r="G204" s="77">
        <v>1307684.1200000001</v>
      </c>
      <c r="H204" s="77">
        <v>-3.2608999999999999</v>
      </c>
      <c r="I204" s="77">
        <v>-42.642271469080001</v>
      </c>
      <c r="J204" s="78">
        <v>5.4000000000000003E-3</v>
      </c>
      <c r="K204" s="78">
        <v>0</v>
      </c>
    </row>
    <row r="205" spans="2:11">
      <c r="B205" t="s">
        <v>3253</v>
      </c>
      <c r="C205" t="s">
        <v>3255</v>
      </c>
      <c r="D205" t="s">
        <v>123</v>
      </c>
      <c r="E205" t="s">
        <v>102</v>
      </c>
      <c r="F205" t="s">
        <v>270</v>
      </c>
      <c r="G205" s="77">
        <v>879419.63</v>
      </c>
      <c r="H205" s="77">
        <v>-3.2103999999999999</v>
      </c>
      <c r="I205" s="77">
        <v>-28.23288780152</v>
      </c>
      <c r="J205" s="78">
        <v>3.5999999999999999E-3</v>
      </c>
      <c r="K205" s="78">
        <v>0</v>
      </c>
    </row>
    <row r="206" spans="2:11">
      <c r="B206" t="s">
        <v>3253</v>
      </c>
      <c r="C206" t="s">
        <v>3256</v>
      </c>
      <c r="D206" t="s">
        <v>123</v>
      </c>
      <c r="E206" t="s">
        <v>102</v>
      </c>
      <c r="F206" t="s">
        <v>270</v>
      </c>
      <c r="G206" s="77">
        <v>612894.87</v>
      </c>
      <c r="H206" s="77">
        <v>-3.3205</v>
      </c>
      <c r="I206" s="77">
        <v>-20.351174158349998</v>
      </c>
      <c r="J206" s="78">
        <v>2.5999999999999999E-3</v>
      </c>
      <c r="K206" s="78">
        <v>0</v>
      </c>
    </row>
    <row r="207" spans="2:11">
      <c r="B207" t="s">
        <v>3253</v>
      </c>
      <c r="C207" t="s">
        <v>3257</v>
      </c>
      <c r="D207" t="s">
        <v>123</v>
      </c>
      <c r="E207" t="s">
        <v>102</v>
      </c>
      <c r="F207" t="s">
        <v>270</v>
      </c>
      <c r="G207" s="77">
        <v>244047.95</v>
      </c>
      <c r="H207" s="77">
        <v>-3.3205</v>
      </c>
      <c r="I207" s="77">
        <v>-8.1036121797499998</v>
      </c>
      <c r="J207" s="78">
        <v>1E-3</v>
      </c>
      <c r="K207" s="78">
        <v>0</v>
      </c>
    </row>
    <row r="208" spans="2:11">
      <c r="B208" t="s">
        <v>3253</v>
      </c>
      <c r="C208" t="s">
        <v>3258</v>
      </c>
      <c r="D208" t="s">
        <v>123</v>
      </c>
      <c r="E208" t="s">
        <v>102</v>
      </c>
      <c r="F208" t="s">
        <v>270</v>
      </c>
      <c r="G208" s="77">
        <v>1071093.3</v>
      </c>
      <c r="H208" s="77">
        <v>-3.3205</v>
      </c>
      <c r="I208" s="77">
        <v>-35.565653026500001</v>
      </c>
      <c r="J208" s="78">
        <v>4.4999999999999997E-3</v>
      </c>
      <c r="K208" s="78">
        <v>0</v>
      </c>
    </row>
    <row r="209" spans="2:11">
      <c r="B209" t="s">
        <v>3259</v>
      </c>
      <c r="C209" t="s">
        <v>3260</v>
      </c>
      <c r="D209" t="s">
        <v>123</v>
      </c>
      <c r="E209" t="s">
        <v>102</v>
      </c>
      <c r="F209" t="s">
        <v>281</v>
      </c>
      <c r="G209" s="77">
        <v>699458.03</v>
      </c>
      <c r="H209" s="77">
        <v>-0.51180000000000003</v>
      </c>
      <c r="I209" s="77">
        <v>-3.5798261975400001</v>
      </c>
      <c r="J209" s="78">
        <v>5.0000000000000001E-4</v>
      </c>
      <c r="K209" s="78">
        <v>0</v>
      </c>
    </row>
    <row r="210" spans="2:11">
      <c r="B210" t="s">
        <v>3259</v>
      </c>
      <c r="C210" t="s">
        <v>3261</v>
      </c>
      <c r="D210" t="s">
        <v>123</v>
      </c>
      <c r="E210" t="s">
        <v>102</v>
      </c>
      <c r="F210" t="s">
        <v>281</v>
      </c>
      <c r="G210" s="77">
        <v>299980.18</v>
      </c>
      <c r="H210" s="77">
        <v>-0.44059999999999999</v>
      </c>
      <c r="I210" s="77">
        <v>-1.32171267308</v>
      </c>
      <c r="J210" s="78">
        <v>2.0000000000000001E-4</v>
      </c>
      <c r="K210" s="78">
        <v>0</v>
      </c>
    </row>
    <row r="211" spans="2:11">
      <c r="B211" t="s">
        <v>3262</v>
      </c>
      <c r="C211" t="s">
        <v>3263</v>
      </c>
      <c r="D211" t="s">
        <v>123</v>
      </c>
      <c r="E211" t="s">
        <v>102</v>
      </c>
      <c r="F211" t="s">
        <v>281</v>
      </c>
      <c r="G211" s="77">
        <v>227924.61</v>
      </c>
      <c r="H211" s="77">
        <v>-0.54930000000000001</v>
      </c>
      <c r="I211" s="77">
        <v>-1.25198988273</v>
      </c>
      <c r="J211" s="78">
        <v>2.0000000000000001E-4</v>
      </c>
      <c r="K211" s="78">
        <v>0</v>
      </c>
    </row>
    <row r="212" spans="2:11">
      <c r="B212" t="s">
        <v>3262</v>
      </c>
      <c r="C212" t="s">
        <v>3264</v>
      </c>
      <c r="D212" t="s">
        <v>123</v>
      </c>
      <c r="E212" t="s">
        <v>102</v>
      </c>
      <c r="F212" t="s">
        <v>281</v>
      </c>
      <c r="G212" s="77">
        <v>169796.14</v>
      </c>
      <c r="H212" s="77">
        <v>-0.54930000000000001</v>
      </c>
      <c r="I212" s="77">
        <v>-0.93269019702</v>
      </c>
      <c r="J212" s="78">
        <v>1E-4</v>
      </c>
      <c r="K212" s="78">
        <v>0</v>
      </c>
    </row>
    <row r="213" spans="2:11">
      <c r="B213" t="s">
        <v>3262</v>
      </c>
      <c r="C213" t="s">
        <v>3265</v>
      </c>
      <c r="D213" t="s">
        <v>123</v>
      </c>
      <c r="E213" t="s">
        <v>102</v>
      </c>
      <c r="F213" t="s">
        <v>281</v>
      </c>
      <c r="G213" s="77">
        <v>849462.28</v>
      </c>
      <c r="H213" s="77">
        <v>-0.49230000000000002</v>
      </c>
      <c r="I213" s="77">
        <v>-4.18190280444</v>
      </c>
      <c r="J213" s="78">
        <v>5.0000000000000001E-4</v>
      </c>
      <c r="K213" s="78">
        <v>0</v>
      </c>
    </row>
    <row r="214" spans="2:11">
      <c r="B214" t="s">
        <v>3266</v>
      </c>
      <c r="C214" t="s">
        <v>3267</v>
      </c>
      <c r="D214" t="s">
        <v>123</v>
      </c>
      <c r="E214" t="s">
        <v>102</v>
      </c>
      <c r="F214" t="s">
        <v>344</v>
      </c>
      <c r="G214" s="77">
        <v>382218.37</v>
      </c>
      <c r="H214" s="77">
        <v>-6.0942999999999996</v>
      </c>
      <c r="I214" s="77">
        <v>-23.29353412291</v>
      </c>
      <c r="J214" s="78">
        <v>2.8999999999999998E-3</v>
      </c>
      <c r="K214" s="78">
        <v>0</v>
      </c>
    </row>
    <row r="215" spans="2:11">
      <c r="B215" t="s">
        <v>3266</v>
      </c>
      <c r="C215" t="s">
        <v>3268</v>
      </c>
      <c r="D215" t="s">
        <v>123</v>
      </c>
      <c r="E215" t="s">
        <v>102</v>
      </c>
      <c r="F215" t="s">
        <v>344</v>
      </c>
      <c r="G215" s="77">
        <v>1050072.25</v>
      </c>
      <c r="H215" s="77">
        <v>-6.1981999999999999</v>
      </c>
      <c r="I215" s="77">
        <v>-65.085578199500006</v>
      </c>
      <c r="J215" s="78">
        <v>8.2000000000000007E-3</v>
      </c>
      <c r="K215" s="78">
        <v>-1E-4</v>
      </c>
    </row>
    <row r="216" spans="2:11">
      <c r="B216" t="s">
        <v>3266</v>
      </c>
      <c r="C216" t="s">
        <v>3269</v>
      </c>
      <c r="D216" t="s">
        <v>123</v>
      </c>
      <c r="E216" t="s">
        <v>102</v>
      </c>
      <c r="F216" t="s">
        <v>344</v>
      </c>
      <c r="G216" s="77">
        <v>334133.73</v>
      </c>
      <c r="H216" s="77">
        <v>-6.1919000000000004</v>
      </c>
      <c r="I216" s="77">
        <v>-20.68922642787</v>
      </c>
      <c r="J216" s="78">
        <v>2.5999999999999999E-3</v>
      </c>
      <c r="K216" s="78">
        <v>0</v>
      </c>
    </row>
    <row r="217" spans="2:11">
      <c r="B217" t="s">
        <v>3266</v>
      </c>
      <c r="C217" t="s">
        <v>3270</v>
      </c>
      <c r="D217" t="s">
        <v>123</v>
      </c>
      <c r="E217" t="s">
        <v>102</v>
      </c>
      <c r="F217" t="s">
        <v>344</v>
      </c>
      <c r="G217" s="77">
        <v>1196840.17</v>
      </c>
      <c r="H217" s="77">
        <v>-5.8808999999999996</v>
      </c>
      <c r="I217" s="77">
        <v>-70.384973557530003</v>
      </c>
      <c r="J217" s="78">
        <v>8.8999999999999999E-3</v>
      </c>
      <c r="K217" s="78">
        <v>-1E-4</v>
      </c>
    </row>
    <row r="218" spans="2:11">
      <c r="B218" t="s">
        <v>3266</v>
      </c>
      <c r="C218" t="s">
        <v>3271</v>
      </c>
      <c r="D218" t="s">
        <v>123</v>
      </c>
      <c r="E218" t="s">
        <v>102</v>
      </c>
      <c r="F218" t="s">
        <v>344</v>
      </c>
      <c r="G218" s="77">
        <v>1040556.79</v>
      </c>
      <c r="H218" s="77">
        <v>-6.1951000000000001</v>
      </c>
      <c r="I218" s="77">
        <v>-64.463533697290003</v>
      </c>
      <c r="J218" s="78">
        <v>8.2000000000000007E-3</v>
      </c>
      <c r="K218" s="78">
        <v>-1E-4</v>
      </c>
    </row>
    <row r="219" spans="2:11">
      <c r="B219" t="s">
        <v>3272</v>
      </c>
      <c r="C219" t="s">
        <v>3273</v>
      </c>
      <c r="D219" t="s">
        <v>123</v>
      </c>
      <c r="E219" t="s">
        <v>102</v>
      </c>
      <c r="F219" t="s">
        <v>278</v>
      </c>
      <c r="G219" s="77">
        <v>384903.74</v>
      </c>
      <c r="H219" s="77">
        <v>-4.5265000000000004</v>
      </c>
      <c r="I219" s="77">
        <v>-17.4226677911</v>
      </c>
      <c r="J219" s="78">
        <v>2.2000000000000001E-3</v>
      </c>
      <c r="K219" s="78">
        <v>0</v>
      </c>
    </row>
    <row r="220" spans="2:11">
      <c r="B220" t="s">
        <v>3272</v>
      </c>
      <c r="C220" t="s">
        <v>3274</v>
      </c>
      <c r="D220" t="s">
        <v>123</v>
      </c>
      <c r="E220" t="s">
        <v>102</v>
      </c>
      <c r="F220" t="s">
        <v>278</v>
      </c>
      <c r="G220" s="77">
        <v>597127.68000000005</v>
      </c>
      <c r="H220" s="77">
        <v>-4.4343000000000004</v>
      </c>
      <c r="I220" s="77">
        <v>-26.47843271424</v>
      </c>
      <c r="J220" s="78">
        <v>3.3999999999999998E-3</v>
      </c>
      <c r="K220" s="78">
        <v>0</v>
      </c>
    </row>
    <row r="221" spans="2:11">
      <c r="B221" t="s">
        <v>3272</v>
      </c>
      <c r="C221" t="s">
        <v>3275</v>
      </c>
      <c r="D221" t="s">
        <v>123</v>
      </c>
      <c r="E221" t="s">
        <v>102</v>
      </c>
      <c r="F221" t="s">
        <v>278</v>
      </c>
      <c r="G221" s="77">
        <v>432698.04</v>
      </c>
      <c r="H221" s="77">
        <v>-4.6035000000000004</v>
      </c>
      <c r="I221" s="77">
        <v>-19.9192542714</v>
      </c>
      <c r="J221" s="78">
        <v>2.5000000000000001E-3</v>
      </c>
      <c r="K221" s="78">
        <v>0</v>
      </c>
    </row>
    <row r="222" spans="2:11">
      <c r="B222" t="s">
        <v>3276</v>
      </c>
      <c r="C222" t="s">
        <v>3277</v>
      </c>
      <c r="D222" t="s">
        <v>123</v>
      </c>
      <c r="E222" t="s">
        <v>102</v>
      </c>
      <c r="F222" t="s">
        <v>344</v>
      </c>
      <c r="G222" s="77">
        <v>394636.81</v>
      </c>
      <c r="H222" s="77">
        <v>-2.8955000000000002</v>
      </c>
      <c r="I222" s="77">
        <v>-11.42670883355</v>
      </c>
      <c r="J222" s="78">
        <v>1.4E-3</v>
      </c>
      <c r="K222" s="78">
        <v>0</v>
      </c>
    </row>
    <row r="223" spans="2:11">
      <c r="B223" t="s">
        <v>3276</v>
      </c>
      <c r="C223" t="s">
        <v>3278</v>
      </c>
      <c r="D223" t="s">
        <v>123</v>
      </c>
      <c r="E223" t="s">
        <v>102</v>
      </c>
      <c r="F223" t="s">
        <v>344</v>
      </c>
      <c r="G223" s="77">
        <v>792695.49</v>
      </c>
      <c r="H223" s="77">
        <v>-2.4514</v>
      </c>
      <c r="I223" s="77">
        <v>-19.432137241860001</v>
      </c>
      <c r="J223" s="78">
        <v>2.5000000000000001E-3</v>
      </c>
      <c r="K223" s="78">
        <v>0</v>
      </c>
    </row>
    <row r="224" spans="2:11">
      <c r="B224" t="s">
        <v>3276</v>
      </c>
      <c r="C224" t="s">
        <v>3279</v>
      </c>
      <c r="D224" t="s">
        <v>123</v>
      </c>
      <c r="E224" t="s">
        <v>102</v>
      </c>
      <c r="F224" t="s">
        <v>344</v>
      </c>
      <c r="G224" s="77">
        <v>394954.07</v>
      </c>
      <c r="H224" s="77">
        <v>-2.8129</v>
      </c>
      <c r="I224" s="77">
        <v>-11.10966303503</v>
      </c>
      <c r="J224" s="78">
        <v>1.4E-3</v>
      </c>
      <c r="K224" s="78">
        <v>0</v>
      </c>
    </row>
    <row r="225" spans="2:11">
      <c r="B225" t="s">
        <v>3276</v>
      </c>
      <c r="C225" t="s">
        <v>3280</v>
      </c>
      <c r="D225" t="s">
        <v>123</v>
      </c>
      <c r="E225" t="s">
        <v>102</v>
      </c>
      <c r="F225" t="s">
        <v>344</v>
      </c>
      <c r="G225" s="77">
        <v>484599.7</v>
      </c>
      <c r="H225" s="77">
        <v>-4.742</v>
      </c>
      <c r="I225" s="77">
        <v>-22.979717774000001</v>
      </c>
      <c r="J225" s="78">
        <v>2.8999999999999998E-3</v>
      </c>
      <c r="K225" s="78">
        <v>0</v>
      </c>
    </row>
    <row r="226" spans="2:11">
      <c r="B226" t="s">
        <v>3276</v>
      </c>
      <c r="C226" t="s">
        <v>3281</v>
      </c>
      <c r="D226" t="s">
        <v>123</v>
      </c>
      <c r="E226" t="s">
        <v>102</v>
      </c>
      <c r="F226" t="s">
        <v>344</v>
      </c>
      <c r="G226" s="77">
        <v>410233.79</v>
      </c>
      <c r="H226" s="77">
        <v>-2.8955000000000002</v>
      </c>
      <c r="I226" s="77">
        <v>-11.878319389450001</v>
      </c>
      <c r="J226" s="78">
        <v>1.5E-3</v>
      </c>
      <c r="K226" s="78">
        <v>0</v>
      </c>
    </row>
    <row r="227" spans="2:11">
      <c r="B227" t="s">
        <v>3276</v>
      </c>
      <c r="C227" t="s">
        <v>3282</v>
      </c>
      <c r="D227" t="s">
        <v>123</v>
      </c>
      <c r="E227" t="s">
        <v>102</v>
      </c>
      <c r="F227" t="s">
        <v>344</v>
      </c>
      <c r="G227" s="77">
        <v>512394.72</v>
      </c>
      <c r="H227" s="77">
        <v>-2.9754</v>
      </c>
      <c r="I227" s="77">
        <v>-15.24579249888</v>
      </c>
      <c r="J227" s="78">
        <v>1.9E-3</v>
      </c>
      <c r="K227" s="78">
        <v>0</v>
      </c>
    </row>
    <row r="228" spans="2:11">
      <c r="B228" t="s">
        <v>3283</v>
      </c>
      <c r="C228" t="s">
        <v>3284</v>
      </c>
      <c r="D228" t="s">
        <v>123</v>
      </c>
      <c r="E228" t="s">
        <v>102</v>
      </c>
      <c r="F228" t="s">
        <v>344</v>
      </c>
      <c r="G228" s="77">
        <v>1203178.28</v>
      </c>
      <c r="H228" s="77">
        <v>-5.3178000000000001</v>
      </c>
      <c r="I228" s="77">
        <v>-63.982614573840003</v>
      </c>
      <c r="J228" s="78">
        <v>8.0999999999999996E-3</v>
      </c>
      <c r="K228" s="78">
        <v>-1E-4</v>
      </c>
    </row>
    <row r="229" spans="2:11">
      <c r="B229" t="s">
        <v>3283</v>
      </c>
      <c r="C229" t="s">
        <v>3285</v>
      </c>
      <c r="D229" t="s">
        <v>123</v>
      </c>
      <c r="E229" t="s">
        <v>102</v>
      </c>
      <c r="F229" t="s">
        <v>344</v>
      </c>
      <c r="G229" s="77">
        <v>384677.13</v>
      </c>
      <c r="H229" s="77">
        <v>-5.4108999999999998</v>
      </c>
      <c r="I229" s="77">
        <v>-20.814494827170002</v>
      </c>
      <c r="J229" s="78">
        <v>2.5999999999999999E-3</v>
      </c>
      <c r="K229" s="78">
        <v>0</v>
      </c>
    </row>
    <row r="230" spans="2:11">
      <c r="B230" t="s">
        <v>3283</v>
      </c>
      <c r="C230" t="s">
        <v>3286</v>
      </c>
      <c r="D230" t="s">
        <v>123</v>
      </c>
      <c r="E230" t="s">
        <v>102</v>
      </c>
      <c r="F230" t="s">
        <v>344</v>
      </c>
      <c r="G230" s="77">
        <v>1048862.48</v>
      </c>
      <c r="H230" s="77">
        <v>-5.3490000000000002</v>
      </c>
      <c r="I230" s="77">
        <v>-56.103654055200003</v>
      </c>
      <c r="J230" s="78">
        <v>7.1000000000000004E-3</v>
      </c>
      <c r="K230" s="78">
        <v>0</v>
      </c>
    </row>
    <row r="231" spans="2:11">
      <c r="B231" t="s">
        <v>3287</v>
      </c>
      <c r="C231" t="s">
        <v>3288</v>
      </c>
      <c r="D231" t="s">
        <v>123</v>
      </c>
      <c r="E231" t="s">
        <v>102</v>
      </c>
      <c r="F231" t="s">
        <v>278</v>
      </c>
      <c r="G231" s="77">
        <v>339953.46</v>
      </c>
      <c r="H231" s="77">
        <v>-3.5487000000000002</v>
      </c>
      <c r="I231" s="77">
        <v>-12.063928435019999</v>
      </c>
      <c r="J231" s="78">
        <v>1.5E-3</v>
      </c>
      <c r="K231" s="78">
        <v>0</v>
      </c>
    </row>
    <row r="232" spans="2:11">
      <c r="B232" t="s">
        <v>3287</v>
      </c>
      <c r="C232" t="s">
        <v>3289</v>
      </c>
      <c r="D232" t="s">
        <v>123</v>
      </c>
      <c r="E232" t="s">
        <v>102</v>
      </c>
      <c r="F232" t="s">
        <v>278</v>
      </c>
      <c r="G232" s="77">
        <v>1728354.18</v>
      </c>
      <c r="H232" s="77">
        <v>-3.4550999999999998</v>
      </c>
      <c r="I232" s="77">
        <v>-59.716365273180003</v>
      </c>
      <c r="J232" s="78">
        <v>7.6E-3</v>
      </c>
      <c r="K232" s="78">
        <v>-1E-4</v>
      </c>
    </row>
    <row r="233" spans="2:11">
      <c r="B233" t="s">
        <v>3287</v>
      </c>
      <c r="C233" t="s">
        <v>3290</v>
      </c>
      <c r="D233" t="s">
        <v>123</v>
      </c>
      <c r="E233" t="s">
        <v>102</v>
      </c>
      <c r="F233" t="s">
        <v>278</v>
      </c>
      <c r="G233" s="77">
        <v>1324586.4099999999</v>
      </c>
      <c r="H233" s="77">
        <v>-3.4552</v>
      </c>
      <c r="I233" s="77">
        <v>-45.767109638320001</v>
      </c>
      <c r="J233" s="78">
        <v>5.7999999999999996E-3</v>
      </c>
      <c r="K233" s="78">
        <v>0</v>
      </c>
    </row>
    <row r="234" spans="2:11">
      <c r="B234" t="s">
        <v>3291</v>
      </c>
      <c r="C234" t="s">
        <v>3292</v>
      </c>
      <c r="D234" t="s">
        <v>123</v>
      </c>
      <c r="E234" t="s">
        <v>102</v>
      </c>
      <c r="F234" t="s">
        <v>287</v>
      </c>
      <c r="G234" s="77">
        <v>284343.82</v>
      </c>
      <c r="H234" s="77">
        <v>-6.9492000000000003</v>
      </c>
      <c r="I234" s="77">
        <v>-19.759620739439999</v>
      </c>
      <c r="J234" s="78">
        <v>2.5000000000000001E-3</v>
      </c>
      <c r="K234" s="78">
        <v>0</v>
      </c>
    </row>
    <row r="235" spans="2:11">
      <c r="B235" t="s">
        <v>3291</v>
      </c>
      <c r="C235" t="s">
        <v>3293</v>
      </c>
      <c r="D235" t="s">
        <v>123</v>
      </c>
      <c r="E235" t="s">
        <v>102</v>
      </c>
      <c r="F235" t="s">
        <v>287</v>
      </c>
      <c r="G235" s="77">
        <v>341416.53</v>
      </c>
      <c r="H235" s="77">
        <v>-6.8853</v>
      </c>
      <c r="I235" s="77">
        <v>-23.507552340090001</v>
      </c>
      <c r="J235" s="78">
        <v>3.0000000000000001E-3</v>
      </c>
      <c r="K235" s="78">
        <v>0</v>
      </c>
    </row>
    <row r="236" spans="2:11">
      <c r="B236" t="s">
        <v>3291</v>
      </c>
      <c r="C236" t="s">
        <v>3294</v>
      </c>
      <c r="D236" t="s">
        <v>123</v>
      </c>
      <c r="E236" t="s">
        <v>102</v>
      </c>
      <c r="F236" t="s">
        <v>287</v>
      </c>
      <c r="G236" s="77">
        <v>788689.16</v>
      </c>
      <c r="H236" s="77">
        <v>-6.8853</v>
      </c>
      <c r="I236" s="77">
        <v>-54.303614733480003</v>
      </c>
      <c r="J236" s="78">
        <v>6.8999999999999999E-3</v>
      </c>
      <c r="K236" s="78">
        <v>0</v>
      </c>
    </row>
    <row r="237" spans="2:11">
      <c r="B237" t="s">
        <v>3291</v>
      </c>
      <c r="C237" t="s">
        <v>3295</v>
      </c>
      <c r="D237" t="s">
        <v>123</v>
      </c>
      <c r="E237" t="s">
        <v>102</v>
      </c>
      <c r="F237" t="s">
        <v>287</v>
      </c>
      <c r="G237" s="77">
        <v>1044170.39</v>
      </c>
      <c r="H237" s="77">
        <v>-6.9715999999999996</v>
      </c>
      <c r="I237" s="77">
        <v>-72.795382909240004</v>
      </c>
      <c r="J237" s="78">
        <v>9.1999999999999998E-3</v>
      </c>
      <c r="K237" s="78">
        <v>-1E-4</v>
      </c>
    </row>
    <row r="238" spans="2:11">
      <c r="B238" t="s">
        <v>3291</v>
      </c>
      <c r="C238" t="s">
        <v>3296</v>
      </c>
      <c r="D238" t="s">
        <v>123</v>
      </c>
      <c r="E238" t="s">
        <v>102</v>
      </c>
      <c r="F238" t="s">
        <v>287</v>
      </c>
      <c r="G238" s="77">
        <v>1911263.94</v>
      </c>
      <c r="H238" s="77">
        <v>-6.9490999999999996</v>
      </c>
      <c r="I238" s="77">
        <v>-132.81564245454001</v>
      </c>
      <c r="J238" s="78">
        <v>1.6799999999999999E-2</v>
      </c>
      <c r="K238" s="78">
        <v>-1E-4</v>
      </c>
    </row>
    <row r="239" spans="2:11">
      <c r="B239" t="s">
        <v>3297</v>
      </c>
      <c r="C239" t="s">
        <v>3298</v>
      </c>
      <c r="D239" t="s">
        <v>123</v>
      </c>
      <c r="E239" t="s">
        <v>102</v>
      </c>
      <c r="F239" t="s">
        <v>278</v>
      </c>
      <c r="G239" s="77">
        <v>177132.2</v>
      </c>
      <c r="H239" s="77">
        <v>-3.6520000000000001</v>
      </c>
      <c r="I239" s="77">
        <v>-6.4688679440000003</v>
      </c>
      <c r="J239" s="78">
        <v>8.0000000000000004E-4</v>
      </c>
      <c r="K239" s="78">
        <v>0</v>
      </c>
    </row>
    <row r="240" spans="2:11">
      <c r="B240" t="s">
        <v>3297</v>
      </c>
      <c r="C240" t="s">
        <v>3299</v>
      </c>
      <c r="D240" t="s">
        <v>123</v>
      </c>
      <c r="E240" t="s">
        <v>102</v>
      </c>
      <c r="F240" t="s">
        <v>278</v>
      </c>
      <c r="G240" s="77">
        <v>194055.17</v>
      </c>
      <c r="H240" s="77">
        <v>-3.6520999999999999</v>
      </c>
      <c r="I240" s="77">
        <v>-7.08708886357</v>
      </c>
      <c r="J240" s="78">
        <v>8.9999999999999998E-4</v>
      </c>
      <c r="K240" s="78">
        <v>0</v>
      </c>
    </row>
    <row r="241" spans="2:11">
      <c r="B241" t="s">
        <v>3297</v>
      </c>
      <c r="C241" t="s">
        <v>3300</v>
      </c>
      <c r="D241" t="s">
        <v>123</v>
      </c>
      <c r="E241" t="s">
        <v>102</v>
      </c>
      <c r="F241" t="s">
        <v>278</v>
      </c>
      <c r="G241" s="77">
        <v>403319.81</v>
      </c>
      <c r="H241" s="77">
        <v>-3.6854</v>
      </c>
      <c r="I241" s="77">
        <v>-14.86394827774</v>
      </c>
      <c r="J241" s="78">
        <v>1.9E-3</v>
      </c>
      <c r="K241" s="78">
        <v>0</v>
      </c>
    </row>
    <row r="242" spans="2:11">
      <c r="B242" t="s">
        <v>3297</v>
      </c>
      <c r="C242" t="s">
        <v>3301</v>
      </c>
      <c r="D242" t="s">
        <v>123</v>
      </c>
      <c r="E242" t="s">
        <v>102</v>
      </c>
      <c r="F242" t="s">
        <v>278</v>
      </c>
      <c r="G242" s="77">
        <v>403449.37</v>
      </c>
      <c r="H242" s="77">
        <v>-3.6520999999999999</v>
      </c>
      <c r="I242" s="77">
        <v>-14.734374441770001</v>
      </c>
      <c r="J242" s="78">
        <v>1.9E-3</v>
      </c>
      <c r="K242" s="78">
        <v>0</v>
      </c>
    </row>
    <row r="243" spans="2:11">
      <c r="B243" t="s">
        <v>3297</v>
      </c>
      <c r="C243" t="s">
        <v>3302</v>
      </c>
      <c r="D243" t="s">
        <v>123</v>
      </c>
      <c r="E243" t="s">
        <v>102</v>
      </c>
      <c r="F243" t="s">
        <v>278</v>
      </c>
      <c r="G243" s="77">
        <v>1210666.1299999999</v>
      </c>
      <c r="H243" s="77">
        <v>-3.6248</v>
      </c>
      <c r="I243" s="77">
        <v>-43.884225880240002</v>
      </c>
      <c r="J243" s="78">
        <v>5.5999999999999999E-3</v>
      </c>
      <c r="K243" s="78">
        <v>0</v>
      </c>
    </row>
    <row r="244" spans="2:11">
      <c r="B244" t="s">
        <v>3297</v>
      </c>
      <c r="C244" t="s">
        <v>3303</v>
      </c>
      <c r="D244" t="s">
        <v>123</v>
      </c>
      <c r="E244" t="s">
        <v>102</v>
      </c>
      <c r="F244" t="s">
        <v>278</v>
      </c>
      <c r="G244" s="77">
        <v>1445335.11</v>
      </c>
      <c r="H244" s="77">
        <v>-3.6884000000000001</v>
      </c>
      <c r="I244" s="77">
        <v>-53.309740197239996</v>
      </c>
      <c r="J244" s="78">
        <v>6.7000000000000002E-3</v>
      </c>
      <c r="K244" s="78">
        <v>0</v>
      </c>
    </row>
    <row r="245" spans="2:11">
      <c r="B245" t="s">
        <v>3297</v>
      </c>
      <c r="C245" t="s">
        <v>3304</v>
      </c>
      <c r="D245" t="s">
        <v>123</v>
      </c>
      <c r="E245" t="s">
        <v>102</v>
      </c>
      <c r="F245" t="s">
        <v>278</v>
      </c>
      <c r="G245" s="77">
        <v>1162986.8600000001</v>
      </c>
      <c r="H245" s="77">
        <v>-3.6854</v>
      </c>
      <c r="I245" s="77">
        <v>-42.860717738440002</v>
      </c>
      <c r="J245" s="78">
        <v>5.4000000000000003E-3</v>
      </c>
      <c r="K245" s="78">
        <v>0</v>
      </c>
    </row>
    <row r="246" spans="2:11">
      <c r="B246" t="s">
        <v>3305</v>
      </c>
      <c r="C246" t="s">
        <v>3306</v>
      </c>
      <c r="D246" t="s">
        <v>123</v>
      </c>
      <c r="E246" t="s">
        <v>102</v>
      </c>
      <c r="F246" t="s">
        <v>278</v>
      </c>
      <c r="G246" s="77">
        <v>361059.47</v>
      </c>
      <c r="H246" s="77">
        <v>-1.696</v>
      </c>
      <c r="I246" s="77">
        <v>-6.1235686111999996</v>
      </c>
      <c r="J246" s="78">
        <v>8.0000000000000004E-4</v>
      </c>
      <c r="K246" s="78">
        <v>0</v>
      </c>
    </row>
    <row r="247" spans="2:11">
      <c r="B247" t="s">
        <v>3305</v>
      </c>
      <c r="C247" t="s">
        <v>3307</v>
      </c>
      <c r="D247" t="s">
        <v>123</v>
      </c>
      <c r="E247" t="s">
        <v>102</v>
      </c>
      <c r="F247" t="s">
        <v>281</v>
      </c>
      <c r="G247" s="77">
        <v>325338.78000000003</v>
      </c>
      <c r="H247" s="77">
        <v>1.246</v>
      </c>
      <c r="I247" s="77">
        <v>4.0537211987999999</v>
      </c>
      <c r="J247" s="78">
        <v>-5.0000000000000001E-4</v>
      </c>
      <c r="K247" s="78">
        <v>0</v>
      </c>
    </row>
    <row r="248" spans="2:11">
      <c r="B248" t="s">
        <v>3305</v>
      </c>
      <c r="C248" t="s">
        <v>3308</v>
      </c>
      <c r="D248" t="s">
        <v>123</v>
      </c>
      <c r="E248" t="s">
        <v>102</v>
      </c>
      <c r="F248" t="s">
        <v>278</v>
      </c>
      <c r="G248" s="77">
        <v>98905.65</v>
      </c>
      <c r="H248" s="77">
        <v>-1.6785000000000001</v>
      </c>
      <c r="I248" s="77">
        <v>-1.66013133525</v>
      </c>
      <c r="J248" s="78">
        <v>2.0000000000000001E-4</v>
      </c>
      <c r="K248" s="78">
        <v>0</v>
      </c>
    </row>
    <row r="249" spans="2:11">
      <c r="B249" t="s">
        <v>3305</v>
      </c>
      <c r="C249" t="s">
        <v>3309</v>
      </c>
      <c r="D249" t="s">
        <v>123</v>
      </c>
      <c r="E249" t="s">
        <v>102</v>
      </c>
      <c r="F249" t="s">
        <v>278</v>
      </c>
      <c r="G249" s="77">
        <v>494443.25</v>
      </c>
      <c r="H249" s="77">
        <v>-1.696</v>
      </c>
      <c r="I249" s="77">
        <v>-8.3857575200000003</v>
      </c>
      <c r="J249" s="78">
        <v>1.1000000000000001E-3</v>
      </c>
      <c r="K249" s="78">
        <v>0</v>
      </c>
    </row>
    <row r="250" spans="2:11">
      <c r="B250" t="s">
        <v>3305</v>
      </c>
      <c r="C250" t="s">
        <v>3310</v>
      </c>
      <c r="D250" t="s">
        <v>123</v>
      </c>
      <c r="E250" t="s">
        <v>102</v>
      </c>
      <c r="F250" t="s">
        <v>278</v>
      </c>
      <c r="G250" s="77">
        <v>411070.07</v>
      </c>
      <c r="H250" s="77">
        <v>-1.7252000000000001</v>
      </c>
      <c r="I250" s="77">
        <v>-7.0917808476399999</v>
      </c>
      <c r="J250" s="78">
        <v>8.9999999999999998E-4</v>
      </c>
      <c r="K250" s="78">
        <v>0</v>
      </c>
    </row>
    <row r="251" spans="2:11">
      <c r="B251" t="s">
        <v>3305</v>
      </c>
      <c r="C251" t="s">
        <v>3311</v>
      </c>
      <c r="D251" t="s">
        <v>123</v>
      </c>
      <c r="E251" t="s">
        <v>102</v>
      </c>
      <c r="F251" t="s">
        <v>278</v>
      </c>
      <c r="G251" s="77">
        <v>718960.37</v>
      </c>
      <c r="H251" s="77">
        <v>-1.7835000000000001</v>
      </c>
      <c r="I251" s="77">
        <v>-12.82265819895</v>
      </c>
      <c r="J251" s="78">
        <v>1.6000000000000001E-3</v>
      </c>
      <c r="K251" s="78">
        <v>0</v>
      </c>
    </row>
    <row r="252" spans="2:11">
      <c r="B252" t="s">
        <v>3305</v>
      </c>
      <c r="C252" t="s">
        <v>3312</v>
      </c>
      <c r="D252" t="s">
        <v>123</v>
      </c>
      <c r="E252" t="s">
        <v>102</v>
      </c>
      <c r="F252" t="s">
        <v>281</v>
      </c>
      <c r="G252" s="77">
        <v>105859.38</v>
      </c>
      <c r="H252" s="77">
        <v>1.246</v>
      </c>
      <c r="I252" s="77">
        <v>1.3190078748</v>
      </c>
      <c r="J252" s="78">
        <v>-2.0000000000000001E-4</v>
      </c>
      <c r="K252" s="78">
        <v>0</v>
      </c>
    </row>
    <row r="253" spans="2:11">
      <c r="B253" t="s">
        <v>3305</v>
      </c>
      <c r="C253" t="s">
        <v>3313</v>
      </c>
      <c r="D253" t="s">
        <v>123</v>
      </c>
      <c r="E253" t="s">
        <v>102</v>
      </c>
      <c r="F253" t="s">
        <v>281</v>
      </c>
      <c r="G253" s="77">
        <v>635332.93999999994</v>
      </c>
      <c r="H253" s="77">
        <v>1.2734000000000001</v>
      </c>
      <c r="I253" s="77">
        <v>8.0903296579599999</v>
      </c>
      <c r="J253" s="78">
        <v>-1E-3</v>
      </c>
      <c r="K253" s="78">
        <v>0</v>
      </c>
    </row>
    <row r="254" spans="2:11">
      <c r="B254" t="s">
        <v>3314</v>
      </c>
      <c r="C254" t="s">
        <v>3315</v>
      </c>
      <c r="D254" t="s">
        <v>123</v>
      </c>
      <c r="E254" t="s">
        <v>102</v>
      </c>
      <c r="F254" t="s">
        <v>270</v>
      </c>
      <c r="G254" s="77">
        <v>495576.32000000001</v>
      </c>
      <c r="H254" s="77">
        <v>-2.4127000000000001</v>
      </c>
      <c r="I254" s="77">
        <v>-11.956769872640001</v>
      </c>
      <c r="J254" s="78">
        <v>1.5E-3</v>
      </c>
      <c r="K254" s="78">
        <v>0</v>
      </c>
    </row>
    <row r="255" spans="2:11">
      <c r="B255" t="s">
        <v>3316</v>
      </c>
      <c r="C255" t="s">
        <v>3317</v>
      </c>
      <c r="D255" t="s">
        <v>123</v>
      </c>
      <c r="E255" t="s">
        <v>102</v>
      </c>
      <c r="F255" t="s">
        <v>287</v>
      </c>
      <c r="G255" s="77">
        <v>351234.02</v>
      </c>
      <c r="H255" s="77">
        <v>-5.3478000000000003</v>
      </c>
      <c r="I255" s="77">
        <v>-18.783292921560001</v>
      </c>
      <c r="J255" s="78">
        <v>2.3999999999999998E-3</v>
      </c>
      <c r="K255" s="78">
        <v>0</v>
      </c>
    </row>
    <row r="256" spans="2:11">
      <c r="B256" t="s">
        <v>3316</v>
      </c>
      <c r="C256" t="s">
        <v>3318</v>
      </c>
      <c r="D256" t="s">
        <v>123</v>
      </c>
      <c r="E256" t="s">
        <v>102</v>
      </c>
      <c r="F256" t="s">
        <v>287</v>
      </c>
      <c r="G256" s="77">
        <v>763779.56</v>
      </c>
      <c r="H256" s="77">
        <v>-6.1478999999999999</v>
      </c>
      <c r="I256" s="77">
        <v>-46.956403569240003</v>
      </c>
      <c r="J256" s="78">
        <v>5.8999999999999999E-3</v>
      </c>
      <c r="K256" s="78">
        <v>0</v>
      </c>
    </row>
    <row r="257" spans="2:11">
      <c r="B257" t="s">
        <v>3316</v>
      </c>
      <c r="C257" t="s">
        <v>3319</v>
      </c>
      <c r="D257" t="s">
        <v>123</v>
      </c>
      <c r="E257" t="s">
        <v>102</v>
      </c>
      <c r="F257" t="s">
        <v>287</v>
      </c>
      <c r="G257" s="77">
        <v>211634.74</v>
      </c>
      <c r="H257" s="77">
        <v>-5.3478000000000003</v>
      </c>
      <c r="I257" s="77">
        <v>-11.317802625720001</v>
      </c>
      <c r="J257" s="78">
        <v>1.4E-3</v>
      </c>
      <c r="K257" s="78">
        <v>0</v>
      </c>
    </row>
    <row r="258" spans="2:11">
      <c r="B258" t="s">
        <v>3316</v>
      </c>
      <c r="C258" t="s">
        <v>3320</v>
      </c>
      <c r="D258" t="s">
        <v>123</v>
      </c>
      <c r="E258" t="s">
        <v>102</v>
      </c>
      <c r="F258" t="s">
        <v>287</v>
      </c>
      <c r="G258" s="77">
        <v>481129.68</v>
      </c>
      <c r="H258" s="77">
        <v>-5.3167999999999997</v>
      </c>
      <c r="I258" s="77">
        <v>-25.58070282624</v>
      </c>
      <c r="J258" s="78">
        <v>3.2000000000000002E-3</v>
      </c>
      <c r="K258" s="78">
        <v>0</v>
      </c>
    </row>
    <row r="259" spans="2:11">
      <c r="B259" t="s">
        <v>3321</v>
      </c>
      <c r="C259" t="s">
        <v>3322</v>
      </c>
      <c r="D259" t="s">
        <v>123</v>
      </c>
      <c r="E259" t="s">
        <v>102</v>
      </c>
      <c r="F259" t="s">
        <v>287</v>
      </c>
      <c r="G259" s="77">
        <v>324661.86</v>
      </c>
      <c r="H259" s="77">
        <v>-5.4166999999999996</v>
      </c>
      <c r="I259" s="77">
        <v>-17.585958970619998</v>
      </c>
      <c r="J259" s="78">
        <v>2.2000000000000001E-3</v>
      </c>
      <c r="K259" s="78">
        <v>0</v>
      </c>
    </row>
    <row r="260" spans="2:11">
      <c r="B260" t="s">
        <v>3321</v>
      </c>
      <c r="C260" t="s">
        <v>3323</v>
      </c>
      <c r="D260" t="s">
        <v>123</v>
      </c>
      <c r="E260" t="s">
        <v>102</v>
      </c>
      <c r="F260" t="s">
        <v>287</v>
      </c>
      <c r="G260" s="77">
        <v>240111.61</v>
      </c>
      <c r="H260" s="77">
        <v>-5.51</v>
      </c>
      <c r="I260" s="77">
        <v>-13.230149710999999</v>
      </c>
      <c r="J260" s="78">
        <v>1.6999999999999999E-3</v>
      </c>
      <c r="K260" s="78">
        <v>0</v>
      </c>
    </row>
    <row r="261" spans="2:11">
      <c r="B261" t="s">
        <v>3321</v>
      </c>
      <c r="C261" t="s">
        <v>3324</v>
      </c>
      <c r="D261" t="s">
        <v>123</v>
      </c>
      <c r="E261" t="s">
        <v>102</v>
      </c>
      <c r="F261" t="s">
        <v>287</v>
      </c>
      <c r="G261" s="77">
        <v>96129.62</v>
      </c>
      <c r="H261" s="77">
        <v>-5.4166999999999996</v>
      </c>
      <c r="I261" s="77">
        <v>-5.20705312654</v>
      </c>
      <c r="J261" s="78">
        <v>6.9999999999999999E-4</v>
      </c>
      <c r="K261" s="78">
        <v>0</v>
      </c>
    </row>
    <row r="262" spans="2:11">
      <c r="B262" t="s">
        <v>3325</v>
      </c>
      <c r="C262" t="s">
        <v>3326</v>
      </c>
      <c r="D262" t="s">
        <v>123</v>
      </c>
      <c r="E262" t="s">
        <v>106</v>
      </c>
      <c r="F262" t="s">
        <v>3327</v>
      </c>
      <c r="G262" s="77">
        <v>-22559000</v>
      </c>
      <c r="H262" s="77">
        <v>7.9079344788444077</v>
      </c>
      <c r="I262" s="77">
        <v>-1783.9509390825101</v>
      </c>
      <c r="J262" s="78">
        <v>0.22570000000000001</v>
      </c>
      <c r="K262" s="78">
        <v>-1.5E-3</v>
      </c>
    </row>
    <row r="263" spans="2:11">
      <c r="B263" t="s">
        <v>3328</v>
      </c>
      <c r="C263" t="s">
        <v>3329</v>
      </c>
      <c r="D263" t="s">
        <v>123</v>
      </c>
      <c r="E263" t="s">
        <v>106</v>
      </c>
      <c r="F263" t="s">
        <v>3327</v>
      </c>
      <c r="G263" s="77">
        <v>-900000</v>
      </c>
      <c r="H263" s="77">
        <v>7.1601125000000003</v>
      </c>
      <c r="I263" s="77">
        <v>-64.441012499999999</v>
      </c>
      <c r="J263" s="78">
        <v>8.2000000000000007E-3</v>
      </c>
      <c r="K263" s="78">
        <v>-1E-4</v>
      </c>
    </row>
    <row r="264" spans="2:11">
      <c r="B264" t="s">
        <v>3330</v>
      </c>
      <c r="C264" t="s">
        <v>3331</v>
      </c>
      <c r="D264" t="s">
        <v>123</v>
      </c>
      <c r="E264" t="s">
        <v>106</v>
      </c>
      <c r="F264" t="s">
        <v>3332</v>
      </c>
      <c r="G264" s="77">
        <v>1300000</v>
      </c>
      <c r="H264" s="77">
        <v>22.475463333333309</v>
      </c>
      <c r="I264" s="77">
        <v>292.18102333333297</v>
      </c>
      <c r="J264" s="78">
        <v>-3.6999999999999998E-2</v>
      </c>
      <c r="K264" s="78">
        <v>2.0000000000000001E-4</v>
      </c>
    </row>
    <row r="265" spans="2:11">
      <c r="B265" t="s">
        <v>3333</v>
      </c>
      <c r="C265" t="s">
        <v>3334</v>
      </c>
      <c r="D265" t="s">
        <v>123</v>
      </c>
      <c r="E265" t="s">
        <v>106</v>
      </c>
      <c r="F265" t="s">
        <v>3335</v>
      </c>
      <c r="G265" s="77">
        <v>650000</v>
      </c>
      <c r="H265" s="77">
        <v>13.342079999999999</v>
      </c>
      <c r="I265" s="77">
        <v>86.723519999999994</v>
      </c>
      <c r="J265" s="78">
        <v>-1.0999999999999999E-2</v>
      </c>
      <c r="K265" s="78">
        <v>1E-4</v>
      </c>
    </row>
    <row r="266" spans="2:11">
      <c r="B266" t="s">
        <v>3336</v>
      </c>
      <c r="C266" t="s">
        <v>3337</v>
      </c>
      <c r="D266" t="s">
        <v>123</v>
      </c>
      <c r="E266" t="s">
        <v>106</v>
      </c>
      <c r="F266" t="s">
        <v>3338</v>
      </c>
      <c r="G266" s="77">
        <v>500000</v>
      </c>
      <c r="H266" s="77">
        <v>-5.1838966666666799</v>
      </c>
      <c r="I266" s="77">
        <v>-25.9194833333334</v>
      </c>
      <c r="J266" s="78">
        <v>3.3E-3</v>
      </c>
      <c r="K266" s="78">
        <v>0</v>
      </c>
    </row>
    <row r="267" spans="2:11">
      <c r="B267" t="s">
        <v>3339</v>
      </c>
      <c r="C267" t="s">
        <v>3340</v>
      </c>
      <c r="D267" t="s">
        <v>123</v>
      </c>
      <c r="E267" t="s">
        <v>106</v>
      </c>
      <c r="F267" t="s">
        <v>3341</v>
      </c>
      <c r="G267" s="77">
        <v>1600000</v>
      </c>
      <c r="H267" s="77">
        <v>-4.4360749999999998</v>
      </c>
      <c r="I267" s="77">
        <v>-70.977199999999996</v>
      </c>
      <c r="J267" s="78">
        <v>8.9999999999999993E-3</v>
      </c>
      <c r="K267" s="78">
        <v>-1E-4</v>
      </c>
    </row>
    <row r="268" spans="2:11">
      <c r="B268" t="s">
        <v>3342</v>
      </c>
      <c r="C268" t="s">
        <v>3343</v>
      </c>
      <c r="D268" t="s">
        <v>123</v>
      </c>
      <c r="E268" t="s">
        <v>106</v>
      </c>
      <c r="F268" t="s">
        <v>2807</v>
      </c>
      <c r="G268" s="77">
        <v>550000</v>
      </c>
      <c r="H268" s="77">
        <v>-2.4486486486486547</v>
      </c>
      <c r="I268" s="77">
        <v>-13.467567567567601</v>
      </c>
      <c r="J268" s="78">
        <v>1.6999999999999999E-3</v>
      </c>
      <c r="K268" s="78">
        <v>0</v>
      </c>
    </row>
    <row r="269" spans="2:11">
      <c r="B269" t="s">
        <v>3344</v>
      </c>
      <c r="C269" t="s">
        <v>3345</v>
      </c>
      <c r="D269" t="s">
        <v>123</v>
      </c>
      <c r="E269" t="s">
        <v>106</v>
      </c>
      <c r="F269" t="s">
        <v>3346</v>
      </c>
      <c r="G269" s="77">
        <v>-450000</v>
      </c>
      <c r="H269" s="77">
        <v>-12.553272727272711</v>
      </c>
      <c r="I269" s="77">
        <v>56.489727272727201</v>
      </c>
      <c r="J269" s="78">
        <v>-7.1000000000000004E-3</v>
      </c>
      <c r="K269" s="78">
        <v>0</v>
      </c>
    </row>
    <row r="270" spans="2:11">
      <c r="B270" s="79" t="s">
        <v>3010</v>
      </c>
      <c r="C270" s="16"/>
      <c r="D270" s="16"/>
      <c r="G270" s="81">
        <v>11735890.26</v>
      </c>
      <c r="I270" s="81">
        <v>-2057.927090607945</v>
      </c>
      <c r="J270" s="80">
        <v>0.26040000000000002</v>
      </c>
      <c r="K270" s="80">
        <v>-1.8E-3</v>
      </c>
    </row>
    <row r="271" spans="2:11">
      <c r="B271" t="s">
        <v>3347</v>
      </c>
      <c r="C271" t="s">
        <v>3348</v>
      </c>
      <c r="D271" t="s">
        <v>123</v>
      </c>
      <c r="E271" t="s">
        <v>106</v>
      </c>
      <c r="F271" t="s">
        <v>278</v>
      </c>
      <c r="G271" s="77">
        <v>302095.59999999998</v>
      </c>
      <c r="H271" s="77">
        <v>1.5853999999999999</v>
      </c>
      <c r="I271" s="77">
        <v>17.174873181646401</v>
      </c>
      <c r="J271" s="78">
        <v>-2.2000000000000001E-3</v>
      </c>
      <c r="K271" s="78">
        <v>0</v>
      </c>
    </row>
    <row r="272" spans="2:11">
      <c r="B272" t="s">
        <v>3347</v>
      </c>
      <c r="C272" t="s">
        <v>3349</v>
      </c>
      <c r="D272" t="s">
        <v>123</v>
      </c>
      <c r="E272" t="s">
        <v>106</v>
      </c>
      <c r="F272" t="s">
        <v>278</v>
      </c>
      <c r="G272" s="77">
        <v>85115.13</v>
      </c>
      <c r="H272" s="77">
        <v>1.5469999999999999</v>
      </c>
      <c r="I272" s="77">
        <v>4.7217975851045999</v>
      </c>
      <c r="J272" s="78">
        <v>-5.9999999999999995E-4</v>
      </c>
      <c r="K272" s="78">
        <v>0</v>
      </c>
    </row>
    <row r="273" spans="2:11">
      <c r="B273" t="s">
        <v>3347</v>
      </c>
      <c r="C273" t="s">
        <v>3350</v>
      </c>
      <c r="D273" t="s">
        <v>123</v>
      </c>
      <c r="E273" t="s">
        <v>106</v>
      </c>
      <c r="F273" t="s">
        <v>278</v>
      </c>
      <c r="G273" s="77">
        <v>63860.33</v>
      </c>
      <c r="H273" s="77">
        <v>1.5839000000000001</v>
      </c>
      <c r="I273" s="77">
        <v>3.6271807879958202</v>
      </c>
      <c r="J273" s="78">
        <v>-5.0000000000000001E-4</v>
      </c>
      <c r="K273" s="78">
        <v>0</v>
      </c>
    </row>
    <row r="274" spans="2:11">
      <c r="B274" t="s">
        <v>3351</v>
      </c>
      <c r="C274" t="s">
        <v>3352</v>
      </c>
      <c r="D274" t="s">
        <v>123</v>
      </c>
      <c r="E274" t="s">
        <v>106</v>
      </c>
      <c r="F274" t="s">
        <v>2765</v>
      </c>
      <c r="G274" s="77">
        <v>116618.92</v>
      </c>
      <c r="H274" s="77">
        <v>-5.6109999999999998</v>
      </c>
      <c r="I274" s="77">
        <v>-23.464946537903199</v>
      </c>
      <c r="J274" s="78">
        <v>3.0000000000000001E-3</v>
      </c>
      <c r="K274" s="78">
        <v>0</v>
      </c>
    </row>
    <row r="275" spans="2:11">
      <c r="B275" t="s">
        <v>3351</v>
      </c>
      <c r="C275" t="s">
        <v>3353</v>
      </c>
      <c r="D275" t="s">
        <v>123</v>
      </c>
      <c r="E275" t="s">
        <v>106</v>
      </c>
      <c r="F275" t="s">
        <v>2765</v>
      </c>
      <c r="G275" s="77">
        <v>85751.85</v>
      </c>
      <c r="H275" s="77">
        <v>-5.7271000000000001</v>
      </c>
      <c r="I275" s="77">
        <v>-17.611183806041101</v>
      </c>
      <c r="J275" s="78">
        <v>2.2000000000000001E-3</v>
      </c>
      <c r="K275" s="78">
        <v>0</v>
      </c>
    </row>
    <row r="276" spans="2:11">
      <c r="B276" t="s">
        <v>3351</v>
      </c>
      <c r="C276" t="s">
        <v>3354</v>
      </c>
      <c r="D276" t="s">
        <v>123</v>
      </c>
      <c r="E276" t="s">
        <v>106</v>
      </c>
      <c r="F276" t="s">
        <v>430</v>
      </c>
      <c r="G276" s="77">
        <v>148885.35</v>
      </c>
      <c r="H276" s="77">
        <v>-3.4037999999999999</v>
      </c>
      <c r="I276" s="77">
        <v>-18.1729857222738</v>
      </c>
      <c r="J276" s="78">
        <v>2.3E-3</v>
      </c>
      <c r="K276" s="78">
        <v>0</v>
      </c>
    </row>
    <row r="277" spans="2:11">
      <c r="B277" t="s">
        <v>3351</v>
      </c>
      <c r="C277" t="s">
        <v>3355</v>
      </c>
      <c r="D277" t="s">
        <v>123</v>
      </c>
      <c r="E277" t="s">
        <v>106</v>
      </c>
      <c r="F277" t="s">
        <v>270</v>
      </c>
      <c r="G277" s="77">
        <v>51964.55</v>
      </c>
      <c r="H277" s="77">
        <v>-6.6555999999999997</v>
      </c>
      <c r="I277" s="77">
        <v>-12.4023695870228</v>
      </c>
      <c r="J277" s="78">
        <v>1.6000000000000001E-3</v>
      </c>
      <c r="K277" s="78">
        <v>0</v>
      </c>
    </row>
    <row r="278" spans="2:11">
      <c r="B278" t="s">
        <v>3351</v>
      </c>
      <c r="C278" t="s">
        <v>3356</v>
      </c>
      <c r="D278" t="s">
        <v>123</v>
      </c>
      <c r="E278" t="s">
        <v>106</v>
      </c>
      <c r="F278" t="s">
        <v>287</v>
      </c>
      <c r="G278" s="77">
        <v>108225.37</v>
      </c>
      <c r="H278" s="77">
        <v>-2.4217</v>
      </c>
      <c r="I278" s="77">
        <v>-9.3985251140499404</v>
      </c>
      <c r="J278" s="78">
        <v>1.1999999999999999E-3</v>
      </c>
      <c r="K278" s="78">
        <v>0</v>
      </c>
    </row>
    <row r="279" spans="2:11">
      <c r="B279" t="s">
        <v>3351</v>
      </c>
      <c r="C279" t="s">
        <v>3357</v>
      </c>
      <c r="D279" t="s">
        <v>123</v>
      </c>
      <c r="E279" t="s">
        <v>106</v>
      </c>
      <c r="F279" t="s">
        <v>2765</v>
      </c>
      <c r="G279" s="77">
        <v>151754.35</v>
      </c>
      <c r="H279" s="77">
        <v>-5.4584000000000001</v>
      </c>
      <c r="I279" s="77">
        <v>-29.7041269532744</v>
      </c>
      <c r="J279" s="78">
        <v>3.8E-3</v>
      </c>
      <c r="K279" s="78">
        <v>0</v>
      </c>
    </row>
    <row r="280" spans="2:11">
      <c r="B280" t="s">
        <v>3358</v>
      </c>
      <c r="C280" t="s">
        <v>3359</v>
      </c>
      <c r="D280" t="s">
        <v>123</v>
      </c>
      <c r="E280" t="s">
        <v>106</v>
      </c>
      <c r="F280" t="s">
        <v>287</v>
      </c>
      <c r="G280" s="77">
        <v>293904.32</v>
      </c>
      <c r="H280" s="77">
        <v>-1.9806999999999961</v>
      </c>
      <c r="I280" s="77">
        <v>-20.875407238336599</v>
      </c>
      <c r="J280" s="78">
        <v>2.5999999999999999E-3</v>
      </c>
      <c r="K280" s="78">
        <v>0</v>
      </c>
    </row>
    <row r="281" spans="2:11">
      <c r="B281" t="s">
        <v>3358</v>
      </c>
      <c r="C281" t="s">
        <v>3360</v>
      </c>
      <c r="D281" t="s">
        <v>123</v>
      </c>
      <c r="E281" t="s">
        <v>106</v>
      </c>
      <c r="F281" t="s">
        <v>287</v>
      </c>
      <c r="G281" s="77">
        <v>75783.240000000005</v>
      </c>
      <c r="H281" s="77">
        <v>-1.9339999999999999</v>
      </c>
      <c r="I281" s="77">
        <v>-5.2558132316975996</v>
      </c>
      <c r="J281" s="78">
        <v>6.9999999999999999E-4</v>
      </c>
      <c r="K281" s="78">
        <v>0</v>
      </c>
    </row>
    <row r="282" spans="2:11">
      <c r="B282" t="s">
        <v>3358</v>
      </c>
      <c r="C282" t="s">
        <v>3361</v>
      </c>
      <c r="D282" t="s">
        <v>123</v>
      </c>
      <c r="E282" t="s">
        <v>106</v>
      </c>
      <c r="F282" t="s">
        <v>287</v>
      </c>
      <c r="G282" s="77">
        <v>134035.34</v>
      </c>
      <c r="H282" s="77">
        <v>-1.4345000000000001</v>
      </c>
      <c r="I282" s="77">
        <v>-6.8949347109478003</v>
      </c>
      <c r="J282" s="78">
        <v>8.9999999999999998E-4</v>
      </c>
      <c r="K282" s="78">
        <v>0</v>
      </c>
    </row>
    <row r="283" spans="2:11">
      <c r="B283" t="s">
        <v>3358</v>
      </c>
      <c r="C283" t="s">
        <v>3362</v>
      </c>
      <c r="D283" t="s">
        <v>123</v>
      </c>
      <c r="E283" t="s">
        <v>106</v>
      </c>
      <c r="F283" t="s">
        <v>287</v>
      </c>
      <c r="G283" s="77">
        <v>182682.13</v>
      </c>
      <c r="H283" s="77">
        <v>-1.9807000000000061</v>
      </c>
      <c r="I283" s="77">
        <v>-12.9755284267913</v>
      </c>
      <c r="J283" s="78">
        <v>1.6000000000000001E-3</v>
      </c>
      <c r="K283" s="78">
        <v>0</v>
      </c>
    </row>
    <row r="284" spans="2:11">
      <c r="B284" t="s">
        <v>3363</v>
      </c>
      <c r="C284" t="s">
        <v>3364</v>
      </c>
      <c r="D284" t="s">
        <v>123</v>
      </c>
      <c r="E284" t="s">
        <v>106</v>
      </c>
      <c r="F284" t="s">
        <v>344</v>
      </c>
      <c r="G284" s="77">
        <v>325604.40000000002</v>
      </c>
      <c r="H284" s="77">
        <v>-3.2837000000000001</v>
      </c>
      <c r="I284" s="77">
        <v>-38.341051854520799</v>
      </c>
      <c r="J284" s="78">
        <v>4.8999999999999998E-3</v>
      </c>
      <c r="K284" s="78">
        <v>0</v>
      </c>
    </row>
    <row r="285" spans="2:11">
      <c r="B285" t="s">
        <v>3363</v>
      </c>
      <c r="C285" t="s">
        <v>3365</v>
      </c>
      <c r="D285" t="s">
        <v>123</v>
      </c>
      <c r="E285" t="s">
        <v>106</v>
      </c>
      <c r="F285" t="s">
        <v>344</v>
      </c>
      <c r="G285" s="77">
        <v>59724.1</v>
      </c>
      <c r="H285" s="77">
        <v>-3.3180000000000001</v>
      </c>
      <c r="I285" s="77">
        <v>-7.1061812578680001</v>
      </c>
      <c r="J285" s="78">
        <v>8.9999999999999998E-4</v>
      </c>
      <c r="K285" s="78">
        <v>0</v>
      </c>
    </row>
    <row r="286" spans="2:11">
      <c r="B286" t="s">
        <v>3363</v>
      </c>
      <c r="C286" t="s">
        <v>3366</v>
      </c>
      <c r="D286" t="s">
        <v>123</v>
      </c>
      <c r="E286" t="s">
        <v>106</v>
      </c>
      <c r="F286" t="s">
        <v>344</v>
      </c>
      <c r="G286" s="77">
        <v>164155.57999999999</v>
      </c>
      <c r="H286" s="77">
        <v>-3.3718999999999966</v>
      </c>
      <c r="I286" s="77">
        <v>-19.849090939243698</v>
      </c>
      <c r="J286" s="78">
        <v>2.5000000000000001E-3</v>
      </c>
      <c r="K286" s="78">
        <v>0</v>
      </c>
    </row>
    <row r="287" spans="2:11">
      <c r="B287" t="s">
        <v>3363</v>
      </c>
      <c r="C287" t="s">
        <v>3367</v>
      </c>
      <c r="D287" t="s">
        <v>123</v>
      </c>
      <c r="E287" t="s">
        <v>106</v>
      </c>
      <c r="F287" t="s">
        <v>344</v>
      </c>
      <c r="G287" s="77">
        <v>246265.13</v>
      </c>
      <c r="H287" s="77">
        <v>-4.1877000000000049</v>
      </c>
      <c r="I287" s="77">
        <v>-36.9818616285499</v>
      </c>
      <c r="J287" s="78">
        <v>4.7000000000000002E-3</v>
      </c>
      <c r="K287" s="78">
        <v>0</v>
      </c>
    </row>
    <row r="288" spans="2:11">
      <c r="B288" t="s">
        <v>3363</v>
      </c>
      <c r="C288" t="s">
        <v>3368</v>
      </c>
      <c r="D288" t="s">
        <v>123</v>
      </c>
      <c r="E288" t="s">
        <v>106</v>
      </c>
      <c r="F288" t="s">
        <v>344</v>
      </c>
      <c r="G288" s="77">
        <v>92614.44</v>
      </c>
      <c r="H288" s="77">
        <v>-3.8895999999999882</v>
      </c>
      <c r="I288" s="77">
        <v>-12.9179598920486</v>
      </c>
      <c r="J288" s="78">
        <v>1.6000000000000001E-3</v>
      </c>
      <c r="K288" s="78">
        <v>0</v>
      </c>
    </row>
    <row r="289" spans="2:11">
      <c r="B289" t="s">
        <v>3363</v>
      </c>
      <c r="C289" t="s">
        <v>3369</v>
      </c>
      <c r="D289" t="s">
        <v>123</v>
      </c>
      <c r="E289" t="s">
        <v>106</v>
      </c>
      <c r="F289" t="s">
        <v>275</v>
      </c>
      <c r="G289" s="77">
        <v>257666.73</v>
      </c>
      <c r="H289" s="77">
        <v>0.42249999999999999</v>
      </c>
      <c r="I289" s="77">
        <v>3.9038699762204998</v>
      </c>
      <c r="J289" s="78">
        <v>-5.0000000000000001E-4</v>
      </c>
      <c r="K289" s="78">
        <v>0</v>
      </c>
    </row>
    <row r="290" spans="2:11">
      <c r="B290" t="s">
        <v>3363</v>
      </c>
      <c r="C290" t="s">
        <v>3370</v>
      </c>
      <c r="D290" t="s">
        <v>123</v>
      </c>
      <c r="E290" t="s">
        <v>106</v>
      </c>
      <c r="F290" t="s">
        <v>344</v>
      </c>
      <c r="G290" s="77">
        <v>10012.33</v>
      </c>
      <c r="H290" s="77">
        <v>-3.2763</v>
      </c>
      <c r="I290" s="77">
        <v>-1.1763298084949401</v>
      </c>
      <c r="J290" s="78">
        <v>1E-4</v>
      </c>
      <c r="K290" s="78">
        <v>0</v>
      </c>
    </row>
    <row r="291" spans="2:11">
      <c r="B291" t="s">
        <v>3371</v>
      </c>
      <c r="C291" t="s">
        <v>3372</v>
      </c>
      <c r="D291" t="s">
        <v>123</v>
      </c>
      <c r="E291" t="s">
        <v>106</v>
      </c>
      <c r="F291" t="s">
        <v>281</v>
      </c>
      <c r="G291" s="77">
        <v>95214.33</v>
      </c>
      <c r="H291" s="77">
        <v>-1.286</v>
      </c>
      <c r="I291" s="77">
        <v>-4.3909002337067999</v>
      </c>
      <c r="J291" s="78">
        <v>5.9999999999999995E-4</v>
      </c>
      <c r="K291" s="78">
        <v>0</v>
      </c>
    </row>
    <row r="292" spans="2:11">
      <c r="B292" t="s">
        <v>3371</v>
      </c>
      <c r="C292" t="s">
        <v>3373</v>
      </c>
      <c r="D292" t="s">
        <v>123</v>
      </c>
      <c r="E292" t="s">
        <v>106</v>
      </c>
      <c r="F292" t="s">
        <v>281</v>
      </c>
      <c r="G292" s="77">
        <v>91768.02</v>
      </c>
      <c r="H292" s="77">
        <v>-1.3728</v>
      </c>
      <c r="I292" s="77">
        <v>-4.5176118835161603</v>
      </c>
      <c r="J292" s="78">
        <v>5.9999999999999995E-4</v>
      </c>
      <c r="K292" s="78">
        <v>0</v>
      </c>
    </row>
    <row r="293" spans="2:11">
      <c r="B293" t="s">
        <v>3371</v>
      </c>
      <c r="C293" t="s">
        <v>3374</v>
      </c>
      <c r="D293" t="s">
        <v>123</v>
      </c>
      <c r="E293" t="s">
        <v>106</v>
      </c>
      <c r="F293" t="s">
        <v>281</v>
      </c>
      <c r="G293" s="77">
        <v>61214.09</v>
      </c>
      <c r="H293" s="77">
        <v>-1.3141</v>
      </c>
      <c r="I293" s="77">
        <v>-2.8846298830903399</v>
      </c>
      <c r="J293" s="78">
        <v>4.0000000000000002E-4</v>
      </c>
      <c r="K293" s="78">
        <v>0</v>
      </c>
    </row>
    <row r="294" spans="2:11">
      <c r="B294" t="s">
        <v>3371</v>
      </c>
      <c r="C294" t="s">
        <v>3375</v>
      </c>
      <c r="D294" t="s">
        <v>123</v>
      </c>
      <c r="E294" t="s">
        <v>106</v>
      </c>
      <c r="F294" t="s">
        <v>281</v>
      </c>
      <c r="G294" s="77">
        <v>79595.67</v>
      </c>
      <c r="H294" s="77">
        <v>-1.286</v>
      </c>
      <c r="I294" s="77">
        <v>-3.6706307338932</v>
      </c>
      <c r="J294" s="78">
        <v>5.0000000000000001E-4</v>
      </c>
      <c r="K294" s="78">
        <v>0</v>
      </c>
    </row>
    <row r="295" spans="2:11">
      <c r="B295" t="s">
        <v>3371</v>
      </c>
      <c r="C295" t="s">
        <v>3376</v>
      </c>
      <c r="D295" t="s">
        <v>123</v>
      </c>
      <c r="E295" t="s">
        <v>106</v>
      </c>
      <c r="F295" t="s">
        <v>281</v>
      </c>
      <c r="G295" s="77">
        <v>63633.41</v>
      </c>
      <c r="H295" s="77">
        <v>-1.3141</v>
      </c>
      <c r="I295" s="77">
        <v>-2.9986370139446601</v>
      </c>
      <c r="J295" s="78">
        <v>4.0000000000000002E-4</v>
      </c>
      <c r="K295" s="78">
        <v>0</v>
      </c>
    </row>
    <row r="296" spans="2:11">
      <c r="B296" t="s">
        <v>3377</v>
      </c>
      <c r="C296" t="s">
        <v>3378</v>
      </c>
      <c r="D296" t="s">
        <v>123</v>
      </c>
      <c r="E296" t="s">
        <v>106</v>
      </c>
      <c r="F296" t="s">
        <v>2765</v>
      </c>
      <c r="G296" s="77">
        <v>327159.23</v>
      </c>
      <c r="H296" s="77">
        <v>-5.0918999999999981</v>
      </c>
      <c r="I296" s="77">
        <v>-59.737814304878803</v>
      </c>
      <c r="J296" s="78">
        <v>7.6E-3</v>
      </c>
      <c r="K296" s="78">
        <v>-1E-4</v>
      </c>
    </row>
    <row r="297" spans="2:11">
      <c r="B297" t="s">
        <v>3377</v>
      </c>
      <c r="C297" t="s">
        <v>3379</v>
      </c>
      <c r="D297" t="s">
        <v>123</v>
      </c>
      <c r="E297" t="s">
        <v>106</v>
      </c>
      <c r="F297" t="s">
        <v>2765</v>
      </c>
      <c r="G297" s="77">
        <v>361355.62</v>
      </c>
      <c r="H297" s="77">
        <v>-5.0411999999999972</v>
      </c>
      <c r="I297" s="77">
        <v>-65.324941022367796</v>
      </c>
      <c r="J297" s="78">
        <v>8.3000000000000001E-3</v>
      </c>
      <c r="K297" s="78">
        <v>-1E-4</v>
      </c>
    </row>
    <row r="298" spans="2:11">
      <c r="B298" t="s">
        <v>3377</v>
      </c>
      <c r="C298" t="s">
        <v>3380</v>
      </c>
      <c r="D298" t="s">
        <v>123</v>
      </c>
      <c r="E298" t="s">
        <v>106</v>
      </c>
      <c r="F298" t="s">
        <v>287</v>
      </c>
      <c r="G298" s="77">
        <v>93687.58</v>
      </c>
      <c r="H298" s="77">
        <v>-1.9399</v>
      </c>
      <c r="I298" s="77">
        <v>-6.5173590768101199</v>
      </c>
      <c r="J298" s="78">
        <v>8.0000000000000004E-4</v>
      </c>
      <c r="K298" s="78">
        <v>0</v>
      </c>
    </row>
    <row r="299" spans="2:11">
      <c r="B299" t="s">
        <v>3377</v>
      </c>
      <c r="C299" t="s">
        <v>3381</v>
      </c>
      <c r="D299" t="s">
        <v>123</v>
      </c>
      <c r="E299" t="s">
        <v>106</v>
      </c>
      <c r="F299" t="s">
        <v>2765</v>
      </c>
      <c r="G299" s="77">
        <v>95477.69</v>
      </c>
      <c r="H299" s="77">
        <v>-5.1224000000000114</v>
      </c>
      <c r="I299" s="77">
        <v>-17.538226604520201</v>
      </c>
      <c r="J299" s="78">
        <v>2.2000000000000001E-3</v>
      </c>
      <c r="K299" s="78">
        <v>0</v>
      </c>
    </row>
    <row r="300" spans="2:11">
      <c r="B300" t="s">
        <v>3377</v>
      </c>
      <c r="C300" t="s">
        <v>3382</v>
      </c>
      <c r="D300" t="s">
        <v>123</v>
      </c>
      <c r="E300" t="s">
        <v>106</v>
      </c>
      <c r="F300" t="s">
        <v>640</v>
      </c>
      <c r="G300" s="77">
        <v>131675.34</v>
      </c>
      <c r="H300" s="77">
        <v>-7.5019000000000089</v>
      </c>
      <c r="I300" s="77">
        <v>-35.423054260615601</v>
      </c>
      <c r="J300" s="78">
        <v>4.4999999999999997E-3</v>
      </c>
      <c r="K300" s="78">
        <v>0</v>
      </c>
    </row>
    <row r="301" spans="2:11">
      <c r="B301" t="s">
        <v>3377</v>
      </c>
      <c r="C301" t="s">
        <v>3383</v>
      </c>
      <c r="D301" t="s">
        <v>123</v>
      </c>
      <c r="E301" t="s">
        <v>106</v>
      </c>
      <c r="F301" t="s">
        <v>287</v>
      </c>
      <c r="G301" s="77">
        <v>31416.240000000002</v>
      </c>
      <c r="H301" s="77">
        <v>-1.9399</v>
      </c>
      <c r="I301" s="77">
        <v>-2.1854648921793598</v>
      </c>
      <c r="J301" s="78">
        <v>2.9999999999999997E-4</v>
      </c>
      <c r="K301" s="78">
        <v>0</v>
      </c>
    </row>
    <row r="302" spans="2:11">
      <c r="B302" t="s">
        <v>3377</v>
      </c>
      <c r="C302" t="s">
        <v>3384</v>
      </c>
      <c r="D302" t="s">
        <v>123</v>
      </c>
      <c r="E302" t="s">
        <v>106</v>
      </c>
      <c r="F302" t="s">
        <v>275</v>
      </c>
      <c r="G302" s="77">
        <v>95655.06</v>
      </c>
      <c r="H302" s="77">
        <v>-0.44109999999999999</v>
      </c>
      <c r="I302" s="77">
        <v>-1.5130570082007599</v>
      </c>
      <c r="J302" s="78">
        <v>2.0000000000000001E-4</v>
      </c>
      <c r="K302" s="78">
        <v>0</v>
      </c>
    </row>
    <row r="303" spans="2:11">
      <c r="B303" t="s">
        <v>3385</v>
      </c>
      <c r="C303" t="s">
        <v>3386</v>
      </c>
      <c r="D303" t="s">
        <v>123</v>
      </c>
      <c r="E303" t="s">
        <v>106</v>
      </c>
      <c r="F303" t="s">
        <v>281</v>
      </c>
      <c r="G303" s="77">
        <v>252662.69</v>
      </c>
      <c r="H303" s="77">
        <v>-2.0569999999999999</v>
      </c>
      <c r="I303" s="77">
        <v>-18.637415718413799</v>
      </c>
      <c r="J303" s="78">
        <v>2.3999999999999998E-3</v>
      </c>
      <c r="K303" s="78">
        <v>0</v>
      </c>
    </row>
    <row r="304" spans="2:11">
      <c r="B304" t="s">
        <v>3385</v>
      </c>
      <c r="C304" t="s">
        <v>3387</v>
      </c>
      <c r="D304" t="s">
        <v>123</v>
      </c>
      <c r="E304" t="s">
        <v>106</v>
      </c>
      <c r="F304" t="s">
        <v>281</v>
      </c>
      <c r="G304" s="77">
        <v>212488.51</v>
      </c>
      <c r="H304" s="77">
        <v>-2.0503000000000027</v>
      </c>
      <c r="I304" s="77">
        <v>-15.622953787020601</v>
      </c>
      <c r="J304" s="78">
        <v>2E-3</v>
      </c>
      <c r="K304" s="78">
        <v>0</v>
      </c>
    </row>
    <row r="305" spans="2:11">
      <c r="B305" t="s">
        <v>3385</v>
      </c>
      <c r="C305" t="s">
        <v>3388</v>
      </c>
      <c r="D305" t="s">
        <v>123</v>
      </c>
      <c r="E305" t="s">
        <v>106</v>
      </c>
      <c r="F305" t="s">
        <v>281</v>
      </c>
      <c r="G305" s="77">
        <v>75883.8</v>
      </c>
      <c r="H305" s="77">
        <v>-2.0569999999999999</v>
      </c>
      <c r="I305" s="77">
        <v>-5.5974941408759999</v>
      </c>
      <c r="J305" s="78">
        <v>6.9999999999999999E-4</v>
      </c>
      <c r="K305" s="78">
        <v>0</v>
      </c>
    </row>
    <row r="306" spans="2:11">
      <c r="B306" t="s">
        <v>3385</v>
      </c>
      <c r="C306" t="s">
        <v>3389</v>
      </c>
      <c r="D306" t="s">
        <v>123</v>
      </c>
      <c r="E306" t="s">
        <v>106</v>
      </c>
      <c r="F306" t="s">
        <v>281</v>
      </c>
      <c r="G306" s="77">
        <v>97317.08</v>
      </c>
      <c r="H306" s="77">
        <v>-1.8621000000000001</v>
      </c>
      <c r="I306" s="77">
        <v>-6.4983388691944803</v>
      </c>
      <c r="J306" s="78">
        <v>8.0000000000000004E-4</v>
      </c>
      <c r="K306" s="78">
        <v>0</v>
      </c>
    </row>
    <row r="307" spans="2:11">
      <c r="B307" t="s">
        <v>3385</v>
      </c>
      <c r="C307" t="s">
        <v>3390</v>
      </c>
      <c r="D307" t="s">
        <v>123</v>
      </c>
      <c r="E307" t="s">
        <v>106</v>
      </c>
      <c r="F307" t="s">
        <v>281</v>
      </c>
      <c r="G307" s="77">
        <v>360968.17</v>
      </c>
      <c r="H307" s="77">
        <v>-2.0569999999999999</v>
      </c>
      <c r="I307" s="77">
        <v>-26.626463311243398</v>
      </c>
      <c r="J307" s="78">
        <v>3.3999999999999998E-3</v>
      </c>
      <c r="K307" s="78">
        <v>0</v>
      </c>
    </row>
    <row r="308" spans="2:11">
      <c r="B308" t="s">
        <v>3391</v>
      </c>
      <c r="C308" t="s">
        <v>3392</v>
      </c>
      <c r="D308" t="s">
        <v>123</v>
      </c>
      <c r="E308" t="s">
        <v>106</v>
      </c>
      <c r="F308" t="s">
        <v>278</v>
      </c>
      <c r="G308" s="77">
        <v>23188.06</v>
      </c>
      <c r="H308" s="77">
        <v>-1.5195000000000001</v>
      </c>
      <c r="I308" s="77">
        <v>-1.2635004621162</v>
      </c>
      <c r="J308" s="78">
        <v>2.0000000000000001E-4</v>
      </c>
      <c r="K308" s="78">
        <v>0</v>
      </c>
    </row>
    <row r="309" spans="2:11">
      <c r="B309" t="s">
        <v>3391</v>
      </c>
      <c r="C309" t="s">
        <v>3393</v>
      </c>
      <c r="D309" t="s">
        <v>123</v>
      </c>
      <c r="E309" t="s">
        <v>106</v>
      </c>
      <c r="F309" t="s">
        <v>278</v>
      </c>
      <c r="G309" s="77">
        <v>207762.71</v>
      </c>
      <c r="H309" s="77">
        <v>-1.9678000000000027</v>
      </c>
      <c r="I309" s="77">
        <v>-14.660839622064699</v>
      </c>
      <c r="J309" s="78">
        <v>1.9E-3</v>
      </c>
      <c r="K309" s="78">
        <v>0</v>
      </c>
    </row>
    <row r="310" spans="2:11">
      <c r="B310" t="s">
        <v>3391</v>
      </c>
      <c r="C310" t="s">
        <v>3394</v>
      </c>
      <c r="D310" t="s">
        <v>123</v>
      </c>
      <c r="E310" t="s">
        <v>106</v>
      </c>
      <c r="F310" t="s">
        <v>278</v>
      </c>
      <c r="G310" s="77">
        <v>9040.2000000000007</v>
      </c>
      <c r="H310" s="77">
        <v>-2.6530999999999998</v>
      </c>
      <c r="I310" s="77">
        <v>-0.8600861286732</v>
      </c>
      <c r="J310" s="78">
        <v>1E-4</v>
      </c>
      <c r="K310" s="78">
        <v>0</v>
      </c>
    </row>
    <row r="311" spans="2:11">
      <c r="B311" t="s">
        <v>3391</v>
      </c>
      <c r="C311" t="s">
        <v>3395</v>
      </c>
      <c r="D311" t="s">
        <v>123</v>
      </c>
      <c r="E311" t="s">
        <v>106</v>
      </c>
      <c r="F311" t="s">
        <v>278</v>
      </c>
      <c r="G311" s="77">
        <v>342087.56</v>
      </c>
      <c r="H311" s="77">
        <v>-1.5195000000000001</v>
      </c>
      <c r="I311" s="77">
        <v>-18.640101420481201</v>
      </c>
      <c r="J311" s="78">
        <v>2.3999999999999998E-3</v>
      </c>
      <c r="K311" s="78">
        <v>0</v>
      </c>
    </row>
    <row r="312" spans="2:11">
      <c r="B312" t="s">
        <v>3391</v>
      </c>
      <c r="C312" t="s">
        <v>3396</v>
      </c>
      <c r="D312" t="s">
        <v>123</v>
      </c>
      <c r="E312" t="s">
        <v>106</v>
      </c>
      <c r="F312" t="s">
        <v>278</v>
      </c>
      <c r="G312" s="77">
        <v>155499.22</v>
      </c>
      <c r="H312" s="77">
        <v>-1.5194000000000001</v>
      </c>
      <c r="I312" s="77">
        <v>-8.4724813631664802</v>
      </c>
      <c r="J312" s="78">
        <v>1.1000000000000001E-3</v>
      </c>
      <c r="K312" s="78">
        <v>0</v>
      </c>
    </row>
    <row r="313" spans="2:11">
      <c r="B313" t="s">
        <v>3397</v>
      </c>
      <c r="C313" t="s">
        <v>3398</v>
      </c>
      <c r="D313" t="s">
        <v>123</v>
      </c>
      <c r="E313" t="s">
        <v>106</v>
      </c>
      <c r="F313" t="s">
        <v>640</v>
      </c>
      <c r="G313" s="77">
        <v>224967.29</v>
      </c>
      <c r="H313" s="77">
        <v>-8.2484000000000055</v>
      </c>
      <c r="I313" s="77">
        <v>-66.542540186818997</v>
      </c>
      <c r="J313" s="78">
        <v>8.3999999999999995E-3</v>
      </c>
      <c r="K313" s="78">
        <v>-1E-4</v>
      </c>
    </row>
    <row r="314" spans="2:11">
      <c r="B314" t="s">
        <v>3397</v>
      </c>
      <c r="C314" t="s">
        <v>3399</v>
      </c>
      <c r="D314" t="s">
        <v>123</v>
      </c>
      <c r="E314" t="s">
        <v>106</v>
      </c>
      <c r="F314" t="s">
        <v>640</v>
      </c>
      <c r="G314" s="77">
        <v>85392.37</v>
      </c>
      <c r="H314" s="77">
        <v>-8.2969000000000062</v>
      </c>
      <c r="I314" s="77">
        <v>-25.406521493856602</v>
      </c>
      <c r="J314" s="78">
        <v>3.2000000000000002E-3</v>
      </c>
      <c r="K314" s="78">
        <v>0</v>
      </c>
    </row>
    <row r="315" spans="2:11">
      <c r="B315" t="s">
        <v>3397</v>
      </c>
      <c r="C315" t="s">
        <v>3400</v>
      </c>
      <c r="D315" t="s">
        <v>123</v>
      </c>
      <c r="E315" t="s">
        <v>106</v>
      </c>
      <c r="F315" t="s">
        <v>270</v>
      </c>
      <c r="G315" s="77">
        <v>47433.13</v>
      </c>
      <c r="H315" s="77">
        <v>-10.479299999999977</v>
      </c>
      <c r="I315" s="77">
        <v>-17.824786731634699</v>
      </c>
      <c r="J315" s="78">
        <v>2.3E-3</v>
      </c>
      <c r="K315" s="78">
        <v>0</v>
      </c>
    </row>
    <row r="316" spans="2:11">
      <c r="B316" t="s">
        <v>3397</v>
      </c>
      <c r="C316" t="s">
        <v>3401</v>
      </c>
      <c r="D316" t="s">
        <v>123</v>
      </c>
      <c r="E316" t="s">
        <v>106</v>
      </c>
      <c r="F316" t="s">
        <v>270</v>
      </c>
      <c r="G316" s="77">
        <v>66843.3</v>
      </c>
      <c r="H316" s="77">
        <v>-9.5726999999999993</v>
      </c>
      <c r="I316" s="77">
        <v>-22.945768964652601</v>
      </c>
      <c r="J316" s="78">
        <v>2.8999999999999998E-3</v>
      </c>
      <c r="K316" s="78">
        <v>0</v>
      </c>
    </row>
    <row r="317" spans="2:11">
      <c r="B317" t="s">
        <v>3397</v>
      </c>
      <c r="C317" t="s">
        <v>3402</v>
      </c>
      <c r="D317" t="s">
        <v>123</v>
      </c>
      <c r="E317" t="s">
        <v>106</v>
      </c>
      <c r="F317" t="s">
        <v>270</v>
      </c>
      <c r="G317" s="77">
        <v>51376.06</v>
      </c>
      <c r="H317" s="77">
        <v>-7.0103999999999784</v>
      </c>
      <c r="I317" s="77">
        <v>-12.915578974520599</v>
      </c>
      <c r="J317" s="78">
        <v>1.6000000000000001E-3</v>
      </c>
      <c r="K317" s="78">
        <v>0</v>
      </c>
    </row>
    <row r="318" spans="2:11">
      <c r="B318" t="s">
        <v>3397</v>
      </c>
      <c r="C318" t="s">
        <v>3403</v>
      </c>
      <c r="D318" t="s">
        <v>123</v>
      </c>
      <c r="E318" t="s">
        <v>106</v>
      </c>
      <c r="F318" t="s">
        <v>287</v>
      </c>
      <c r="G318" s="77">
        <v>60520.08</v>
      </c>
      <c r="H318" s="77">
        <v>-1.8694999999999999</v>
      </c>
      <c r="I318" s="77">
        <v>-4.0572825036216003</v>
      </c>
      <c r="J318" s="78">
        <v>5.0000000000000001E-4</v>
      </c>
      <c r="K318" s="78">
        <v>0</v>
      </c>
    </row>
    <row r="319" spans="2:11">
      <c r="B319" t="s">
        <v>3397</v>
      </c>
      <c r="C319" t="s">
        <v>3404</v>
      </c>
      <c r="D319" t="s">
        <v>123</v>
      </c>
      <c r="E319" t="s">
        <v>106</v>
      </c>
      <c r="F319" t="s">
        <v>640</v>
      </c>
      <c r="G319" s="77">
        <v>236842.32</v>
      </c>
      <c r="H319" s="77">
        <v>-8.2375999999999969</v>
      </c>
      <c r="I319" s="77">
        <v>-69.963300907019502</v>
      </c>
      <c r="J319" s="78">
        <v>8.8999999999999999E-3</v>
      </c>
      <c r="K319" s="78">
        <v>-1E-4</v>
      </c>
    </row>
    <row r="320" spans="2:11">
      <c r="B320" t="s">
        <v>3397</v>
      </c>
      <c r="C320" t="s">
        <v>3405</v>
      </c>
      <c r="D320" t="s">
        <v>123</v>
      </c>
      <c r="E320" t="s">
        <v>106</v>
      </c>
      <c r="F320" t="s">
        <v>640</v>
      </c>
      <c r="G320" s="77">
        <v>177684.74</v>
      </c>
      <c r="H320" s="77">
        <v>-8.2052999999999976</v>
      </c>
      <c r="I320" s="77">
        <v>-52.282323572794901</v>
      </c>
      <c r="J320" s="78">
        <v>6.6E-3</v>
      </c>
      <c r="K320" s="78">
        <v>0</v>
      </c>
    </row>
    <row r="321" spans="2:11">
      <c r="B321" t="s">
        <v>3406</v>
      </c>
      <c r="C321" t="s">
        <v>3407</v>
      </c>
      <c r="D321" t="s">
        <v>123</v>
      </c>
      <c r="E321" t="s">
        <v>106</v>
      </c>
      <c r="F321" t="s">
        <v>278</v>
      </c>
      <c r="G321" s="77">
        <v>164674.81</v>
      </c>
      <c r="H321" s="77">
        <v>-1.6149</v>
      </c>
      <c r="I321" s="77">
        <v>-9.5363699549903398</v>
      </c>
      <c r="J321" s="78">
        <v>1.1999999999999999E-3</v>
      </c>
      <c r="K321" s="78">
        <v>0</v>
      </c>
    </row>
    <row r="322" spans="2:11">
      <c r="B322" t="s">
        <v>3406</v>
      </c>
      <c r="C322" t="s">
        <v>3408</v>
      </c>
      <c r="D322" t="s">
        <v>123</v>
      </c>
      <c r="E322" t="s">
        <v>106</v>
      </c>
      <c r="F322" t="s">
        <v>278</v>
      </c>
      <c r="G322" s="77">
        <v>241410.68</v>
      </c>
      <c r="H322" s="77">
        <v>-1.5722999999999954</v>
      </c>
      <c r="I322" s="77">
        <v>-13.611380636201</v>
      </c>
      <c r="J322" s="78">
        <v>1.6999999999999999E-3</v>
      </c>
      <c r="K322" s="78">
        <v>0</v>
      </c>
    </row>
    <row r="323" spans="2:11">
      <c r="B323" t="s">
        <v>3406</v>
      </c>
      <c r="C323" t="s">
        <v>3409</v>
      </c>
      <c r="D323" t="s">
        <v>123</v>
      </c>
      <c r="E323" t="s">
        <v>106</v>
      </c>
      <c r="F323" t="s">
        <v>278</v>
      </c>
      <c r="G323" s="77">
        <v>258541.7</v>
      </c>
      <c r="H323" s="77">
        <v>-1.6165</v>
      </c>
      <c r="I323" s="77">
        <v>-14.987065117673</v>
      </c>
      <c r="J323" s="78">
        <v>1.9E-3</v>
      </c>
      <c r="K323" s="78">
        <v>0</v>
      </c>
    </row>
    <row r="324" spans="2:11">
      <c r="B324" t="s">
        <v>3406</v>
      </c>
      <c r="C324" t="s">
        <v>3410</v>
      </c>
      <c r="D324" t="s">
        <v>123</v>
      </c>
      <c r="E324" t="s">
        <v>106</v>
      </c>
      <c r="F324" t="s">
        <v>278</v>
      </c>
      <c r="G324" s="77">
        <v>26037.88</v>
      </c>
      <c r="H324" s="77">
        <v>-1.6149</v>
      </c>
      <c r="I324" s="77">
        <v>-1.5078618066943199</v>
      </c>
      <c r="J324" s="78">
        <v>2.0000000000000001E-4</v>
      </c>
      <c r="K324" s="78">
        <v>0</v>
      </c>
    </row>
    <row r="325" spans="2:11">
      <c r="B325" t="s">
        <v>3411</v>
      </c>
      <c r="C325" t="s">
        <v>3412</v>
      </c>
      <c r="D325" t="s">
        <v>123</v>
      </c>
      <c r="E325" t="s">
        <v>106</v>
      </c>
      <c r="F325" t="s">
        <v>430</v>
      </c>
      <c r="G325" s="77">
        <v>34589.86</v>
      </c>
      <c r="H325" s="77">
        <v>-1.2587999999999999</v>
      </c>
      <c r="I325" s="77">
        <v>-1.5614059274404799</v>
      </c>
      <c r="J325" s="78">
        <v>2.0000000000000001E-4</v>
      </c>
      <c r="K325" s="78">
        <v>0</v>
      </c>
    </row>
    <row r="326" spans="2:11">
      <c r="B326" t="s">
        <v>3411</v>
      </c>
      <c r="C326" t="s">
        <v>3413</v>
      </c>
      <c r="D326" t="s">
        <v>123</v>
      </c>
      <c r="E326" t="s">
        <v>106</v>
      </c>
      <c r="F326" t="s">
        <v>430</v>
      </c>
      <c r="G326" s="77">
        <v>138027.14000000001</v>
      </c>
      <c r="H326" s="77">
        <v>-1.3627</v>
      </c>
      <c r="I326" s="77">
        <v>-6.7448924706930802</v>
      </c>
      <c r="J326" s="78">
        <v>8.9999999999999998E-4</v>
      </c>
      <c r="K326" s="78">
        <v>0</v>
      </c>
    </row>
    <row r="327" spans="2:11">
      <c r="B327" t="s">
        <v>3411</v>
      </c>
      <c r="C327" t="s">
        <v>3414</v>
      </c>
      <c r="D327" t="s">
        <v>123</v>
      </c>
      <c r="E327" t="s">
        <v>106</v>
      </c>
      <c r="F327" t="s">
        <v>287</v>
      </c>
      <c r="G327" s="77">
        <v>123407.99</v>
      </c>
      <c r="H327" s="77">
        <v>0.80100000000000005</v>
      </c>
      <c r="I327" s="77">
        <v>3.5447538276413999</v>
      </c>
      <c r="J327" s="78">
        <v>-4.0000000000000002E-4</v>
      </c>
      <c r="K327" s="78">
        <v>0</v>
      </c>
    </row>
    <row r="328" spans="2:11">
      <c r="B328" t="s">
        <v>3411</v>
      </c>
      <c r="C328" t="s">
        <v>3415</v>
      </c>
      <c r="D328" t="s">
        <v>123</v>
      </c>
      <c r="E328" t="s">
        <v>106</v>
      </c>
      <c r="F328" t="s">
        <v>287</v>
      </c>
      <c r="G328" s="77">
        <v>357018.07</v>
      </c>
      <c r="H328" s="77">
        <v>-1.0475000000000001</v>
      </c>
      <c r="I328" s="77">
        <v>-13.410794719734501</v>
      </c>
      <c r="J328" s="78">
        <v>1.6999999999999999E-3</v>
      </c>
      <c r="K328" s="78">
        <v>0</v>
      </c>
    </row>
    <row r="329" spans="2:11">
      <c r="B329" t="s">
        <v>3411</v>
      </c>
      <c r="C329" t="s">
        <v>3416</v>
      </c>
      <c r="D329" t="s">
        <v>123</v>
      </c>
      <c r="E329" t="s">
        <v>106</v>
      </c>
      <c r="F329" t="s">
        <v>275</v>
      </c>
      <c r="G329" s="77">
        <v>64509.5</v>
      </c>
      <c r="H329" s="77">
        <v>-0.55130000000000001</v>
      </c>
      <c r="I329" s="77">
        <v>-1.2753281723709999</v>
      </c>
      <c r="J329" s="78">
        <v>2.0000000000000001E-4</v>
      </c>
      <c r="K329" s="78">
        <v>0</v>
      </c>
    </row>
    <row r="330" spans="2:11">
      <c r="B330" t="s">
        <v>3417</v>
      </c>
      <c r="C330" t="s">
        <v>3418</v>
      </c>
      <c r="D330" t="s">
        <v>123</v>
      </c>
      <c r="E330" t="s">
        <v>106</v>
      </c>
      <c r="F330" t="s">
        <v>344</v>
      </c>
      <c r="G330" s="77">
        <v>145922.37</v>
      </c>
      <c r="H330" s="77">
        <v>-3.143099999999996</v>
      </c>
      <c r="I330" s="77">
        <v>-16.447138837131401</v>
      </c>
      <c r="J330" s="78">
        <v>2.0999999999999999E-3</v>
      </c>
      <c r="K330" s="78">
        <v>0</v>
      </c>
    </row>
    <row r="331" spans="2:11">
      <c r="B331" t="s">
        <v>3417</v>
      </c>
      <c r="C331" t="s">
        <v>3419</v>
      </c>
      <c r="D331" t="s">
        <v>123</v>
      </c>
      <c r="E331" t="s">
        <v>106</v>
      </c>
      <c r="F331" t="s">
        <v>344</v>
      </c>
      <c r="G331" s="77">
        <v>118823.59</v>
      </c>
      <c r="H331" s="77">
        <v>-3.1000999999999905</v>
      </c>
      <c r="I331" s="77">
        <v>-13.2095693073337</v>
      </c>
      <c r="J331" s="78">
        <v>1.6999999999999999E-3</v>
      </c>
      <c r="K331" s="78">
        <v>0</v>
      </c>
    </row>
    <row r="332" spans="2:11">
      <c r="B332" t="s">
        <v>3417</v>
      </c>
      <c r="C332" t="s">
        <v>3420</v>
      </c>
      <c r="D332" t="s">
        <v>123</v>
      </c>
      <c r="E332" t="s">
        <v>106</v>
      </c>
      <c r="F332" t="s">
        <v>344</v>
      </c>
      <c r="G332" s="77">
        <v>67870.87</v>
      </c>
      <c r="H332" s="77">
        <v>-3.1431</v>
      </c>
      <c r="I332" s="77">
        <v>-7.6498320434824203</v>
      </c>
      <c r="J332" s="78">
        <v>1E-3</v>
      </c>
      <c r="K332" s="78">
        <v>0</v>
      </c>
    </row>
    <row r="333" spans="2:11">
      <c r="B333" t="s">
        <v>3417</v>
      </c>
      <c r="C333" t="s">
        <v>3421</v>
      </c>
      <c r="D333" t="s">
        <v>123</v>
      </c>
      <c r="E333" t="s">
        <v>106</v>
      </c>
      <c r="F333" t="s">
        <v>287</v>
      </c>
      <c r="G333" s="77">
        <v>87958.07</v>
      </c>
      <c r="H333" s="77">
        <v>0.51490000000000002</v>
      </c>
      <c r="I333" s="77">
        <v>1.6240854233139801</v>
      </c>
      <c r="J333" s="78">
        <v>-2.0000000000000001E-4</v>
      </c>
      <c r="K333" s="78">
        <v>0</v>
      </c>
    </row>
    <row r="334" spans="2:11">
      <c r="B334" t="s">
        <v>3422</v>
      </c>
      <c r="C334" t="s">
        <v>3423</v>
      </c>
      <c r="D334" t="s">
        <v>123</v>
      </c>
      <c r="E334" t="s">
        <v>200</v>
      </c>
      <c r="F334" t="s">
        <v>287</v>
      </c>
      <c r="G334" s="77">
        <v>735366.74</v>
      </c>
      <c r="H334" s="77">
        <v>19.100000000000001</v>
      </c>
      <c r="I334" s="77">
        <v>3.79397173874808</v>
      </c>
      <c r="J334" s="78">
        <v>-5.0000000000000001E-4</v>
      </c>
      <c r="K334" s="78">
        <v>0</v>
      </c>
    </row>
    <row r="335" spans="2:11">
      <c r="B335" t="s">
        <v>3424</v>
      </c>
      <c r="C335" t="s">
        <v>3425</v>
      </c>
      <c r="D335" t="s">
        <v>123</v>
      </c>
      <c r="E335" t="s">
        <v>120</v>
      </c>
      <c r="F335" t="s">
        <v>278</v>
      </c>
      <c r="G335" s="77">
        <v>72630.42</v>
      </c>
      <c r="H335" s="77">
        <v>-4.1833</v>
      </c>
      <c r="I335" s="77">
        <v>-7.2965935862037901</v>
      </c>
      <c r="J335" s="78">
        <v>8.9999999999999998E-4</v>
      </c>
      <c r="K335" s="78">
        <v>0</v>
      </c>
    </row>
    <row r="336" spans="2:11">
      <c r="B336" t="s">
        <v>3424</v>
      </c>
      <c r="C336" t="s">
        <v>3426</v>
      </c>
      <c r="D336" t="s">
        <v>123</v>
      </c>
      <c r="E336" t="s">
        <v>120</v>
      </c>
      <c r="F336" t="s">
        <v>278</v>
      </c>
      <c r="G336" s="77">
        <v>129082.12</v>
      </c>
      <c r="H336" s="77">
        <v>-4.1206000000000067</v>
      </c>
      <c r="I336" s="77">
        <v>-12.7734772448831</v>
      </c>
      <c r="J336" s="78">
        <v>1.6000000000000001E-3</v>
      </c>
      <c r="K336" s="78">
        <v>0</v>
      </c>
    </row>
    <row r="337" spans="2:11">
      <c r="B337" t="s">
        <v>3427</v>
      </c>
      <c r="C337" t="s">
        <v>3428</v>
      </c>
      <c r="D337" t="s">
        <v>123</v>
      </c>
      <c r="E337" t="s">
        <v>110</v>
      </c>
      <c r="F337" t="s">
        <v>287</v>
      </c>
      <c r="G337" s="77">
        <v>42490.11</v>
      </c>
      <c r="H337" s="77">
        <v>3.0493000000000023</v>
      </c>
      <c r="I337" s="77">
        <v>5.0481151309849297</v>
      </c>
      <c r="J337" s="78">
        <v>-5.9999999999999995E-4</v>
      </c>
      <c r="K337" s="78">
        <v>0</v>
      </c>
    </row>
    <row r="338" spans="2:11">
      <c r="B338" t="s">
        <v>3429</v>
      </c>
      <c r="C338" t="s">
        <v>3430</v>
      </c>
      <c r="D338" t="s">
        <v>123</v>
      </c>
      <c r="E338" t="s">
        <v>110</v>
      </c>
      <c r="F338" t="s">
        <v>281</v>
      </c>
      <c r="G338" s="77">
        <v>106006.61</v>
      </c>
      <c r="H338" s="77">
        <v>2.3741999999999992</v>
      </c>
      <c r="I338" s="77">
        <v>9.8059909710664392</v>
      </c>
      <c r="J338" s="78">
        <v>-1.1999999999999999E-3</v>
      </c>
      <c r="K338" s="78">
        <v>0</v>
      </c>
    </row>
    <row r="339" spans="2:11">
      <c r="B339" t="s">
        <v>3431</v>
      </c>
      <c r="C339" t="s">
        <v>3432</v>
      </c>
      <c r="D339" t="s">
        <v>123</v>
      </c>
      <c r="E339" t="s">
        <v>113</v>
      </c>
      <c r="F339" t="s">
        <v>278</v>
      </c>
      <c r="G339" s="77">
        <v>159893.29999999999</v>
      </c>
      <c r="H339" s="77">
        <v>2.4118999999999944</v>
      </c>
      <c r="I339" s="77">
        <v>17.0694920342507</v>
      </c>
      <c r="J339" s="78">
        <v>-2.2000000000000001E-3</v>
      </c>
      <c r="K339" s="78">
        <v>0</v>
      </c>
    </row>
    <row r="340" spans="2:11">
      <c r="B340" t="s">
        <v>3433</v>
      </c>
      <c r="C340" t="s">
        <v>3434</v>
      </c>
      <c r="D340" t="s">
        <v>123</v>
      </c>
      <c r="E340" t="s">
        <v>200</v>
      </c>
      <c r="F340" t="s">
        <v>278</v>
      </c>
      <c r="G340" s="77">
        <v>439064.47</v>
      </c>
      <c r="H340" s="77">
        <v>-76.179999999999978</v>
      </c>
      <c r="I340" s="77">
        <v>-9.03495520940095</v>
      </c>
      <c r="J340" s="78">
        <v>1.1000000000000001E-3</v>
      </c>
      <c r="K340" s="78">
        <v>0</v>
      </c>
    </row>
    <row r="341" spans="2:11">
      <c r="B341" t="s">
        <v>3433</v>
      </c>
      <c r="C341" t="s">
        <v>3435</v>
      </c>
      <c r="D341" t="s">
        <v>123</v>
      </c>
      <c r="E341" t="s">
        <v>200</v>
      </c>
      <c r="F341" t="s">
        <v>278</v>
      </c>
      <c r="G341" s="77">
        <v>198284.35</v>
      </c>
      <c r="H341" s="77">
        <v>-91.51</v>
      </c>
      <c r="I341" s="77">
        <v>-4.9013276345992196</v>
      </c>
      <c r="J341" s="78">
        <v>5.9999999999999995E-4</v>
      </c>
      <c r="K341" s="78">
        <v>0</v>
      </c>
    </row>
    <row r="342" spans="2:11">
      <c r="B342" t="s">
        <v>3433</v>
      </c>
      <c r="C342" t="s">
        <v>3436</v>
      </c>
      <c r="D342" t="s">
        <v>123</v>
      </c>
      <c r="E342" t="s">
        <v>200</v>
      </c>
      <c r="F342" t="s">
        <v>278</v>
      </c>
      <c r="G342" s="77">
        <v>254940.66</v>
      </c>
      <c r="H342" s="77">
        <v>-71.409999999999968</v>
      </c>
      <c r="I342" s="77">
        <v>-4.9176190207656703</v>
      </c>
      <c r="J342" s="78">
        <v>5.9999999999999995E-4</v>
      </c>
      <c r="K342" s="78">
        <v>0</v>
      </c>
    </row>
    <row r="343" spans="2:11">
      <c r="B343" t="s">
        <v>3433</v>
      </c>
      <c r="C343" t="s">
        <v>3437</v>
      </c>
      <c r="D343" t="s">
        <v>123</v>
      </c>
      <c r="E343" t="s">
        <v>200</v>
      </c>
      <c r="F343" t="s">
        <v>278</v>
      </c>
      <c r="G343" s="77">
        <v>503564.46</v>
      </c>
      <c r="H343" s="77">
        <v>-60.390000000000015</v>
      </c>
      <c r="I343" s="77">
        <v>-8.2144188205667295</v>
      </c>
      <c r="J343" s="78">
        <v>1E-3</v>
      </c>
      <c r="K343" s="78">
        <v>0</v>
      </c>
    </row>
    <row r="344" spans="2:11">
      <c r="B344" t="s">
        <v>3433</v>
      </c>
      <c r="C344" t="s">
        <v>3438</v>
      </c>
      <c r="D344" t="s">
        <v>123</v>
      </c>
      <c r="E344" t="s">
        <v>200</v>
      </c>
      <c r="F344" t="s">
        <v>281</v>
      </c>
      <c r="G344" s="77">
        <v>44189.71</v>
      </c>
      <c r="H344" s="77">
        <v>242.40999999999983</v>
      </c>
      <c r="I344" s="77">
        <v>2.89353289560913</v>
      </c>
      <c r="J344" s="78">
        <v>-4.0000000000000002E-4</v>
      </c>
      <c r="K344" s="78">
        <v>0</v>
      </c>
    </row>
    <row r="345" spans="2:11">
      <c r="B345" t="s">
        <v>3433</v>
      </c>
      <c r="C345" t="s">
        <v>3439</v>
      </c>
      <c r="D345" t="s">
        <v>123</v>
      </c>
      <c r="E345" t="s">
        <v>200</v>
      </c>
      <c r="F345" t="s">
        <v>281</v>
      </c>
      <c r="G345" s="77">
        <v>198003.91</v>
      </c>
      <c r="H345" s="77">
        <v>243.86999999999992</v>
      </c>
      <c r="I345" s="77">
        <v>13.0433421191828</v>
      </c>
      <c r="J345" s="78">
        <v>-1.6999999999999999E-3</v>
      </c>
      <c r="K345" s="78">
        <v>0</v>
      </c>
    </row>
    <row r="346" spans="2:11">
      <c r="B346" t="s">
        <v>3433</v>
      </c>
      <c r="C346" t="s">
        <v>3440</v>
      </c>
      <c r="D346" t="s">
        <v>123</v>
      </c>
      <c r="E346" t="s">
        <v>200</v>
      </c>
      <c r="F346" t="s">
        <v>281</v>
      </c>
      <c r="G346" s="77">
        <v>61752.29</v>
      </c>
      <c r="H346" s="77">
        <v>243.87000000000023</v>
      </c>
      <c r="I346" s="77">
        <v>4.0678805035364798</v>
      </c>
      <c r="J346" s="78">
        <v>-5.0000000000000001E-4</v>
      </c>
      <c r="K346" s="78">
        <v>0</v>
      </c>
    </row>
    <row r="347" spans="2:11">
      <c r="B347" t="s">
        <v>3441</v>
      </c>
      <c r="C347" t="s">
        <v>3442</v>
      </c>
      <c r="D347" t="s">
        <v>123</v>
      </c>
      <c r="E347" t="s">
        <v>106</v>
      </c>
      <c r="F347" t="s">
        <v>344</v>
      </c>
      <c r="G347" s="77">
        <v>318876.7</v>
      </c>
      <c r="H347" s="77">
        <v>2.7469999999999999</v>
      </c>
      <c r="I347" s="77">
        <v>31.411721015114001</v>
      </c>
      <c r="J347" s="78">
        <v>-4.0000000000000001E-3</v>
      </c>
      <c r="K347" s="78">
        <v>0</v>
      </c>
    </row>
    <row r="348" spans="2:11">
      <c r="B348" t="s">
        <v>3443</v>
      </c>
      <c r="C348" t="s">
        <v>3444</v>
      </c>
      <c r="D348" t="s">
        <v>123</v>
      </c>
      <c r="E348" t="s">
        <v>106</v>
      </c>
      <c r="F348" t="s">
        <v>430</v>
      </c>
      <c r="G348" s="77">
        <v>1430543.19</v>
      </c>
      <c r="H348" s="77">
        <v>-5.1900999999999931</v>
      </c>
      <c r="I348" s="77">
        <v>-266.24838686562498</v>
      </c>
      <c r="J348" s="78">
        <v>3.3700000000000001E-2</v>
      </c>
      <c r="K348" s="78">
        <v>-2.0000000000000001E-4</v>
      </c>
    </row>
    <row r="349" spans="2:11">
      <c r="B349" t="s">
        <v>3445</v>
      </c>
      <c r="C349" t="s">
        <v>3446</v>
      </c>
      <c r="D349" t="s">
        <v>123</v>
      </c>
      <c r="E349" t="s">
        <v>106</v>
      </c>
      <c r="F349" t="s">
        <v>278</v>
      </c>
      <c r="G349" s="77">
        <v>1411875.77</v>
      </c>
      <c r="H349" s="77">
        <v>-2.5687999999999929</v>
      </c>
      <c r="I349" s="77">
        <v>-130.05799750021899</v>
      </c>
      <c r="J349" s="78">
        <v>1.6500000000000001E-2</v>
      </c>
      <c r="K349" s="78">
        <v>-1E-4</v>
      </c>
    </row>
    <row r="350" spans="2:11">
      <c r="B350" t="s">
        <v>3447</v>
      </c>
      <c r="C350" t="s">
        <v>3448</v>
      </c>
      <c r="D350" t="s">
        <v>123</v>
      </c>
      <c r="E350" t="s">
        <v>106</v>
      </c>
      <c r="F350" t="s">
        <v>281</v>
      </c>
      <c r="G350" s="77">
        <v>1204762.05</v>
      </c>
      <c r="H350" s="77">
        <v>-1.4252</v>
      </c>
      <c r="I350" s="77">
        <v>-61.572583689447598</v>
      </c>
      <c r="J350" s="78">
        <v>7.7999999999999996E-3</v>
      </c>
      <c r="K350" s="78">
        <v>-1E-4</v>
      </c>
    </row>
    <row r="351" spans="2:11">
      <c r="B351" t="s">
        <v>3449</v>
      </c>
      <c r="C351" t="s">
        <v>3450</v>
      </c>
      <c r="D351" t="s">
        <v>123</v>
      </c>
      <c r="E351" t="s">
        <v>106</v>
      </c>
      <c r="F351" t="s">
        <v>640</v>
      </c>
      <c r="G351" s="77">
        <v>1177851.2</v>
      </c>
      <c r="H351" s="77">
        <v>3.7579000000000047</v>
      </c>
      <c r="I351" s="77">
        <v>158.72521829785299</v>
      </c>
      <c r="J351" s="78">
        <v>-2.01E-2</v>
      </c>
      <c r="K351" s="78">
        <v>1E-4</v>
      </c>
    </row>
    <row r="352" spans="2:11">
      <c r="B352" t="s">
        <v>3451</v>
      </c>
      <c r="C352" t="s">
        <v>3452</v>
      </c>
      <c r="D352" t="s">
        <v>123</v>
      </c>
      <c r="E352" t="s">
        <v>106</v>
      </c>
      <c r="F352" t="s">
        <v>700</v>
      </c>
      <c r="G352" s="77">
        <v>1981430.68</v>
      </c>
      <c r="H352" s="77">
        <v>-3.0770999999999988</v>
      </c>
      <c r="I352" s="77">
        <v>-218.64058398704799</v>
      </c>
      <c r="J352" s="78">
        <v>2.7699999999999999E-2</v>
      </c>
      <c r="K352" s="78">
        <v>-2.0000000000000001E-4</v>
      </c>
    </row>
    <row r="353" spans="2:11">
      <c r="B353" t="s">
        <v>3453</v>
      </c>
      <c r="C353" t="s">
        <v>3454</v>
      </c>
      <c r="D353" t="s">
        <v>123</v>
      </c>
      <c r="E353" t="s">
        <v>106</v>
      </c>
      <c r="F353" t="s">
        <v>275</v>
      </c>
      <c r="G353" s="77">
        <v>212740.23</v>
      </c>
      <c r="H353" s="77">
        <v>-1.3445</v>
      </c>
      <c r="I353" s="77">
        <v>-10.257008518967099</v>
      </c>
      <c r="J353" s="78">
        <v>1.2999999999999999E-3</v>
      </c>
      <c r="K353" s="78">
        <v>0</v>
      </c>
    </row>
    <row r="354" spans="2:11">
      <c r="B354" t="s">
        <v>3455</v>
      </c>
      <c r="C354" t="s">
        <v>3456</v>
      </c>
      <c r="D354" t="s">
        <v>123</v>
      </c>
      <c r="E354" t="s">
        <v>110</v>
      </c>
      <c r="F354" t="s">
        <v>3457</v>
      </c>
      <c r="G354" s="77">
        <v>-39000</v>
      </c>
      <c r="H354" s="77">
        <v>0.72516129032258203</v>
      </c>
      <c r="I354" s="77">
        <v>-0.28281290322580699</v>
      </c>
      <c r="J354" s="78">
        <v>0</v>
      </c>
      <c r="K354" s="78">
        <v>0</v>
      </c>
    </row>
    <row r="355" spans="2:11">
      <c r="B355" t="s">
        <v>3458</v>
      </c>
      <c r="C355" t="s">
        <v>3459</v>
      </c>
      <c r="D355" t="s">
        <v>123</v>
      </c>
      <c r="E355" t="s">
        <v>113</v>
      </c>
      <c r="F355" t="s">
        <v>3460</v>
      </c>
      <c r="G355" s="77">
        <v>-1505600</v>
      </c>
      <c r="H355" s="77">
        <v>6.9321111111111184</v>
      </c>
      <c r="I355" s="77">
        <v>-104.369864888889</v>
      </c>
      <c r="J355" s="78">
        <v>1.32E-2</v>
      </c>
      <c r="K355" s="78">
        <v>-1E-4</v>
      </c>
    </row>
    <row r="356" spans="2:11">
      <c r="B356" t="s">
        <v>3461</v>
      </c>
      <c r="C356" t="s">
        <v>3462</v>
      </c>
      <c r="D356" t="s">
        <v>123</v>
      </c>
      <c r="E356" t="s">
        <v>120</v>
      </c>
      <c r="F356" t="s">
        <v>3463</v>
      </c>
      <c r="G356" s="77">
        <v>-626000</v>
      </c>
      <c r="H356" s="77">
        <v>-9.9043505674653201</v>
      </c>
      <c r="I356" s="77">
        <v>62.001234552332903</v>
      </c>
      <c r="J356" s="78">
        <v>-7.7999999999999996E-3</v>
      </c>
      <c r="K356" s="78">
        <v>1E-4</v>
      </c>
    </row>
    <row r="357" spans="2:11">
      <c r="B357" t="s">
        <v>3464</v>
      </c>
      <c r="C357" t="s">
        <v>3465</v>
      </c>
      <c r="D357" t="s">
        <v>123</v>
      </c>
      <c r="E357" t="s">
        <v>110</v>
      </c>
      <c r="F357" t="s">
        <v>3466</v>
      </c>
      <c r="G357" s="77">
        <v>-5778180</v>
      </c>
      <c r="H357" s="77">
        <v>10.266666666666701</v>
      </c>
      <c r="I357" s="77">
        <v>-593.22648000000197</v>
      </c>
      <c r="J357" s="78">
        <v>7.51E-2</v>
      </c>
      <c r="K357" s="78">
        <v>-5.0000000000000001E-4</v>
      </c>
    </row>
    <row r="358" spans="2:11">
      <c r="B358" s="79" t="s">
        <v>2293</v>
      </c>
      <c r="C358" s="16"/>
      <c r="D358" s="16"/>
      <c r="G358" s="81">
        <v>2459618.6</v>
      </c>
      <c r="I358" s="81">
        <v>-24.445091052874101</v>
      </c>
      <c r="J358" s="80">
        <v>3.0999999999999999E-3</v>
      </c>
      <c r="K358" s="80">
        <v>0</v>
      </c>
    </row>
    <row r="359" spans="2:11">
      <c r="B359" t="s">
        <v>3467</v>
      </c>
      <c r="C359" t="s">
        <v>3468</v>
      </c>
      <c r="D359" t="s">
        <v>123</v>
      </c>
      <c r="E359" t="s">
        <v>102</v>
      </c>
      <c r="F359" t="s">
        <v>344</v>
      </c>
      <c r="G359" s="77">
        <v>112635.87</v>
      </c>
      <c r="H359" s="77">
        <v>-7.2972999999999999</v>
      </c>
      <c r="I359" s="77">
        <v>-8.2193773415100004</v>
      </c>
      <c r="J359" s="78">
        <v>1E-3</v>
      </c>
      <c r="K359" s="78">
        <v>0</v>
      </c>
    </row>
    <row r="360" spans="2:11">
      <c r="B360" t="s">
        <v>3467</v>
      </c>
      <c r="C360" t="s">
        <v>3469</v>
      </c>
      <c r="D360" t="s">
        <v>123</v>
      </c>
      <c r="E360" t="s">
        <v>102</v>
      </c>
      <c r="F360" t="s">
        <v>278</v>
      </c>
      <c r="G360" s="77">
        <v>117098.69</v>
      </c>
      <c r="H360" s="77">
        <v>-6.2786</v>
      </c>
      <c r="I360" s="77">
        <v>-7.3521583503399999</v>
      </c>
      <c r="J360" s="78">
        <v>8.9999999999999998E-4</v>
      </c>
      <c r="K360" s="78">
        <v>0</v>
      </c>
    </row>
    <row r="361" spans="2:11">
      <c r="B361" t="s">
        <v>3470</v>
      </c>
      <c r="C361" t="s">
        <v>3471</v>
      </c>
      <c r="D361" t="s">
        <v>123</v>
      </c>
      <c r="E361" t="s">
        <v>102</v>
      </c>
      <c r="F361" t="s">
        <v>287</v>
      </c>
      <c r="G361" s="77">
        <v>396632.93</v>
      </c>
      <c r="H361" s="77">
        <v>-6.915</v>
      </c>
      <c r="I361" s="77">
        <v>-27.427167109500001</v>
      </c>
      <c r="J361" s="78">
        <v>3.5000000000000001E-3</v>
      </c>
      <c r="K361" s="78">
        <v>0</v>
      </c>
    </row>
    <row r="362" spans="2:11">
      <c r="B362" t="s">
        <v>3470</v>
      </c>
      <c r="C362" t="s">
        <v>3472</v>
      </c>
      <c r="D362" t="s">
        <v>123</v>
      </c>
      <c r="E362" t="s">
        <v>102</v>
      </c>
      <c r="F362" t="s">
        <v>275</v>
      </c>
      <c r="G362" s="77">
        <v>416693.72</v>
      </c>
      <c r="H362" s="77">
        <v>-12.652699999999999</v>
      </c>
      <c r="I362" s="77">
        <v>-52.723006310439999</v>
      </c>
      <c r="J362" s="78">
        <v>6.7000000000000002E-3</v>
      </c>
      <c r="K362" s="78">
        <v>0</v>
      </c>
    </row>
    <row r="363" spans="2:11">
      <c r="B363" t="s">
        <v>3470</v>
      </c>
      <c r="C363" t="s">
        <v>3473</v>
      </c>
      <c r="D363" t="s">
        <v>123</v>
      </c>
      <c r="E363" t="s">
        <v>102</v>
      </c>
      <c r="F363" t="s">
        <v>278</v>
      </c>
      <c r="G363" s="77">
        <v>100142.03</v>
      </c>
      <c r="H363" s="77">
        <v>15.5808</v>
      </c>
      <c r="I363" s="77">
        <v>15.60292941024</v>
      </c>
      <c r="J363" s="78">
        <v>-2E-3</v>
      </c>
      <c r="K363" s="78">
        <v>0</v>
      </c>
    </row>
    <row r="364" spans="2:11">
      <c r="B364" t="s">
        <v>3474</v>
      </c>
      <c r="C364" t="s">
        <v>3475</v>
      </c>
      <c r="D364" t="s">
        <v>123</v>
      </c>
      <c r="E364" t="s">
        <v>102</v>
      </c>
      <c r="F364" t="s">
        <v>275</v>
      </c>
      <c r="G364" s="77">
        <v>288317.76</v>
      </c>
      <c r="H364" s="77">
        <v>27.424900000000001</v>
      </c>
      <c r="I364" s="77">
        <v>79.070857362240005</v>
      </c>
      <c r="J364" s="78">
        <v>-0.01</v>
      </c>
      <c r="K364" s="78">
        <v>1E-4</v>
      </c>
    </row>
    <row r="365" spans="2:11">
      <c r="B365" t="s">
        <v>3474</v>
      </c>
      <c r="C365" t="s">
        <v>3476</v>
      </c>
      <c r="D365" t="s">
        <v>123</v>
      </c>
      <c r="E365" t="s">
        <v>102</v>
      </c>
      <c r="F365" t="s">
        <v>275</v>
      </c>
      <c r="G365" s="77">
        <v>250360.02</v>
      </c>
      <c r="H365" s="77">
        <v>-27.104199999999999</v>
      </c>
      <c r="I365" s="77">
        <v>-67.858080540840007</v>
      </c>
      <c r="J365" s="78">
        <v>8.6E-3</v>
      </c>
      <c r="K365" s="78">
        <v>-1E-4</v>
      </c>
    </row>
    <row r="366" spans="2:11">
      <c r="B366" t="s">
        <v>3477</v>
      </c>
      <c r="C366" t="s">
        <v>3478</v>
      </c>
      <c r="D366" t="s">
        <v>123</v>
      </c>
      <c r="E366" t="s">
        <v>102</v>
      </c>
      <c r="F366" t="s">
        <v>815</v>
      </c>
      <c r="G366" s="77">
        <v>337736.95</v>
      </c>
      <c r="H366" s="77">
        <v>-5.6688000000000001</v>
      </c>
      <c r="I366" s="77">
        <v>-19.1456322216</v>
      </c>
      <c r="J366" s="78">
        <v>2.3999999999999998E-3</v>
      </c>
      <c r="K366" s="78">
        <v>0</v>
      </c>
    </row>
    <row r="367" spans="2:11">
      <c r="B367" t="s">
        <v>3479</v>
      </c>
      <c r="C367" t="s">
        <v>3480</v>
      </c>
      <c r="D367" t="s">
        <v>123</v>
      </c>
      <c r="E367" t="s">
        <v>200</v>
      </c>
      <c r="F367" t="s">
        <v>700</v>
      </c>
      <c r="G367" s="77">
        <v>440000.63</v>
      </c>
      <c r="H367" s="77">
        <v>535.17000000000041</v>
      </c>
      <c r="I367" s="77">
        <v>63.606544048875897</v>
      </c>
      <c r="J367" s="78">
        <v>-8.0000000000000002E-3</v>
      </c>
      <c r="K367" s="78">
        <v>1E-4</v>
      </c>
    </row>
    <row r="368" spans="2:11">
      <c r="B368" s="79" t="s">
        <v>1107</v>
      </c>
      <c r="C368" s="16"/>
      <c r="D368" s="16"/>
      <c r="G368" s="81">
        <v>0</v>
      </c>
      <c r="I368" s="81">
        <v>0</v>
      </c>
      <c r="J368" s="80">
        <v>0</v>
      </c>
      <c r="K368" s="80">
        <v>0</v>
      </c>
    </row>
    <row r="369" spans="2:11">
      <c r="B369" t="s">
        <v>212</v>
      </c>
      <c r="C369" t="s">
        <v>212</v>
      </c>
      <c r="D369" t="s">
        <v>212</v>
      </c>
      <c r="E369" t="s">
        <v>212</v>
      </c>
      <c r="G369" s="77">
        <v>0</v>
      </c>
      <c r="H369" s="77">
        <v>0</v>
      </c>
      <c r="I369" s="77">
        <v>0</v>
      </c>
      <c r="J369" s="78">
        <v>0</v>
      </c>
      <c r="K369" s="78">
        <v>0</v>
      </c>
    </row>
    <row r="370" spans="2:11">
      <c r="B370" s="79" t="s">
        <v>227</v>
      </c>
      <c r="C370" s="16"/>
      <c r="D370" s="16"/>
      <c r="G370" s="81">
        <v>994893.33</v>
      </c>
      <c r="I370" s="81">
        <v>7.9869702248241099</v>
      </c>
      <c r="J370" s="80">
        <v>-1E-3</v>
      </c>
      <c r="K370" s="80">
        <v>0</v>
      </c>
    </row>
    <row r="371" spans="2:11">
      <c r="B371" s="79" t="s">
        <v>2283</v>
      </c>
      <c r="C371" s="16"/>
      <c r="D371" s="16"/>
      <c r="G371" s="81">
        <v>0</v>
      </c>
      <c r="I371" s="81">
        <v>0</v>
      </c>
      <c r="J371" s="80">
        <v>0</v>
      </c>
      <c r="K371" s="80">
        <v>0</v>
      </c>
    </row>
    <row r="372" spans="2:11">
      <c r="B372" t="s">
        <v>212</v>
      </c>
      <c r="C372" t="s">
        <v>212</v>
      </c>
      <c r="D372" t="s">
        <v>212</v>
      </c>
      <c r="E372" t="s">
        <v>212</v>
      </c>
      <c r="G372" s="77">
        <v>0</v>
      </c>
      <c r="H372" s="77">
        <v>0</v>
      </c>
      <c r="I372" s="77">
        <v>0</v>
      </c>
      <c r="J372" s="78">
        <v>0</v>
      </c>
      <c r="K372" s="78">
        <v>0</v>
      </c>
    </row>
    <row r="373" spans="2:11">
      <c r="B373" s="79" t="s">
        <v>2302</v>
      </c>
      <c r="C373" s="16"/>
      <c r="D373" s="16"/>
      <c r="G373" s="81">
        <v>994893.33</v>
      </c>
      <c r="I373" s="81">
        <v>7.9869702248241099</v>
      </c>
      <c r="J373" s="80">
        <v>-1E-3</v>
      </c>
      <c r="K373" s="80">
        <v>0</v>
      </c>
    </row>
    <row r="374" spans="2:11">
      <c r="B374" t="s">
        <v>3481</v>
      </c>
      <c r="C374" t="s">
        <v>3482</v>
      </c>
      <c r="D374" t="s">
        <v>123</v>
      </c>
      <c r="E374" t="s">
        <v>200</v>
      </c>
      <c r="F374" t="s">
        <v>278</v>
      </c>
      <c r="G374" s="77">
        <v>994893.33</v>
      </c>
      <c r="H374" s="77">
        <v>29.719999999999992</v>
      </c>
      <c r="I374" s="77">
        <v>7.9869702248241099</v>
      </c>
      <c r="J374" s="78">
        <v>-1E-3</v>
      </c>
      <c r="K374" s="78">
        <v>0</v>
      </c>
    </row>
    <row r="375" spans="2:11">
      <c r="B375" s="79" t="s">
        <v>2293</v>
      </c>
      <c r="C375" s="16"/>
      <c r="D375" s="16"/>
      <c r="G375" s="81">
        <v>0</v>
      </c>
      <c r="I375" s="81">
        <v>0</v>
      </c>
      <c r="J375" s="80">
        <v>0</v>
      </c>
      <c r="K375" s="80">
        <v>0</v>
      </c>
    </row>
    <row r="376" spans="2:11">
      <c r="B376" t="s">
        <v>212</v>
      </c>
      <c r="C376" t="s">
        <v>212</v>
      </c>
      <c r="D376" t="s">
        <v>212</v>
      </c>
      <c r="E376" t="s">
        <v>212</v>
      </c>
      <c r="G376" s="77">
        <v>0</v>
      </c>
      <c r="H376" s="77">
        <v>0</v>
      </c>
      <c r="I376" s="77">
        <v>0</v>
      </c>
      <c r="J376" s="78">
        <v>0</v>
      </c>
      <c r="K376" s="78">
        <v>0</v>
      </c>
    </row>
    <row r="377" spans="2:11">
      <c r="B377" s="79" t="s">
        <v>1107</v>
      </c>
      <c r="C377" s="16"/>
      <c r="D377" s="16"/>
      <c r="G377" s="81">
        <v>0</v>
      </c>
      <c r="I377" s="81">
        <v>0</v>
      </c>
      <c r="J377" s="80">
        <v>0</v>
      </c>
      <c r="K377" s="80">
        <v>0</v>
      </c>
    </row>
    <row r="378" spans="2:11">
      <c r="B378" t="s">
        <v>212</v>
      </c>
      <c r="C378" t="s">
        <v>212</v>
      </c>
      <c r="D378" t="s">
        <v>212</v>
      </c>
      <c r="E378" t="s">
        <v>212</v>
      </c>
      <c r="G378" s="77">
        <v>0</v>
      </c>
      <c r="H378" s="77">
        <v>0</v>
      </c>
      <c r="I378" s="77">
        <v>0</v>
      </c>
      <c r="J378" s="78">
        <v>0</v>
      </c>
      <c r="K378" s="78">
        <v>0</v>
      </c>
    </row>
    <row r="379" spans="2:11">
      <c r="B379" t="s">
        <v>229</v>
      </c>
      <c r="C379" s="16"/>
      <c r="D379" s="16"/>
    </row>
    <row r="380" spans="2:11">
      <c r="B380" t="s">
        <v>355</v>
      </c>
      <c r="C380" s="16"/>
      <c r="D380" s="16"/>
    </row>
    <row r="381" spans="2:11">
      <c r="B381" t="s">
        <v>356</v>
      </c>
      <c r="C381" s="16"/>
      <c r="D381" s="16"/>
    </row>
    <row r="382" spans="2:11">
      <c r="B382" t="s">
        <v>357</v>
      </c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45016</v>
      </c>
    </row>
    <row r="2" spans="2:78" s="1" customFormat="1">
      <c r="B2" s="2" t="s">
        <v>1</v>
      </c>
      <c r="C2" s="12" t="s">
        <v>4034</v>
      </c>
    </row>
    <row r="3" spans="2:78" s="1" customFormat="1">
      <c r="B3" s="2" t="s">
        <v>2</v>
      </c>
      <c r="C3" s="26" t="s">
        <v>4035</v>
      </c>
    </row>
    <row r="4" spans="2:78" s="1" customFormat="1">
      <c r="B4" s="2" t="s">
        <v>3</v>
      </c>
      <c r="C4" s="83" t="s">
        <v>197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2314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2318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2319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2320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2321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2322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2323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2314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2318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2319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2320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2321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2322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2323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  <c r="D40" s="16"/>
    </row>
    <row r="41" spans="2:17">
      <c r="B41" t="s">
        <v>355</v>
      </c>
      <c r="D41" s="16"/>
    </row>
    <row r="42" spans="2:17">
      <c r="B42" t="s">
        <v>356</v>
      </c>
      <c r="D42" s="16"/>
    </row>
    <row r="43" spans="2:17">
      <c r="B43" t="s">
        <v>357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90"/>
  <sheetViews>
    <sheetView rightToLeft="1" topLeftCell="A371" workbookViewId="0">
      <selection activeCell="E386" sqref="E15:E38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4034</v>
      </c>
    </row>
    <row r="3" spans="2:60" s="1" customFormat="1">
      <c r="B3" s="2" t="s">
        <v>2</v>
      </c>
      <c r="C3" s="26" t="s">
        <v>4035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4.09</v>
      </c>
      <c r="J11" s="18"/>
      <c r="K11" s="18"/>
      <c r="L11" s="18"/>
      <c r="M11" s="76">
        <v>5.8299999999999998E-2</v>
      </c>
      <c r="N11" s="75">
        <v>85174696.239999995</v>
      </c>
      <c r="O11" s="7"/>
      <c r="P11" s="75">
        <v>116890.7433661282</v>
      </c>
      <c r="Q11" s="76">
        <v>1</v>
      </c>
      <c r="R11" s="76">
        <v>9.9699999999999997E-2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5.22</v>
      </c>
      <c r="M12" s="80">
        <v>5.28E-2</v>
      </c>
      <c r="N12" s="81">
        <v>67430588.359999999</v>
      </c>
      <c r="P12" s="81">
        <v>71268.913473201756</v>
      </c>
      <c r="Q12" s="80">
        <v>0.60970000000000002</v>
      </c>
      <c r="R12" s="80">
        <v>6.08E-2</v>
      </c>
    </row>
    <row r="13" spans="2:60">
      <c r="B13" s="79" t="s">
        <v>3483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212</v>
      </c>
      <c r="D14" t="s">
        <v>212</v>
      </c>
      <c r="F14" t="s">
        <v>212</v>
      </c>
      <c r="I14" s="77">
        <v>0</v>
      </c>
      <c r="J14" t="s">
        <v>212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3484</v>
      </c>
      <c r="I15" s="81">
        <v>6.64</v>
      </c>
      <c r="M15" s="80">
        <v>4.2500000000000003E-2</v>
      </c>
      <c r="N15" s="81">
        <v>12240601.140000001</v>
      </c>
      <c r="P15" s="81">
        <v>12535.067397602836</v>
      </c>
      <c r="Q15" s="80">
        <v>0.1072</v>
      </c>
      <c r="R15" s="80">
        <v>1.0699999999999999E-2</v>
      </c>
    </row>
    <row r="16" spans="2:60">
      <c r="B16" t="s">
        <v>3485</v>
      </c>
      <c r="C16" t="s">
        <v>3486</v>
      </c>
      <c r="D16" t="s">
        <v>3487</v>
      </c>
      <c r="E16"/>
      <c r="F16" t="s">
        <v>212</v>
      </c>
      <c r="G16" t="s">
        <v>306</v>
      </c>
      <c r="H16" t="s">
        <v>213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282615.09999999998</v>
      </c>
      <c r="O16" s="77">
        <v>115.18</v>
      </c>
      <c r="P16" s="77">
        <v>325.51607217999998</v>
      </c>
      <c r="Q16" s="78">
        <v>2.8E-3</v>
      </c>
      <c r="R16" s="78">
        <v>2.9999999999999997E-4</v>
      </c>
    </row>
    <row r="17" spans="2:18">
      <c r="B17" t="s">
        <v>3485</v>
      </c>
      <c r="C17" t="s">
        <v>3486</v>
      </c>
      <c r="D17" t="s">
        <v>3488</v>
      </c>
      <c r="E17"/>
      <c r="F17" t="s">
        <v>212</v>
      </c>
      <c r="G17" t="s">
        <v>306</v>
      </c>
      <c r="H17" t="s">
        <v>213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416754.03</v>
      </c>
      <c r="O17" s="77">
        <v>104.03</v>
      </c>
      <c r="P17" s="77">
        <v>433.54921740899999</v>
      </c>
      <c r="Q17" s="78">
        <v>3.7000000000000002E-3</v>
      </c>
      <c r="R17" s="78">
        <v>4.0000000000000002E-4</v>
      </c>
    </row>
    <row r="18" spans="2:18">
      <c r="B18" t="s">
        <v>3485</v>
      </c>
      <c r="C18" t="s">
        <v>3486</v>
      </c>
      <c r="D18" t="s">
        <v>3489</v>
      </c>
      <c r="E18"/>
      <c r="F18" t="s">
        <v>212</v>
      </c>
      <c r="G18" t="s">
        <v>306</v>
      </c>
      <c r="H18" t="s">
        <v>213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737512.74</v>
      </c>
      <c r="O18" s="77">
        <v>100.83</v>
      </c>
      <c r="P18" s="77">
        <v>743.634095742</v>
      </c>
      <c r="Q18" s="78">
        <v>6.4000000000000003E-3</v>
      </c>
      <c r="R18" s="78">
        <v>5.9999999999999995E-4</v>
      </c>
    </row>
    <row r="19" spans="2:18">
      <c r="B19" t="s">
        <v>3485</v>
      </c>
      <c r="C19" t="s">
        <v>3486</v>
      </c>
      <c r="D19" t="s">
        <v>3490</v>
      </c>
      <c r="E19"/>
      <c r="F19" t="s">
        <v>212</v>
      </c>
      <c r="G19" t="s">
        <v>306</v>
      </c>
      <c r="H19" t="s">
        <v>213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1132780.58</v>
      </c>
      <c r="O19" s="77">
        <v>98.79</v>
      </c>
      <c r="P19" s="77">
        <v>1119.0739349820001</v>
      </c>
      <c r="Q19" s="78">
        <v>9.5999999999999992E-3</v>
      </c>
      <c r="R19" s="78">
        <v>1E-3</v>
      </c>
    </row>
    <row r="20" spans="2:18">
      <c r="B20" t="s">
        <v>3485</v>
      </c>
      <c r="C20" t="s">
        <v>3486</v>
      </c>
      <c r="D20" t="s">
        <v>3491</v>
      </c>
      <c r="E20"/>
      <c r="F20" t="s">
        <v>212</v>
      </c>
      <c r="G20" t="s">
        <v>306</v>
      </c>
      <c r="H20" t="s">
        <v>213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216562.9</v>
      </c>
      <c r="O20" s="77">
        <v>115.24</v>
      </c>
      <c r="P20" s="77">
        <v>249.56708595999999</v>
      </c>
      <c r="Q20" s="78">
        <v>2.0999999999999999E-3</v>
      </c>
      <c r="R20" s="78">
        <v>2.0000000000000001E-4</v>
      </c>
    </row>
    <row r="21" spans="2:18">
      <c r="B21" t="s">
        <v>3485</v>
      </c>
      <c r="C21" t="s">
        <v>3486</v>
      </c>
      <c r="D21" t="s">
        <v>3492</v>
      </c>
      <c r="E21"/>
      <c r="F21" t="s">
        <v>212</v>
      </c>
      <c r="G21" t="s">
        <v>306</v>
      </c>
      <c r="H21" t="s">
        <v>213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318378.08</v>
      </c>
      <c r="O21" s="77">
        <v>109.14</v>
      </c>
      <c r="P21" s="77">
        <v>347.47783651200001</v>
      </c>
      <c r="Q21" s="78">
        <v>3.0000000000000001E-3</v>
      </c>
      <c r="R21" s="78">
        <v>2.9999999999999997E-4</v>
      </c>
    </row>
    <row r="22" spans="2:18">
      <c r="B22" t="s">
        <v>3485</v>
      </c>
      <c r="C22" t="s">
        <v>3486</v>
      </c>
      <c r="D22" t="s">
        <v>3493</v>
      </c>
      <c r="E22"/>
      <c r="F22" t="s">
        <v>212</v>
      </c>
      <c r="G22" t="s">
        <v>306</v>
      </c>
      <c r="H22" t="s">
        <v>213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856776.9</v>
      </c>
      <c r="O22" s="77">
        <v>98.16</v>
      </c>
      <c r="P22" s="77">
        <v>841.01220504000003</v>
      </c>
      <c r="Q22" s="78">
        <v>7.1999999999999998E-3</v>
      </c>
      <c r="R22" s="78">
        <v>6.9999999999999999E-4</v>
      </c>
    </row>
    <row r="23" spans="2:18">
      <c r="B23" t="s">
        <v>3485</v>
      </c>
      <c r="C23" t="s">
        <v>3486</v>
      </c>
      <c r="D23" t="s">
        <v>3494</v>
      </c>
      <c r="E23"/>
      <c r="F23" t="s">
        <v>212</v>
      </c>
      <c r="G23" t="s">
        <v>306</v>
      </c>
      <c r="H23" t="s">
        <v>213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1095545.28</v>
      </c>
      <c r="O23" s="77">
        <v>99.53</v>
      </c>
      <c r="P23" s="77">
        <v>1090.3962171840001</v>
      </c>
      <c r="Q23" s="78">
        <v>9.2999999999999992E-3</v>
      </c>
      <c r="R23" s="78">
        <v>8.9999999999999998E-4</v>
      </c>
    </row>
    <row r="24" spans="2:18">
      <c r="B24" t="s">
        <v>3485</v>
      </c>
      <c r="C24" t="s">
        <v>3486</v>
      </c>
      <c r="D24" t="s">
        <v>3495</v>
      </c>
      <c r="E24"/>
      <c r="F24" t="s">
        <v>212</v>
      </c>
      <c r="G24" t="s">
        <v>306</v>
      </c>
      <c r="H24" t="s">
        <v>213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-21.11</v>
      </c>
      <c r="O24" s="77">
        <v>2706.1606750000001</v>
      </c>
      <c r="P24" s="77">
        <v>-0.57127051849249999</v>
      </c>
      <c r="Q24" s="78">
        <v>0</v>
      </c>
      <c r="R24" s="78">
        <v>0</v>
      </c>
    </row>
    <row r="25" spans="2:18">
      <c r="B25" t="s">
        <v>3485</v>
      </c>
      <c r="C25" t="s">
        <v>3486</v>
      </c>
      <c r="D25" t="s">
        <v>3496</v>
      </c>
      <c r="E25"/>
      <c r="F25" t="s">
        <v>212</v>
      </c>
      <c r="G25" t="s">
        <v>3497</v>
      </c>
      <c r="H25" t="s">
        <v>213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-34.06</v>
      </c>
      <c r="O25" s="77">
        <v>2780.0809920000002</v>
      </c>
      <c r="P25" s="77">
        <v>-0.94689558587519995</v>
      </c>
      <c r="Q25" s="78">
        <v>0</v>
      </c>
      <c r="R25" s="78">
        <v>0</v>
      </c>
    </row>
    <row r="26" spans="2:18">
      <c r="B26" t="s">
        <v>3485</v>
      </c>
      <c r="C26" t="s">
        <v>3486</v>
      </c>
      <c r="D26" t="s">
        <v>3498</v>
      </c>
      <c r="E26"/>
      <c r="F26" t="s">
        <v>212</v>
      </c>
      <c r="G26" t="s">
        <v>3497</v>
      </c>
      <c r="H26" t="s">
        <v>213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-91.98</v>
      </c>
      <c r="O26" s="77">
        <v>1426.1410129999999</v>
      </c>
      <c r="P26" s="77">
        <v>-1.3117645037573999</v>
      </c>
      <c r="Q26" s="78">
        <v>0</v>
      </c>
      <c r="R26" s="78">
        <v>0</v>
      </c>
    </row>
    <row r="27" spans="2:18">
      <c r="B27" t="s">
        <v>3485</v>
      </c>
      <c r="C27" t="s">
        <v>3486</v>
      </c>
      <c r="D27" t="s">
        <v>3499</v>
      </c>
      <c r="E27"/>
      <c r="F27" t="s">
        <v>212</v>
      </c>
      <c r="G27" t="s">
        <v>3497</v>
      </c>
      <c r="H27" t="s">
        <v>213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-75.77</v>
      </c>
      <c r="O27" s="77">
        <v>3334.0382129999998</v>
      </c>
      <c r="P27" s="77">
        <v>-2.5262007539900999</v>
      </c>
      <c r="Q27" s="78">
        <v>0</v>
      </c>
      <c r="R27" s="78">
        <v>0</v>
      </c>
    </row>
    <row r="28" spans="2:18">
      <c r="B28" t="s">
        <v>3485</v>
      </c>
      <c r="C28" t="s">
        <v>3486</v>
      </c>
      <c r="D28" t="s">
        <v>3500</v>
      </c>
      <c r="E28"/>
      <c r="F28" t="s">
        <v>212</v>
      </c>
      <c r="G28" t="s">
        <v>3497</v>
      </c>
      <c r="H28" t="s">
        <v>213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-59.71</v>
      </c>
      <c r="O28" s="77">
        <v>627.15155500000003</v>
      </c>
      <c r="P28" s="77">
        <v>-0.37447219349049998</v>
      </c>
      <c r="Q28" s="78">
        <v>0</v>
      </c>
      <c r="R28" s="78">
        <v>0</v>
      </c>
    </row>
    <row r="29" spans="2:18">
      <c r="B29" t="s">
        <v>3485</v>
      </c>
      <c r="C29" t="s">
        <v>3486</v>
      </c>
      <c r="D29" t="s">
        <v>3501</v>
      </c>
      <c r="E29"/>
      <c r="F29" t="s">
        <v>212</v>
      </c>
      <c r="G29" t="s">
        <v>3497</v>
      </c>
      <c r="H29" t="s">
        <v>213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-44.46</v>
      </c>
      <c r="O29" s="77">
        <v>1301.278384</v>
      </c>
      <c r="P29" s="77">
        <v>-0.57854836952639999</v>
      </c>
      <c r="Q29" s="78">
        <v>0</v>
      </c>
      <c r="R29" s="78">
        <v>0</v>
      </c>
    </row>
    <row r="30" spans="2:18">
      <c r="B30" t="s">
        <v>3485</v>
      </c>
      <c r="C30" t="s">
        <v>3486</v>
      </c>
      <c r="D30" t="s">
        <v>3502</v>
      </c>
      <c r="E30"/>
      <c r="F30" t="s">
        <v>212</v>
      </c>
      <c r="G30" t="s">
        <v>3497</v>
      </c>
      <c r="H30" t="s">
        <v>213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-102.33</v>
      </c>
      <c r="O30" s="77">
        <v>1083.3313479999999</v>
      </c>
      <c r="P30" s="77">
        <v>-1.1085729684084</v>
      </c>
      <c r="Q30" s="78">
        <v>0</v>
      </c>
      <c r="R30" s="78">
        <v>0</v>
      </c>
    </row>
    <row r="31" spans="2:18">
      <c r="B31" t="s">
        <v>3485</v>
      </c>
      <c r="C31" t="s">
        <v>3486</v>
      </c>
      <c r="D31" t="s">
        <v>3503</v>
      </c>
      <c r="E31"/>
      <c r="F31" t="s">
        <v>212</v>
      </c>
      <c r="G31" t="s">
        <v>3497</v>
      </c>
      <c r="H31" t="s">
        <v>213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-89.36</v>
      </c>
      <c r="O31" s="77">
        <v>2266.3938739999999</v>
      </c>
      <c r="P31" s="77">
        <v>-2.0252495658064</v>
      </c>
      <c r="Q31" s="78">
        <v>0</v>
      </c>
      <c r="R31" s="78">
        <v>0</v>
      </c>
    </row>
    <row r="32" spans="2:18">
      <c r="B32" t="s">
        <v>3485</v>
      </c>
      <c r="C32" t="s">
        <v>3486</v>
      </c>
      <c r="D32" t="s">
        <v>3504</v>
      </c>
      <c r="E32"/>
      <c r="F32" t="s">
        <v>212</v>
      </c>
      <c r="G32" t="s">
        <v>3505</v>
      </c>
      <c r="H32" t="s">
        <v>213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291620.96999999997</v>
      </c>
      <c r="O32" s="77">
        <v>120.7</v>
      </c>
      <c r="P32" s="77">
        <v>351.98651079000001</v>
      </c>
      <c r="Q32" s="78">
        <v>3.0000000000000001E-3</v>
      </c>
      <c r="R32" s="78">
        <v>2.9999999999999997E-4</v>
      </c>
    </row>
    <row r="33" spans="2:18">
      <c r="B33" t="s">
        <v>3485</v>
      </c>
      <c r="C33" t="s">
        <v>3486</v>
      </c>
      <c r="D33" t="s">
        <v>3506</v>
      </c>
      <c r="E33"/>
      <c r="F33" t="s">
        <v>212</v>
      </c>
      <c r="G33" t="s">
        <v>3505</v>
      </c>
      <c r="H33" t="s">
        <v>213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400231.03</v>
      </c>
      <c r="O33" s="77">
        <v>109.74</v>
      </c>
      <c r="P33" s="77">
        <v>439.21353232199999</v>
      </c>
      <c r="Q33" s="78">
        <v>3.8E-3</v>
      </c>
      <c r="R33" s="78">
        <v>4.0000000000000002E-4</v>
      </c>
    </row>
    <row r="34" spans="2:18">
      <c r="B34" t="s">
        <v>3485</v>
      </c>
      <c r="C34" t="s">
        <v>3486</v>
      </c>
      <c r="D34" t="s">
        <v>3507</v>
      </c>
      <c r="E34"/>
      <c r="F34" t="s">
        <v>212</v>
      </c>
      <c r="G34" t="s">
        <v>3505</v>
      </c>
      <c r="H34" t="s">
        <v>213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1793384.14</v>
      </c>
      <c r="O34" s="77">
        <v>100.83</v>
      </c>
      <c r="P34" s="77">
        <v>1808.2692283619999</v>
      </c>
      <c r="Q34" s="78">
        <v>1.55E-2</v>
      </c>
      <c r="R34" s="78">
        <v>1.5E-3</v>
      </c>
    </row>
    <row r="35" spans="2:18">
      <c r="B35" t="s">
        <v>3485</v>
      </c>
      <c r="C35" t="s">
        <v>3486</v>
      </c>
      <c r="D35" t="s">
        <v>3508</v>
      </c>
      <c r="E35"/>
      <c r="F35" t="s">
        <v>212</v>
      </c>
      <c r="G35" t="s">
        <v>3505</v>
      </c>
      <c r="H35" t="s">
        <v>213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2180882</v>
      </c>
      <c r="O35" s="77">
        <v>98.01</v>
      </c>
      <c r="P35" s="77">
        <v>2137.4824481999999</v>
      </c>
      <c r="Q35" s="78">
        <v>1.83E-2</v>
      </c>
      <c r="R35" s="78">
        <v>1.8E-3</v>
      </c>
    </row>
    <row r="36" spans="2:18">
      <c r="B36" t="s">
        <v>3485</v>
      </c>
      <c r="C36" t="s">
        <v>3486</v>
      </c>
      <c r="D36" t="s">
        <v>3509</v>
      </c>
      <c r="E36"/>
      <c r="F36" t="s">
        <v>212</v>
      </c>
      <c r="G36" t="s">
        <v>3505</v>
      </c>
      <c r="H36" t="s">
        <v>213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457402.86</v>
      </c>
      <c r="O36" s="77">
        <v>103.88</v>
      </c>
      <c r="P36" s="77">
        <v>475.15009096799997</v>
      </c>
      <c r="Q36" s="78">
        <v>4.1000000000000003E-3</v>
      </c>
      <c r="R36" s="78">
        <v>4.0000000000000002E-4</v>
      </c>
    </row>
    <row r="37" spans="2:18">
      <c r="B37" t="s">
        <v>3485</v>
      </c>
      <c r="C37" t="s">
        <v>3486</v>
      </c>
      <c r="D37" t="s">
        <v>3510</v>
      </c>
      <c r="E37"/>
      <c r="F37" t="s">
        <v>212</v>
      </c>
      <c r="G37" t="s">
        <v>3497</v>
      </c>
      <c r="H37" t="s">
        <v>213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-63.41</v>
      </c>
      <c r="O37" s="77">
        <v>1026.239793</v>
      </c>
      <c r="P37" s="77">
        <v>-0.65073865274130005</v>
      </c>
      <c r="Q37" s="78">
        <v>0</v>
      </c>
      <c r="R37" s="78">
        <v>0</v>
      </c>
    </row>
    <row r="38" spans="2:18">
      <c r="B38" t="s">
        <v>3485</v>
      </c>
      <c r="C38" t="s">
        <v>3486</v>
      </c>
      <c r="D38" t="s">
        <v>3511</v>
      </c>
      <c r="E38"/>
      <c r="F38" t="s">
        <v>212</v>
      </c>
      <c r="G38" t="s">
        <v>3497</v>
      </c>
      <c r="H38" t="s">
        <v>213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-54.9</v>
      </c>
      <c r="O38" s="77">
        <v>1429.300686</v>
      </c>
      <c r="P38" s="77">
        <v>-0.78468607661400003</v>
      </c>
      <c r="Q38" s="78">
        <v>0</v>
      </c>
      <c r="R38" s="78">
        <v>0</v>
      </c>
    </row>
    <row r="39" spans="2:18">
      <c r="B39" t="s">
        <v>3485</v>
      </c>
      <c r="C39" t="s">
        <v>3486</v>
      </c>
      <c r="D39" t="s">
        <v>3512</v>
      </c>
      <c r="E39"/>
      <c r="F39" t="s">
        <v>212</v>
      </c>
      <c r="G39" t="s">
        <v>3497</v>
      </c>
      <c r="H39" t="s">
        <v>213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-64.599999999999994</v>
      </c>
      <c r="O39" s="77">
        <v>5548.8825639999995</v>
      </c>
      <c r="P39" s="77">
        <v>-3.5845781363440001</v>
      </c>
      <c r="Q39" s="78">
        <v>0</v>
      </c>
      <c r="R39" s="78">
        <v>0</v>
      </c>
    </row>
    <row r="40" spans="2:18">
      <c r="B40" t="s">
        <v>3485</v>
      </c>
      <c r="C40" t="s">
        <v>3486</v>
      </c>
      <c r="D40" t="s">
        <v>3513</v>
      </c>
      <c r="E40"/>
      <c r="F40" t="s">
        <v>212</v>
      </c>
      <c r="G40" t="s">
        <v>3497</v>
      </c>
      <c r="H40" t="s">
        <v>213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-121.39</v>
      </c>
      <c r="O40" s="77">
        <v>3367.4366249999998</v>
      </c>
      <c r="P40" s="77">
        <v>-4.0877313190875002</v>
      </c>
      <c r="Q40" s="78">
        <v>0</v>
      </c>
      <c r="R40" s="78">
        <v>0</v>
      </c>
    </row>
    <row r="41" spans="2:18">
      <c r="B41" t="s">
        <v>3485</v>
      </c>
      <c r="C41" t="s">
        <v>3486</v>
      </c>
      <c r="D41" t="s">
        <v>3514</v>
      </c>
      <c r="E41"/>
      <c r="F41" t="s">
        <v>212</v>
      </c>
      <c r="G41" t="s">
        <v>3497</v>
      </c>
      <c r="H41" t="s">
        <v>213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-32.32</v>
      </c>
      <c r="O41" s="77">
        <v>3384.508268</v>
      </c>
      <c r="P41" s="77">
        <v>-1.0938730722176</v>
      </c>
      <c r="Q41" s="78">
        <v>0</v>
      </c>
      <c r="R41" s="78">
        <v>0</v>
      </c>
    </row>
    <row r="42" spans="2:18">
      <c r="B42" t="s">
        <v>3485</v>
      </c>
      <c r="C42" t="s">
        <v>3486</v>
      </c>
      <c r="D42" t="s">
        <v>3515</v>
      </c>
      <c r="E42"/>
      <c r="F42" t="s">
        <v>212</v>
      </c>
      <c r="G42" t="s">
        <v>3516</v>
      </c>
      <c r="H42" t="s">
        <v>213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165042.57</v>
      </c>
      <c r="O42" s="77">
        <v>122.03</v>
      </c>
      <c r="P42" s="77">
        <v>201.401448171</v>
      </c>
      <c r="Q42" s="78">
        <v>1.6999999999999999E-3</v>
      </c>
      <c r="R42" s="78">
        <v>2.0000000000000001E-4</v>
      </c>
    </row>
    <row r="43" spans="2:18">
      <c r="B43" t="s">
        <v>3485</v>
      </c>
      <c r="C43" t="s">
        <v>3486</v>
      </c>
      <c r="D43" t="s">
        <v>3517</v>
      </c>
      <c r="E43"/>
      <c r="F43" t="s">
        <v>212</v>
      </c>
      <c r="G43" t="s">
        <v>3516</v>
      </c>
      <c r="H43" t="s">
        <v>213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319726.7</v>
      </c>
      <c r="O43" s="77">
        <v>110.16</v>
      </c>
      <c r="P43" s="77">
        <v>352.21093272000002</v>
      </c>
      <c r="Q43" s="78">
        <v>3.0000000000000001E-3</v>
      </c>
      <c r="R43" s="78">
        <v>2.9999999999999997E-4</v>
      </c>
    </row>
    <row r="44" spans="2:18">
      <c r="B44" t="s">
        <v>3485</v>
      </c>
      <c r="C44" t="s">
        <v>3486</v>
      </c>
      <c r="D44" t="s">
        <v>3518</v>
      </c>
      <c r="E44"/>
      <c r="F44" t="s">
        <v>212</v>
      </c>
      <c r="G44" t="s">
        <v>3516</v>
      </c>
      <c r="H44" t="s">
        <v>213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212574.02</v>
      </c>
      <c r="O44" s="77">
        <v>114.02</v>
      </c>
      <c r="P44" s="77">
        <v>242.37689760399999</v>
      </c>
      <c r="Q44" s="78">
        <v>2.0999999999999999E-3</v>
      </c>
      <c r="R44" s="78">
        <v>2.0000000000000001E-4</v>
      </c>
    </row>
    <row r="45" spans="2:18">
      <c r="B45" t="s">
        <v>3485</v>
      </c>
      <c r="C45" t="s">
        <v>3486</v>
      </c>
      <c r="D45" t="s">
        <v>3519</v>
      </c>
      <c r="E45"/>
      <c r="F45" t="s">
        <v>212</v>
      </c>
      <c r="G45" t="s">
        <v>3516</v>
      </c>
      <c r="H45" t="s">
        <v>213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87509.08</v>
      </c>
      <c r="O45" s="77">
        <v>123.95</v>
      </c>
      <c r="P45" s="77">
        <v>108.46750466</v>
      </c>
      <c r="Q45" s="78">
        <v>8.9999999999999998E-4</v>
      </c>
      <c r="R45" s="78">
        <v>1E-4</v>
      </c>
    </row>
    <row r="46" spans="2:18">
      <c r="B46" t="s">
        <v>3485</v>
      </c>
      <c r="C46" t="s">
        <v>3486</v>
      </c>
      <c r="D46" t="s">
        <v>3520</v>
      </c>
      <c r="E46"/>
      <c r="F46" t="s">
        <v>212</v>
      </c>
      <c r="G46" t="s">
        <v>3516</v>
      </c>
      <c r="H46" t="s">
        <v>213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98501.37</v>
      </c>
      <c r="O46" s="77">
        <v>101.84</v>
      </c>
      <c r="P46" s="77">
        <v>100.313795208</v>
      </c>
      <c r="Q46" s="78">
        <v>8.9999999999999998E-4</v>
      </c>
      <c r="R46" s="78">
        <v>1E-4</v>
      </c>
    </row>
    <row r="47" spans="2:18">
      <c r="B47" t="s">
        <v>3485</v>
      </c>
      <c r="C47" t="s">
        <v>3486</v>
      </c>
      <c r="D47" t="s">
        <v>3521</v>
      </c>
      <c r="E47"/>
      <c r="F47" t="s">
        <v>212</v>
      </c>
      <c r="G47" t="s">
        <v>3516</v>
      </c>
      <c r="H47" t="s">
        <v>213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1177675.54</v>
      </c>
      <c r="O47" s="77">
        <v>101.05</v>
      </c>
      <c r="P47" s="77">
        <v>1190.04113317</v>
      </c>
      <c r="Q47" s="78">
        <v>1.0200000000000001E-2</v>
      </c>
      <c r="R47" s="78">
        <v>1E-3</v>
      </c>
    </row>
    <row r="48" spans="2:18">
      <c r="B48" t="s">
        <v>3485</v>
      </c>
      <c r="C48" t="s">
        <v>3486</v>
      </c>
      <c r="D48" t="s">
        <v>3522</v>
      </c>
      <c r="E48"/>
      <c r="F48" t="s">
        <v>212</v>
      </c>
      <c r="G48" t="s">
        <v>3497</v>
      </c>
      <c r="H48" t="s">
        <v>213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-5.12</v>
      </c>
      <c r="O48" s="77">
        <v>3759.0193100000001</v>
      </c>
      <c r="P48" s="77">
        <v>-0.19246178867200001</v>
      </c>
      <c r="Q48" s="78">
        <v>0</v>
      </c>
      <c r="R48" s="78">
        <v>0</v>
      </c>
    </row>
    <row r="49" spans="2:18">
      <c r="B49" t="s">
        <v>3485</v>
      </c>
      <c r="C49" t="s">
        <v>3486</v>
      </c>
      <c r="D49" t="s">
        <v>3523</v>
      </c>
      <c r="E49"/>
      <c r="F49" t="s">
        <v>212</v>
      </c>
      <c r="G49" t="s">
        <v>3497</v>
      </c>
      <c r="H49" t="s">
        <v>213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-2.66</v>
      </c>
      <c r="O49" s="77">
        <v>17955.116085000001</v>
      </c>
      <c r="P49" s="77">
        <v>-0.47760608786100001</v>
      </c>
      <c r="Q49" s="78">
        <v>0</v>
      </c>
      <c r="R49" s="78">
        <v>0</v>
      </c>
    </row>
    <row r="50" spans="2:18">
      <c r="B50" t="s">
        <v>3485</v>
      </c>
      <c r="C50" t="s">
        <v>3486</v>
      </c>
      <c r="D50" t="s">
        <v>3524</v>
      </c>
      <c r="E50"/>
      <c r="F50" t="s">
        <v>212</v>
      </c>
      <c r="G50" t="s">
        <v>3525</v>
      </c>
      <c r="H50" t="s">
        <v>213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-4.82</v>
      </c>
      <c r="O50" s="77">
        <v>5826.3230649999996</v>
      </c>
      <c r="P50" s="77">
        <v>-0.28082877173300003</v>
      </c>
      <c r="Q50" s="78">
        <v>0</v>
      </c>
      <c r="R50" s="78">
        <v>0</v>
      </c>
    </row>
    <row r="51" spans="2:18">
      <c r="B51" t="s">
        <v>3485</v>
      </c>
      <c r="C51" t="s">
        <v>3486</v>
      </c>
      <c r="D51" t="s">
        <v>3526</v>
      </c>
      <c r="E51"/>
      <c r="F51" t="s">
        <v>212</v>
      </c>
      <c r="G51" t="s">
        <v>3497</v>
      </c>
      <c r="H51" t="s">
        <v>213</v>
      </c>
      <c r="I51" s="77">
        <v>0.01</v>
      </c>
      <c r="J51" t="s">
        <v>123</v>
      </c>
      <c r="K51" t="s">
        <v>102</v>
      </c>
      <c r="L51" s="78">
        <v>0</v>
      </c>
      <c r="M51" s="78">
        <v>-0.22939999999999999</v>
      </c>
      <c r="N51" s="77">
        <v>-6.75</v>
      </c>
      <c r="O51" s="77">
        <v>21886.092097000001</v>
      </c>
      <c r="P51" s="77">
        <v>-1.4773112165475</v>
      </c>
      <c r="Q51" s="78">
        <v>0</v>
      </c>
      <c r="R51" s="78">
        <v>0</v>
      </c>
    </row>
    <row r="52" spans="2:18">
      <c r="B52" s="79" t="s">
        <v>3527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212</v>
      </c>
      <c r="D53" t="s">
        <v>212</v>
      </c>
      <c r="F53" t="s">
        <v>212</v>
      </c>
      <c r="I53" s="77">
        <v>0</v>
      </c>
      <c r="J53" t="s">
        <v>212</v>
      </c>
      <c r="K53" t="s">
        <v>212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3528</v>
      </c>
      <c r="I54" s="81">
        <v>4.91</v>
      </c>
      <c r="M54" s="80">
        <v>5.5100000000000003E-2</v>
      </c>
      <c r="N54" s="81">
        <v>55189987.219999999</v>
      </c>
      <c r="P54" s="81">
        <v>58733.846075598914</v>
      </c>
      <c r="Q54" s="80">
        <v>0.50249999999999995</v>
      </c>
      <c r="R54" s="80">
        <v>5.0099999999999999E-2</v>
      </c>
    </row>
    <row r="55" spans="2:18">
      <c r="B55" t="s">
        <v>3529</v>
      </c>
      <c r="C55" t="s">
        <v>3486</v>
      </c>
      <c r="D55" t="s">
        <v>3530</v>
      </c>
      <c r="E55"/>
      <c r="F55" t="s">
        <v>434</v>
      </c>
      <c r="G55" t="s">
        <v>253</v>
      </c>
      <c r="H55" t="s">
        <v>210</v>
      </c>
      <c r="I55" s="77">
        <v>7.29</v>
      </c>
      <c r="J55" t="s">
        <v>778</v>
      </c>
      <c r="K55" t="s">
        <v>102</v>
      </c>
      <c r="L55" s="78">
        <v>3.1899999999999998E-2</v>
      </c>
      <c r="M55" s="78">
        <v>2.6100000000000002E-2</v>
      </c>
      <c r="N55" s="77">
        <v>93719</v>
      </c>
      <c r="O55" s="77">
        <v>111.97</v>
      </c>
      <c r="P55" s="77">
        <v>104.93716430000001</v>
      </c>
      <c r="Q55" s="78">
        <v>8.9999999999999998E-4</v>
      </c>
      <c r="R55" s="78">
        <v>1E-4</v>
      </c>
    </row>
    <row r="56" spans="2:18">
      <c r="B56" t="s">
        <v>3529</v>
      </c>
      <c r="C56" t="s">
        <v>3486</v>
      </c>
      <c r="D56" t="s">
        <v>3531</v>
      </c>
      <c r="E56"/>
      <c r="F56" t="s">
        <v>434</v>
      </c>
      <c r="G56" t="s">
        <v>253</v>
      </c>
      <c r="H56" t="s">
        <v>210</v>
      </c>
      <c r="I56" s="77">
        <v>7.2</v>
      </c>
      <c r="J56" t="s">
        <v>778</v>
      </c>
      <c r="K56" t="s">
        <v>102</v>
      </c>
      <c r="L56" s="78">
        <v>3.1899999999999998E-2</v>
      </c>
      <c r="M56" s="78">
        <v>2.8299999999999999E-2</v>
      </c>
      <c r="N56" s="77">
        <v>13388.43</v>
      </c>
      <c r="O56" s="77">
        <v>113.11</v>
      </c>
      <c r="P56" s="77">
        <v>15.143653173000001</v>
      </c>
      <c r="Q56" s="78">
        <v>1E-4</v>
      </c>
      <c r="R56" s="78">
        <v>0</v>
      </c>
    </row>
    <row r="57" spans="2:18">
      <c r="B57" t="s">
        <v>3529</v>
      </c>
      <c r="C57" t="s">
        <v>3486</v>
      </c>
      <c r="D57" t="s">
        <v>3532</v>
      </c>
      <c r="E57"/>
      <c r="F57" t="s">
        <v>434</v>
      </c>
      <c r="G57" t="s">
        <v>253</v>
      </c>
      <c r="H57" t="s">
        <v>210</v>
      </c>
      <c r="I57" s="77">
        <v>7.24</v>
      </c>
      <c r="J57" t="s">
        <v>778</v>
      </c>
      <c r="K57" t="s">
        <v>102</v>
      </c>
      <c r="L57" s="78">
        <v>3.1699999999999999E-2</v>
      </c>
      <c r="M57" s="78">
        <v>2.3800000000000002E-2</v>
      </c>
      <c r="N57" s="77">
        <v>66942.14</v>
      </c>
      <c r="O57" s="77">
        <v>116.54</v>
      </c>
      <c r="P57" s="77">
        <v>78.014369955999996</v>
      </c>
      <c r="Q57" s="78">
        <v>6.9999999999999999E-4</v>
      </c>
      <c r="R57" s="78">
        <v>1E-4</v>
      </c>
    </row>
    <row r="58" spans="2:18">
      <c r="B58" t="s">
        <v>3529</v>
      </c>
      <c r="C58" t="s">
        <v>3486</v>
      </c>
      <c r="D58" t="s">
        <v>3533</v>
      </c>
      <c r="E58"/>
      <c r="F58" t="s">
        <v>434</v>
      </c>
      <c r="G58" t="s">
        <v>253</v>
      </c>
      <c r="H58" t="s">
        <v>210</v>
      </c>
      <c r="I58" s="77">
        <v>7.23</v>
      </c>
      <c r="J58" t="s">
        <v>778</v>
      </c>
      <c r="K58" t="s">
        <v>102</v>
      </c>
      <c r="L58" s="78">
        <v>3.1699999999999999E-2</v>
      </c>
      <c r="M58" s="78">
        <v>2.4E-2</v>
      </c>
      <c r="N58" s="77">
        <v>93719</v>
      </c>
      <c r="O58" s="77">
        <v>116.66</v>
      </c>
      <c r="P58" s="77">
        <v>109.3325854</v>
      </c>
      <c r="Q58" s="78">
        <v>8.9999999999999998E-4</v>
      </c>
      <c r="R58" s="78">
        <v>1E-4</v>
      </c>
    </row>
    <row r="59" spans="2:18">
      <c r="B59" t="s">
        <v>3529</v>
      </c>
      <c r="C59" t="s">
        <v>3486</v>
      </c>
      <c r="D59" t="s">
        <v>3534</v>
      </c>
      <c r="E59"/>
      <c r="F59" t="s">
        <v>434</v>
      </c>
      <c r="G59" t="s">
        <v>253</v>
      </c>
      <c r="H59" t="s">
        <v>210</v>
      </c>
      <c r="I59" s="77">
        <v>7.14</v>
      </c>
      <c r="J59" t="s">
        <v>778</v>
      </c>
      <c r="K59" t="s">
        <v>102</v>
      </c>
      <c r="L59" s="78">
        <v>3.15E-2</v>
      </c>
      <c r="M59" s="78">
        <v>3.1800000000000002E-2</v>
      </c>
      <c r="N59" s="77">
        <v>66942.14</v>
      </c>
      <c r="O59" s="77">
        <v>109.88</v>
      </c>
      <c r="P59" s="77">
        <v>73.556023432000003</v>
      </c>
      <c r="Q59" s="78">
        <v>5.9999999999999995E-4</v>
      </c>
      <c r="R59" s="78">
        <v>1E-4</v>
      </c>
    </row>
    <row r="60" spans="2:18">
      <c r="B60" t="s">
        <v>3529</v>
      </c>
      <c r="C60" t="s">
        <v>3486</v>
      </c>
      <c r="D60" t="s">
        <v>3535</v>
      </c>
      <c r="E60"/>
      <c r="F60" t="s">
        <v>434</v>
      </c>
      <c r="G60" t="s">
        <v>253</v>
      </c>
      <c r="H60" t="s">
        <v>210</v>
      </c>
      <c r="I60" s="77">
        <v>7.15</v>
      </c>
      <c r="J60" t="s">
        <v>778</v>
      </c>
      <c r="K60" t="s">
        <v>102</v>
      </c>
      <c r="L60" s="78">
        <v>2.6599999999999999E-2</v>
      </c>
      <c r="M60" s="78">
        <v>3.9899999999999998E-2</v>
      </c>
      <c r="N60" s="77">
        <v>140930.82</v>
      </c>
      <c r="O60" s="77">
        <v>99.42</v>
      </c>
      <c r="P60" s="77">
        <v>140.11342124399999</v>
      </c>
      <c r="Q60" s="78">
        <v>1.1999999999999999E-3</v>
      </c>
      <c r="R60" s="78">
        <v>1E-4</v>
      </c>
    </row>
    <row r="61" spans="2:18">
      <c r="B61" t="s">
        <v>3529</v>
      </c>
      <c r="C61" t="s">
        <v>3486</v>
      </c>
      <c r="D61" t="s">
        <v>3536</v>
      </c>
      <c r="E61"/>
      <c r="F61" t="s">
        <v>434</v>
      </c>
      <c r="G61" t="s">
        <v>253</v>
      </c>
      <c r="H61" t="s">
        <v>210</v>
      </c>
      <c r="I61" s="77">
        <v>7.26</v>
      </c>
      <c r="J61" t="s">
        <v>778</v>
      </c>
      <c r="K61" t="s">
        <v>102</v>
      </c>
      <c r="L61" s="78">
        <v>1.89E-2</v>
      </c>
      <c r="M61" s="78">
        <v>4.3700000000000003E-2</v>
      </c>
      <c r="N61" s="77">
        <v>142733.76999999999</v>
      </c>
      <c r="O61" s="77">
        <v>91.14</v>
      </c>
      <c r="P61" s="77">
        <v>130.08755797800001</v>
      </c>
      <c r="Q61" s="78">
        <v>1.1000000000000001E-3</v>
      </c>
      <c r="R61" s="78">
        <v>1E-4</v>
      </c>
    </row>
    <row r="62" spans="2:18">
      <c r="B62" t="s">
        <v>3529</v>
      </c>
      <c r="C62" t="s">
        <v>3486</v>
      </c>
      <c r="D62" t="s">
        <v>3537</v>
      </c>
      <c r="E62"/>
      <c r="F62" t="s">
        <v>434</v>
      </c>
      <c r="G62" t="s">
        <v>604</v>
      </c>
      <c r="H62" t="s">
        <v>210</v>
      </c>
      <c r="I62" s="77">
        <v>7.1</v>
      </c>
      <c r="J62" t="s">
        <v>778</v>
      </c>
      <c r="K62" t="s">
        <v>102</v>
      </c>
      <c r="L62" s="78">
        <v>1.9E-2</v>
      </c>
      <c r="M62" s="78">
        <v>5.7099999999999998E-2</v>
      </c>
      <c r="N62" s="77">
        <v>217050.98</v>
      </c>
      <c r="O62" s="77">
        <v>83.3</v>
      </c>
      <c r="P62" s="77">
        <v>180.80346634</v>
      </c>
      <c r="Q62" s="78">
        <v>1.5E-3</v>
      </c>
      <c r="R62" s="78">
        <v>2.0000000000000001E-4</v>
      </c>
    </row>
    <row r="63" spans="2:18">
      <c r="B63" t="s">
        <v>3538</v>
      </c>
      <c r="C63" t="s">
        <v>3486</v>
      </c>
      <c r="D63" t="s">
        <v>3539</v>
      </c>
      <c r="E63"/>
      <c r="F63" t="s">
        <v>544</v>
      </c>
      <c r="G63" t="s">
        <v>250</v>
      </c>
      <c r="H63" t="s">
        <v>2373</v>
      </c>
      <c r="I63" s="77">
        <v>5.01</v>
      </c>
      <c r="J63" t="s">
        <v>416</v>
      </c>
      <c r="K63" t="s">
        <v>102</v>
      </c>
      <c r="L63" s="78">
        <v>2.75E-2</v>
      </c>
      <c r="M63" s="78">
        <v>8.2900000000000001E-2</v>
      </c>
      <c r="N63" s="77">
        <v>3642002.47</v>
      </c>
      <c r="O63" s="77">
        <v>94.48</v>
      </c>
      <c r="P63" s="77">
        <v>3440.9639336559999</v>
      </c>
      <c r="Q63" s="78">
        <v>2.9399999999999999E-2</v>
      </c>
      <c r="R63" s="78">
        <v>2.8999999999999998E-3</v>
      </c>
    </row>
    <row r="64" spans="2:18">
      <c r="B64" t="s">
        <v>3538</v>
      </c>
      <c r="C64" t="s">
        <v>3486</v>
      </c>
      <c r="D64" t="s">
        <v>3540</v>
      </c>
      <c r="E64"/>
      <c r="F64" t="s">
        <v>544</v>
      </c>
      <c r="G64" t="s">
        <v>500</v>
      </c>
      <c r="H64" t="s">
        <v>2373</v>
      </c>
      <c r="I64" s="77">
        <v>4.99</v>
      </c>
      <c r="J64" t="s">
        <v>416</v>
      </c>
      <c r="K64" t="s">
        <v>102</v>
      </c>
      <c r="L64" s="78">
        <v>2.75E-2</v>
      </c>
      <c r="M64" s="78">
        <v>8.9099999999999999E-2</v>
      </c>
      <c r="N64" s="77">
        <v>628639.53</v>
      </c>
      <c r="O64" s="77">
        <v>94.58</v>
      </c>
      <c r="P64" s="77">
        <v>594.567267474</v>
      </c>
      <c r="Q64" s="78">
        <v>5.1000000000000004E-3</v>
      </c>
      <c r="R64" s="78">
        <v>5.0000000000000001E-4</v>
      </c>
    </row>
    <row r="65" spans="2:18">
      <c r="B65" t="s">
        <v>3538</v>
      </c>
      <c r="C65" t="s">
        <v>3486</v>
      </c>
      <c r="D65" t="s">
        <v>3541</v>
      </c>
      <c r="E65"/>
      <c r="F65" t="s">
        <v>544</v>
      </c>
      <c r="G65" t="s">
        <v>270</v>
      </c>
      <c r="H65" t="s">
        <v>2373</v>
      </c>
      <c r="I65" s="77">
        <v>5.03</v>
      </c>
      <c r="J65" t="s">
        <v>416</v>
      </c>
      <c r="K65" t="s">
        <v>102</v>
      </c>
      <c r="L65" s="78">
        <v>2.75E-2</v>
      </c>
      <c r="M65" s="78">
        <v>7.0199999999999999E-2</v>
      </c>
      <c r="N65" s="77">
        <v>1924874.46</v>
      </c>
      <c r="O65" s="77">
        <v>100.25</v>
      </c>
      <c r="P65" s="77">
        <v>1929.6866461499999</v>
      </c>
      <c r="Q65" s="78">
        <v>1.6500000000000001E-2</v>
      </c>
      <c r="R65" s="78">
        <v>1.6000000000000001E-3</v>
      </c>
    </row>
    <row r="66" spans="2:18">
      <c r="B66" t="s">
        <v>3542</v>
      </c>
      <c r="C66" t="s">
        <v>3486</v>
      </c>
      <c r="D66" t="s">
        <v>3543</v>
      </c>
      <c r="E66"/>
      <c r="F66" t="s">
        <v>544</v>
      </c>
      <c r="G66" t="s">
        <v>253</v>
      </c>
      <c r="H66" t="s">
        <v>2373</v>
      </c>
      <c r="I66" s="77">
        <v>3.19</v>
      </c>
      <c r="J66" t="s">
        <v>123</v>
      </c>
      <c r="K66" t="s">
        <v>102</v>
      </c>
      <c r="L66" s="78">
        <v>4.4999999999999998E-2</v>
      </c>
      <c r="M66" s="78">
        <v>4.5699999999999998E-2</v>
      </c>
      <c r="N66" s="77">
        <v>509609.5</v>
      </c>
      <c r="O66" s="77">
        <v>124.66</v>
      </c>
      <c r="P66" s="77">
        <v>635.27920270000004</v>
      </c>
      <c r="Q66" s="78">
        <v>5.4000000000000003E-3</v>
      </c>
      <c r="R66" s="78">
        <v>5.0000000000000001E-4</v>
      </c>
    </row>
    <row r="67" spans="2:18">
      <c r="B67" t="s">
        <v>3542</v>
      </c>
      <c r="C67" t="s">
        <v>3486</v>
      </c>
      <c r="D67" t="s">
        <v>3544</v>
      </c>
      <c r="E67"/>
      <c r="F67" t="s">
        <v>457</v>
      </c>
      <c r="G67" t="s">
        <v>253</v>
      </c>
      <c r="H67" t="s">
        <v>210</v>
      </c>
      <c r="I67" s="77">
        <v>4.95</v>
      </c>
      <c r="J67" t="s">
        <v>778</v>
      </c>
      <c r="K67" t="s">
        <v>102</v>
      </c>
      <c r="L67" s="78">
        <v>4.2000000000000003E-2</v>
      </c>
      <c r="M67" s="78">
        <v>4.2599999999999999E-2</v>
      </c>
      <c r="N67" s="77">
        <v>50339.13</v>
      </c>
      <c r="O67" s="77">
        <v>114.61</v>
      </c>
      <c r="P67" s="77">
        <v>57.693676893000003</v>
      </c>
      <c r="Q67" s="78">
        <v>5.0000000000000001E-4</v>
      </c>
      <c r="R67" s="78">
        <v>0</v>
      </c>
    </row>
    <row r="68" spans="2:18">
      <c r="B68" s="83" t="s">
        <v>3545</v>
      </c>
      <c r="C68" t="s">
        <v>3486</v>
      </c>
      <c r="D68" t="s">
        <v>3546</v>
      </c>
      <c r="E68"/>
      <c r="F68" t="s">
        <v>613</v>
      </c>
      <c r="G68" t="s">
        <v>534</v>
      </c>
      <c r="H68" t="s">
        <v>150</v>
      </c>
      <c r="I68" s="77">
        <v>1.98</v>
      </c>
      <c r="J68" t="s">
        <v>778</v>
      </c>
      <c r="K68" t="s">
        <v>102</v>
      </c>
      <c r="L68" s="78">
        <v>5.7000000000000002E-2</v>
      </c>
      <c r="M68" s="78">
        <v>1.7600000000000001E-2</v>
      </c>
      <c r="N68" s="77">
        <v>95221.59</v>
      </c>
      <c r="O68" s="77">
        <v>126.49083332361916</v>
      </c>
      <c r="P68" s="77">
        <v>120.446582695</v>
      </c>
      <c r="Q68" s="78">
        <v>1E-3</v>
      </c>
      <c r="R68" s="78">
        <v>1E-4</v>
      </c>
    </row>
    <row r="69" spans="2:18">
      <c r="B69" s="83" t="s">
        <v>3545</v>
      </c>
      <c r="C69" t="s">
        <v>3486</v>
      </c>
      <c r="D69" t="s">
        <v>3547</v>
      </c>
      <c r="E69"/>
      <c r="F69" t="s">
        <v>613</v>
      </c>
      <c r="G69" t="s">
        <v>253</v>
      </c>
      <c r="H69" t="s">
        <v>150</v>
      </c>
      <c r="I69" s="77">
        <v>13.17</v>
      </c>
      <c r="J69" t="s">
        <v>778</v>
      </c>
      <c r="K69" t="s">
        <v>102</v>
      </c>
      <c r="L69" s="78">
        <v>2.1499999999999998E-2</v>
      </c>
      <c r="M69" s="78">
        <v>2.18E-2</v>
      </c>
      <c r="N69" s="77">
        <v>637028.66</v>
      </c>
      <c r="O69" s="77">
        <v>86.83</v>
      </c>
      <c r="P69" s="77">
        <v>553.13198547800005</v>
      </c>
      <c r="Q69" s="78">
        <v>4.7000000000000002E-3</v>
      </c>
      <c r="R69" s="78">
        <v>5.0000000000000001E-4</v>
      </c>
    </row>
    <row r="70" spans="2:18">
      <c r="B70" t="s">
        <v>3548</v>
      </c>
      <c r="C70" t="s">
        <v>3486</v>
      </c>
      <c r="D70" t="s">
        <v>3549</v>
      </c>
      <c r="E70"/>
      <c r="F70" t="s">
        <v>596</v>
      </c>
      <c r="G70" t="s">
        <v>3550</v>
      </c>
      <c r="H70" t="s">
        <v>210</v>
      </c>
      <c r="I70" s="77">
        <v>8.15</v>
      </c>
      <c r="J70" t="s">
        <v>923</v>
      </c>
      <c r="K70" t="s">
        <v>102</v>
      </c>
      <c r="L70" s="78">
        <v>3.5200000000000002E-2</v>
      </c>
      <c r="M70" s="78">
        <v>3.2599999999999997E-2</v>
      </c>
      <c r="N70" s="77">
        <v>199767.3</v>
      </c>
      <c r="O70" s="77">
        <v>105.2</v>
      </c>
      <c r="P70" s="77">
        <v>210.1551996</v>
      </c>
      <c r="Q70" s="78">
        <v>1.8E-3</v>
      </c>
      <c r="R70" s="78">
        <v>2.0000000000000001E-4</v>
      </c>
    </row>
    <row r="71" spans="2:18">
      <c r="B71" t="s">
        <v>3548</v>
      </c>
      <c r="C71" t="s">
        <v>3486</v>
      </c>
      <c r="D71" t="s">
        <v>3551</v>
      </c>
      <c r="E71"/>
      <c r="F71" t="s">
        <v>596</v>
      </c>
      <c r="G71" t="s">
        <v>3552</v>
      </c>
      <c r="H71" t="s">
        <v>210</v>
      </c>
      <c r="I71" s="77">
        <v>8.1300000000000008</v>
      </c>
      <c r="J71" t="s">
        <v>923</v>
      </c>
      <c r="K71" t="s">
        <v>102</v>
      </c>
      <c r="L71" s="78">
        <v>3.6200000000000003E-2</v>
      </c>
      <c r="M71" s="78">
        <v>3.3000000000000002E-2</v>
      </c>
      <c r="N71" s="77">
        <v>41803.97</v>
      </c>
      <c r="O71" s="77">
        <v>104.66</v>
      </c>
      <c r="P71" s="77">
        <v>43.752035002</v>
      </c>
      <c r="Q71" s="78">
        <v>4.0000000000000002E-4</v>
      </c>
      <c r="R71" s="78">
        <v>0</v>
      </c>
    </row>
    <row r="72" spans="2:18">
      <c r="B72" t="s">
        <v>3548</v>
      </c>
      <c r="C72" t="s">
        <v>3486</v>
      </c>
      <c r="D72" t="s">
        <v>3553</v>
      </c>
      <c r="E72"/>
      <c r="F72" t="s">
        <v>596</v>
      </c>
      <c r="G72" t="s">
        <v>2865</v>
      </c>
      <c r="H72" t="s">
        <v>210</v>
      </c>
      <c r="I72" s="77">
        <v>7.97</v>
      </c>
      <c r="J72" t="s">
        <v>923</v>
      </c>
      <c r="K72" t="s">
        <v>102</v>
      </c>
      <c r="L72" s="78">
        <v>4.0000000000000002E-4</v>
      </c>
      <c r="M72" s="78">
        <v>3.7100000000000001E-2</v>
      </c>
      <c r="N72" s="77">
        <v>41957.99</v>
      </c>
      <c r="O72" s="77">
        <v>108.27</v>
      </c>
      <c r="P72" s="77">
        <v>45.427915773000002</v>
      </c>
      <c r="Q72" s="78">
        <v>4.0000000000000002E-4</v>
      </c>
      <c r="R72" s="78">
        <v>0</v>
      </c>
    </row>
    <row r="73" spans="2:18">
      <c r="B73" t="s">
        <v>3548</v>
      </c>
      <c r="C73" t="s">
        <v>3486</v>
      </c>
      <c r="D73" t="s">
        <v>3554</v>
      </c>
      <c r="E73"/>
      <c r="F73" t="s">
        <v>596</v>
      </c>
      <c r="G73" t="s">
        <v>3555</v>
      </c>
      <c r="H73" t="s">
        <v>210</v>
      </c>
      <c r="I73" s="77">
        <v>8.06</v>
      </c>
      <c r="J73" t="s">
        <v>923</v>
      </c>
      <c r="K73" t="s">
        <v>102</v>
      </c>
      <c r="L73" s="78">
        <v>3.7499999999999999E-2</v>
      </c>
      <c r="M73" s="78">
        <v>3.49E-2</v>
      </c>
      <c r="N73" s="77">
        <v>78755.38</v>
      </c>
      <c r="O73" s="77">
        <v>108.92</v>
      </c>
      <c r="P73" s="77">
        <v>85.780359895999993</v>
      </c>
      <c r="Q73" s="78">
        <v>6.9999999999999999E-4</v>
      </c>
      <c r="R73" s="78">
        <v>1E-4</v>
      </c>
    </row>
    <row r="74" spans="2:18">
      <c r="B74" t="s">
        <v>3548</v>
      </c>
      <c r="C74" t="s">
        <v>3486</v>
      </c>
      <c r="D74" t="s">
        <v>3556</v>
      </c>
      <c r="E74"/>
      <c r="F74" t="s">
        <v>596</v>
      </c>
      <c r="G74" t="s">
        <v>3557</v>
      </c>
      <c r="H74" t="s">
        <v>210</v>
      </c>
      <c r="I74" s="77">
        <v>8.2200000000000006</v>
      </c>
      <c r="J74" t="s">
        <v>923</v>
      </c>
      <c r="K74" t="s">
        <v>102</v>
      </c>
      <c r="L74" s="78">
        <v>2.9999999999999997E-4</v>
      </c>
      <c r="M74" s="78">
        <v>3.0800000000000001E-2</v>
      </c>
      <c r="N74" s="77">
        <v>79418.960000000006</v>
      </c>
      <c r="O74" s="77">
        <v>105.8</v>
      </c>
      <c r="P74" s="77">
        <v>84.025259680000005</v>
      </c>
      <c r="Q74" s="78">
        <v>6.9999999999999999E-4</v>
      </c>
      <c r="R74" s="78">
        <v>1E-4</v>
      </c>
    </row>
    <row r="75" spans="2:18">
      <c r="B75" t="s">
        <v>3548</v>
      </c>
      <c r="C75" t="s">
        <v>3486</v>
      </c>
      <c r="D75" t="s">
        <v>3558</v>
      </c>
      <c r="E75"/>
      <c r="F75" t="s">
        <v>596</v>
      </c>
      <c r="G75" t="s">
        <v>3559</v>
      </c>
      <c r="H75" t="s">
        <v>210</v>
      </c>
      <c r="I75" s="77">
        <v>8.2899999999999991</v>
      </c>
      <c r="J75" t="s">
        <v>923</v>
      </c>
      <c r="K75" t="s">
        <v>102</v>
      </c>
      <c r="L75" s="78">
        <v>3.2000000000000001E-2</v>
      </c>
      <c r="M75" s="78">
        <v>2.93E-2</v>
      </c>
      <c r="N75" s="77">
        <v>73724.899999999994</v>
      </c>
      <c r="O75" s="77">
        <v>100.13</v>
      </c>
      <c r="P75" s="77">
        <v>73.820742370000005</v>
      </c>
      <c r="Q75" s="78">
        <v>5.9999999999999995E-4</v>
      </c>
      <c r="R75" s="78">
        <v>1E-4</v>
      </c>
    </row>
    <row r="76" spans="2:18">
      <c r="B76" t="s">
        <v>3548</v>
      </c>
      <c r="C76" t="s">
        <v>3486</v>
      </c>
      <c r="D76" t="s">
        <v>3560</v>
      </c>
      <c r="E76"/>
      <c r="F76" t="s">
        <v>596</v>
      </c>
      <c r="G76" t="s">
        <v>541</v>
      </c>
      <c r="H76" t="s">
        <v>210</v>
      </c>
      <c r="I76" s="77">
        <v>8.5299999999999994</v>
      </c>
      <c r="J76" t="s">
        <v>923</v>
      </c>
      <c r="K76" t="s">
        <v>102</v>
      </c>
      <c r="L76" s="78">
        <v>2.6800000000000001E-2</v>
      </c>
      <c r="M76" s="78">
        <v>2.4E-2</v>
      </c>
      <c r="N76" s="77">
        <v>5235.29</v>
      </c>
      <c r="O76" s="77">
        <v>97.83</v>
      </c>
      <c r="P76" s="77">
        <v>5.1216842070000004</v>
      </c>
      <c r="Q76" s="78">
        <v>0</v>
      </c>
      <c r="R76" s="78">
        <v>0</v>
      </c>
    </row>
    <row r="77" spans="2:18">
      <c r="B77" t="s">
        <v>3548</v>
      </c>
      <c r="C77" t="s">
        <v>3486</v>
      </c>
      <c r="D77" t="s">
        <v>3561</v>
      </c>
      <c r="E77"/>
      <c r="F77" t="s">
        <v>596</v>
      </c>
      <c r="G77" t="s">
        <v>3562</v>
      </c>
      <c r="H77" t="s">
        <v>210</v>
      </c>
      <c r="I77" s="77">
        <v>8.5</v>
      </c>
      <c r="J77" t="s">
        <v>923</v>
      </c>
      <c r="K77" t="s">
        <v>102</v>
      </c>
      <c r="L77" s="78">
        <v>2.7300000000000001E-2</v>
      </c>
      <c r="M77" s="78">
        <v>2.4500000000000001E-2</v>
      </c>
      <c r="N77" s="77">
        <v>77367.38</v>
      </c>
      <c r="O77" s="77">
        <v>94.34</v>
      </c>
      <c r="P77" s="77">
        <v>72.988386292000001</v>
      </c>
      <c r="Q77" s="78">
        <v>5.9999999999999995E-4</v>
      </c>
      <c r="R77" s="78">
        <v>1E-4</v>
      </c>
    </row>
    <row r="78" spans="2:18">
      <c r="B78" t="s">
        <v>3548</v>
      </c>
      <c r="C78" t="s">
        <v>3486</v>
      </c>
      <c r="D78" t="s">
        <v>3563</v>
      </c>
      <c r="E78"/>
      <c r="F78" t="s">
        <v>596</v>
      </c>
      <c r="G78" t="s">
        <v>3564</v>
      </c>
      <c r="H78" t="s">
        <v>210</v>
      </c>
      <c r="I78" s="77">
        <v>8.5299999999999994</v>
      </c>
      <c r="J78" t="s">
        <v>923</v>
      </c>
      <c r="K78" t="s">
        <v>102</v>
      </c>
      <c r="L78" s="78">
        <v>2.6800000000000001E-2</v>
      </c>
      <c r="M78" s="78">
        <v>2.4E-2</v>
      </c>
      <c r="N78" s="77">
        <v>80299.45</v>
      </c>
      <c r="O78" s="77">
        <v>92.79</v>
      </c>
      <c r="P78" s="77">
        <v>74.509859655</v>
      </c>
      <c r="Q78" s="78">
        <v>5.9999999999999995E-4</v>
      </c>
      <c r="R78" s="78">
        <v>1E-4</v>
      </c>
    </row>
    <row r="79" spans="2:18">
      <c r="B79" t="s">
        <v>3548</v>
      </c>
      <c r="C79" t="s">
        <v>3486</v>
      </c>
      <c r="D79" t="s">
        <v>3565</v>
      </c>
      <c r="E79"/>
      <c r="F79" t="s">
        <v>596</v>
      </c>
      <c r="G79" t="s">
        <v>3566</v>
      </c>
      <c r="H79" t="s">
        <v>210</v>
      </c>
      <c r="I79" s="77">
        <v>8.35</v>
      </c>
      <c r="J79" t="s">
        <v>923</v>
      </c>
      <c r="K79" t="s">
        <v>102</v>
      </c>
      <c r="L79" s="78">
        <v>3.0700000000000002E-2</v>
      </c>
      <c r="M79" s="78">
        <v>2.8000000000000001E-2</v>
      </c>
      <c r="N79" s="77">
        <v>48063.95</v>
      </c>
      <c r="O79" s="77">
        <v>103.97</v>
      </c>
      <c r="P79" s="77">
        <v>49.972088814999999</v>
      </c>
      <c r="Q79" s="78">
        <v>4.0000000000000002E-4</v>
      </c>
      <c r="R79" s="78">
        <v>0</v>
      </c>
    </row>
    <row r="80" spans="2:18">
      <c r="B80" t="s">
        <v>3548</v>
      </c>
      <c r="C80" t="s">
        <v>3486</v>
      </c>
      <c r="D80" t="s">
        <v>3567</v>
      </c>
      <c r="E80"/>
      <c r="F80" t="s">
        <v>596</v>
      </c>
      <c r="G80" t="s">
        <v>3568</v>
      </c>
      <c r="H80" t="s">
        <v>210</v>
      </c>
      <c r="I80" s="77">
        <v>8.56</v>
      </c>
      <c r="J80" t="s">
        <v>923</v>
      </c>
      <c r="K80" t="s">
        <v>102</v>
      </c>
      <c r="L80" s="78">
        <v>2.5999999999999999E-2</v>
      </c>
      <c r="M80" s="78">
        <v>2.3199999999999998E-2</v>
      </c>
      <c r="N80" s="77">
        <v>20162.560000000001</v>
      </c>
      <c r="O80" s="77">
        <v>95.01</v>
      </c>
      <c r="P80" s="77">
        <v>19.156448256000001</v>
      </c>
      <c r="Q80" s="78">
        <v>2.0000000000000001E-4</v>
      </c>
      <c r="R80" s="78">
        <v>0</v>
      </c>
    </row>
    <row r="81" spans="2:18">
      <c r="B81" t="s">
        <v>3548</v>
      </c>
      <c r="C81" t="s">
        <v>3486</v>
      </c>
      <c r="D81" t="s">
        <v>3569</v>
      </c>
      <c r="E81"/>
      <c r="F81" t="s">
        <v>596</v>
      </c>
      <c r="G81" t="s">
        <v>3570</v>
      </c>
      <c r="H81" t="s">
        <v>210</v>
      </c>
      <c r="I81" s="77">
        <v>8.61</v>
      </c>
      <c r="J81" t="s">
        <v>923</v>
      </c>
      <c r="K81" t="s">
        <v>102</v>
      </c>
      <c r="L81" s="78">
        <v>2.5000000000000001E-2</v>
      </c>
      <c r="M81" s="78">
        <v>2.2200000000000001E-2</v>
      </c>
      <c r="N81" s="77">
        <v>31614.78</v>
      </c>
      <c r="O81" s="77">
        <v>97.65</v>
      </c>
      <c r="P81" s="77">
        <v>30.87183267</v>
      </c>
      <c r="Q81" s="78">
        <v>2.9999999999999997E-4</v>
      </c>
      <c r="R81" s="78">
        <v>0</v>
      </c>
    </row>
    <row r="82" spans="2:18">
      <c r="B82" t="s">
        <v>3548</v>
      </c>
      <c r="C82" t="s">
        <v>3486</v>
      </c>
      <c r="D82" t="s">
        <v>3571</v>
      </c>
      <c r="E82"/>
      <c r="F82" t="s">
        <v>596</v>
      </c>
      <c r="G82" t="s">
        <v>507</v>
      </c>
      <c r="H82" t="s">
        <v>210</v>
      </c>
      <c r="I82" s="77">
        <v>8.5299999999999994</v>
      </c>
      <c r="J82" t="s">
        <v>923</v>
      </c>
      <c r="K82" t="s">
        <v>102</v>
      </c>
      <c r="L82" s="78">
        <v>2.6800000000000001E-2</v>
      </c>
      <c r="M82" s="78">
        <v>2.4E-2</v>
      </c>
      <c r="N82" s="77">
        <v>41111.440000000002</v>
      </c>
      <c r="O82" s="77">
        <v>95.81</v>
      </c>
      <c r="P82" s="77">
        <v>39.388870664000002</v>
      </c>
      <c r="Q82" s="78">
        <v>2.9999999999999997E-4</v>
      </c>
      <c r="R82" s="78">
        <v>0</v>
      </c>
    </row>
    <row r="83" spans="2:18">
      <c r="B83" t="s">
        <v>3548</v>
      </c>
      <c r="C83" t="s">
        <v>3486</v>
      </c>
      <c r="D83" t="s">
        <v>3572</v>
      </c>
      <c r="E83"/>
      <c r="F83" t="s">
        <v>596</v>
      </c>
      <c r="G83" t="s">
        <v>3573</v>
      </c>
      <c r="H83" t="s">
        <v>210</v>
      </c>
      <c r="I83" s="77">
        <v>8.0399999999999991</v>
      </c>
      <c r="J83" t="s">
        <v>923</v>
      </c>
      <c r="K83" t="s">
        <v>102</v>
      </c>
      <c r="L83" s="78">
        <v>2.6599999999999999E-2</v>
      </c>
      <c r="M83" s="78">
        <v>4.6699999999999998E-2</v>
      </c>
      <c r="N83" s="77">
        <v>122064.8</v>
      </c>
      <c r="O83" s="77">
        <v>90.88</v>
      </c>
      <c r="P83" s="77">
        <v>110.93249024000001</v>
      </c>
      <c r="Q83" s="78">
        <v>8.9999999999999998E-4</v>
      </c>
      <c r="R83" s="78">
        <v>1E-4</v>
      </c>
    </row>
    <row r="84" spans="2:18">
      <c r="B84" t="s">
        <v>3548</v>
      </c>
      <c r="C84" t="s">
        <v>3486</v>
      </c>
      <c r="D84" t="s">
        <v>3574</v>
      </c>
      <c r="E84"/>
      <c r="F84" t="s">
        <v>596</v>
      </c>
      <c r="G84" t="s">
        <v>2670</v>
      </c>
      <c r="H84" t="s">
        <v>210</v>
      </c>
      <c r="I84" s="77">
        <v>7.98</v>
      </c>
      <c r="J84" t="s">
        <v>923</v>
      </c>
      <c r="K84" t="s">
        <v>102</v>
      </c>
      <c r="L84" s="78">
        <v>2.6200000000000001E-2</v>
      </c>
      <c r="M84" s="78">
        <v>5.04E-2</v>
      </c>
      <c r="N84" s="77">
        <v>87824.15</v>
      </c>
      <c r="O84" s="77">
        <v>87.77</v>
      </c>
      <c r="P84" s="77">
        <v>77.083256454999997</v>
      </c>
      <c r="Q84" s="78">
        <v>6.9999999999999999E-4</v>
      </c>
      <c r="R84" s="78">
        <v>1E-4</v>
      </c>
    </row>
    <row r="85" spans="2:18">
      <c r="B85" t="s">
        <v>3548</v>
      </c>
      <c r="C85" t="s">
        <v>3486</v>
      </c>
      <c r="D85" t="s">
        <v>3575</v>
      </c>
      <c r="E85"/>
      <c r="F85" t="s">
        <v>596</v>
      </c>
      <c r="G85" t="s">
        <v>2873</v>
      </c>
      <c r="H85" t="s">
        <v>210</v>
      </c>
      <c r="I85" s="77">
        <v>8.66</v>
      </c>
      <c r="J85" t="s">
        <v>923</v>
      </c>
      <c r="K85" t="s">
        <v>102</v>
      </c>
      <c r="L85" s="78">
        <v>2.6200000000000001E-2</v>
      </c>
      <c r="M85" s="78">
        <v>2.1000000000000001E-2</v>
      </c>
      <c r="N85" s="77">
        <v>125824.06</v>
      </c>
      <c r="O85" s="77">
        <v>75.760000000000005</v>
      </c>
      <c r="P85" s="77">
        <v>95.324307856000004</v>
      </c>
      <c r="Q85" s="78">
        <v>8.0000000000000004E-4</v>
      </c>
      <c r="R85" s="78">
        <v>1E-4</v>
      </c>
    </row>
    <row r="86" spans="2:18">
      <c r="B86" t="s">
        <v>3576</v>
      </c>
      <c r="C86" t="s">
        <v>3486</v>
      </c>
      <c r="D86" t="s">
        <v>3577</v>
      </c>
      <c r="E86"/>
      <c r="F86" t="s">
        <v>613</v>
      </c>
      <c r="G86" t="s">
        <v>253</v>
      </c>
      <c r="H86" t="s">
        <v>150</v>
      </c>
      <c r="I86" s="77">
        <v>8.32</v>
      </c>
      <c r="J86" t="s">
        <v>778</v>
      </c>
      <c r="K86" t="s">
        <v>102</v>
      </c>
      <c r="L86" s="78">
        <v>5.7500000000000002E-2</v>
      </c>
      <c r="M86" s="78">
        <v>1.5100000000000001E-2</v>
      </c>
      <c r="N86" s="77">
        <v>143592.74</v>
      </c>
      <c r="O86" s="77">
        <v>94.09</v>
      </c>
      <c r="P86" s="77">
        <v>135.106409066</v>
      </c>
      <c r="Q86" s="78">
        <v>1.1999999999999999E-3</v>
      </c>
      <c r="R86" s="78">
        <v>1E-4</v>
      </c>
    </row>
    <row r="87" spans="2:18">
      <c r="B87" t="s">
        <v>3578</v>
      </c>
      <c r="C87" t="s">
        <v>3486</v>
      </c>
      <c r="D87" t="s">
        <v>3579</v>
      </c>
      <c r="E87"/>
      <c r="F87" t="s">
        <v>630</v>
      </c>
      <c r="G87" t="s">
        <v>564</v>
      </c>
      <c r="H87" t="s">
        <v>2373</v>
      </c>
      <c r="I87" s="77">
        <v>8.17</v>
      </c>
      <c r="J87" t="s">
        <v>397</v>
      </c>
      <c r="K87" t="s">
        <v>102</v>
      </c>
      <c r="L87" s="78">
        <v>1.7999999999999999E-2</v>
      </c>
      <c r="M87" s="78">
        <v>1.8100000000000002E-2</v>
      </c>
      <c r="N87" s="77">
        <v>1549710.87</v>
      </c>
      <c r="O87" s="77">
        <v>87.51</v>
      </c>
      <c r="P87" s="77">
        <v>1356.1519823369999</v>
      </c>
      <c r="Q87" s="78">
        <v>1.1599999999999999E-2</v>
      </c>
      <c r="R87" s="78">
        <v>1.1999999999999999E-3</v>
      </c>
    </row>
    <row r="88" spans="2:18">
      <c r="B88" t="s">
        <v>3578</v>
      </c>
      <c r="C88" t="s">
        <v>3486</v>
      </c>
      <c r="D88" t="s">
        <v>3580</v>
      </c>
      <c r="E88"/>
      <c r="F88" t="s">
        <v>630</v>
      </c>
      <c r="G88" t="s">
        <v>564</v>
      </c>
      <c r="H88" t="s">
        <v>2373</v>
      </c>
      <c r="I88" s="77">
        <v>7.76</v>
      </c>
      <c r="J88" t="s">
        <v>397</v>
      </c>
      <c r="K88" t="s">
        <v>102</v>
      </c>
      <c r="L88" s="78">
        <v>1.8800000000000001E-2</v>
      </c>
      <c r="M88" s="78">
        <v>1.89E-2</v>
      </c>
      <c r="N88" s="77">
        <v>957324.91</v>
      </c>
      <c r="O88" s="77">
        <v>86.42</v>
      </c>
      <c r="P88" s="77">
        <v>827.32018722199996</v>
      </c>
      <c r="Q88" s="78">
        <v>7.1000000000000004E-3</v>
      </c>
      <c r="R88" s="78">
        <v>6.9999999999999999E-4</v>
      </c>
    </row>
    <row r="89" spans="2:18">
      <c r="B89" t="s">
        <v>3578</v>
      </c>
      <c r="C89" t="s">
        <v>3486</v>
      </c>
      <c r="D89" t="s">
        <v>3581</v>
      </c>
      <c r="E89"/>
      <c r="F89" t="s">
        <v>630</v>
      </c>
      <c r="G89" t="s">
        <v>284</v>
      </c>
      <c r="H89" t="s">
        <v>2373</v>
      </c>
      <c r="I89" s="77">
        <v>7.97</v>
      </c>
      <c r="J89" t="s">
        <v>397</v>
      </c>
      <c r="K89" t="s">
        <v>102</v>
      </c>
      <c r="L89" s="78">
        <v>2.3699999999999999E-2</v>
      </c>
      <c r="M89" s="78">
        <v>2.52E-2</v>
      </c>
      <c r="N89" s="77">
        <v>632506.21</v>
      </c>
      <c r="O89" s="77">
        <v>102.74</v>
      </c>
      <c r="P89" s="77">
        <v>649.83688015400003</v>
      </c>
      <c r="Q89" s="78">
        <v>5.5999999999999999E-3</v>
      </c>
      <c r="R89" s="78">
        <v>5.9999999999999995E-4</v>
      </c>
    </row>
    <row r="90" spans="2:18">
      <c r="B90" t="s">
        <v>3578</v>
      </c>
      <c r="C90" t="s">
        <v>3486</v>
      </c>
      <c r="D90" t="s">
        <v>3582</v>
      </c>
      <c r="E90"/>
      <c r="F90" t="s">
        <v>630</v>
      </c>
      <c r="G90" t="s">
        <v>284</v>
      </c>
      <c r="H90" t="s">
        <v>2373</v>
      </c>
      <c r="I90" s="77">
        <v>7.62</v>
      </c>
      <c r="J90" t="s">
        <v>397</v>
      </c>
      <c r="K90" t="s">
        <v>102</v>
      </c>
      <c r="L90" s="78">
        <v>2.3199999999999998E-2</v>
      </c>
      <c r="M90" s="78">
        <v>2.3900000000000001E-2</v>
      </c>
      <c r="N90" s="77">
        <v>449519.85</v>
      </c>
      <c r="O90" s="77">
        <v>100.72</v>
      </c>
      <c r="P90" s="77">
        <v>452.75639292</v>
      </c>
      <c r="Q90" s="78">
        <v>3.8999999999999998E-3</v>
      </c>
      <c r="R90" s="78">
        <v>4.0000000000000002E-4</v>
      </c>
    </row>
    <row r="91" spans="2:18">
      <c r="B91" t="s">
        <v>3583</v>
      </c>
      <c r="C91" t="s">
        <v>3486</v>
      </c>
      <c r="D91" t="s">
        <v>3584</v>
      </c>
      <c r="E91"/>
      <c r="F91" t="s">
        <v>596</v>
      </c>
      <c r="G91" t="s">
        <v>810</v>
      </c>
      <c r="H91" t="s">
        <v>210</v>
      </c>
      <c r="I91" s="77">
        <v>9.08</v>
      </c>
      <c r="J91" t="s">
        <v>112</v>
      </c>
      <c r="K91" t="s">
        <v>102</v>
      </c>
      <c r="L91" s="78">
        <v>2.35E-2</v>
      </c>
      <c r="M91" s="78">
        <v>2.3699999999999999E-2</v>
      </c>
      <c r="N91" s="77">
        <v>363786.14</v>
      </c>
      <c r="O91" s="77">
        <v>94.27</v>
      </c>
      <c r="P91" s="77">
        <v>342.94119417799999</v>
      </c>
      <c r="Q91" s="78">
        <v>2.8999999999999998E-3</v>
      </c>
      <c r="R91" s="78">
        <v>2.9999999999999997E-4</v>
      </c>
    </row>
    <row r="92" spans="2:18">
      <c r="B92" t="s">
        <v>3583</v>
      </c>
      <c r="C92" t="s">
        <v>3486</v>
      </c>
      <c r="D92" t="s">
        <v>3585</v>
      </c>
      <c r="E92"/>
      <c r="F92" t="s">
        <v>630</v>
      </c>
      <c r="G92" t="s">
        <v>3586</v>
      </c>
      <c r="H92" t="s">
        <v>2373</v>
      </c>
      <c r="I92" s="77">
        <v>9.0299999999999994</v>
      </c>
      <c r="J92" t="s">
        <v>112</v>
      </c>
      <c r="K92" t="s">
        <v>102</v>
      </c>
      <c r="L92" s="78">
        <v>2.47E-2</v>
      </c>
      <c r="M92" s="78">
        <v>2.4899999999999999E-2</v>
      </c>
      <c r="N92" s="77">
        <v>45484.28</v>
      </c>
      <c r="O92" s="77">
        <v>93.27</v>
      </c>
      <c r="P92" s="77">
        <v>42.423187956</v>
      </c>
      <c r="Q92" s="78">
        <v>4.0000000000000002E-4</v>
      </c>
      <c r="R92" s="78">
        <v>0</v>
      </c>
    </row>
    <row r="93" spans="2:18">
      <c r="B93" t="s">
        <v>3583</v>
      </c>
      <c r="C93" t="s">
        <v>3486</v>
      </c>
      <c r="D93" t="s">
        <v>3587</v>
      </c>
      <c r="E93"/>
      <c r="F93" t="s">
        <v>630</v>
      </c>
      <c r="G93" t="s">
        <v>2654</v>
      </c>
      <c r="H93" t="s">
        <v>2373</v>
      </c>
      <c r="I93" s="77">
        <v>8.9700000000000006</v>
      </c>
      <c r="J93" t="s">
        <v>112</v>
      </c>
      <c r="K93" t="s">
        <v>102</v>
      </c>
      <c r="L93" s="78">
        <v>2.5600000000000001E-2</v>
      </c>
      <c r="M93" s="78">
        <v>2.58E-2</v>
      </c>
      <c r="N93" s="77">
        <v>209288.02</v>
      </c>
      <c r="O93" s="77">
        <v>89.39</v>
      </c>
      <c r="P93" s="77">
        <v>187.082561078</v>
      </c>
      <c r="Q93" s="78">
        <v>1.6000000000000001E-3</v>
      </c>
      <c r="R93" s="78">
        <v>2.0000000000000001E-4</v>
      </c>
    </row>
    <row r="94" spans="2:18">
      <c r="B94" t="s">
        <v>3583</v>
      </c>
      <c r="C94" t="s">
        <v>3486</v>
      </c>
      <c r="D94" t="s">
        <v>3588</v>
      </c>
      <c r="E94"/>
      <c r="F94" t="s">
        <v>630</v>
      </c>
      <c r="G94" t="s">
        <v>500</v>
      </c>
      <c r="H94" t="s">
        <v>2373</v>
      </c>
      <c r="I94" s="77">
        <v>9.1300000000000008</v>
      </c>
      <c r="J94" t="s">
        <v>112</v>
      </c>
      <c r="K94" t="s">
        <v>102</v>
      </c>
      <c r="L94" s="78">
        <v>2.2700000000000001E-2</v>
      </c>
      <c r="M94" s="78">
        <v>2.29E-2</v>
      </c>
      <c r="N94" s="77">
        <v>208874.22</v>
      </c>
      <c r="O94" s="77">
        <v>87.64</v>
      </c>
      <c r="P94" s="77">
        <v>183.05736640800001</v>
      </c>
      <c r="Q94" s="78">
        <v>1.6000000000000001E-3</v>
      </c>
      <c r="R94" s="78">
        <v>2.0000000000000001E-4</v>
      </c>
    </row>
    <row r="95" spans="2:18">
      <c r="B95" t="s">
        <v>3583</v>
      </c>
      <c r="C95" t="s">
        <v>3486</v>
      </c>
      <c r="D95" t="s">
        <v>3589</v>
      </c>
      <c r="E95"/>
      <c r="F95" t="s">
        <v>630</v>
      </c>
      <c r="G95" t="s">
        <v>372</v>
      </c>
      <c r="H95" t="s">
        <v>2373</v>
      </c>
      <c r="I95" s="77">
        <v>9.4</v>
      </c>
      <c r="J95" t="s">
        <v>112</v>
      </c>
      <c r="K95" t="s">
        <v>102</v>
      </c>
      <c r="L95" s="78">
        <v>1.7899999999999999E-2</v>
      </c>
      <c r="M95" s="78">
        <v>1.7999999999999999E-2</v>
      </c>
      <c r="N95" s="77">
        <v>172529.61</v>
      </c>
      <c r="O95" s="77">
        <v>80.77</v>
      </c>
      <c r="P95" s="77">
        <v>139.35216599699999</v>
      </c>
      <c r="Q95" s="78">
        <v>1.1999999999999999E-3</v>
      </c>
      <c r="R95" s="78">
        <v>1E-4</v>
      </c>
    </row>
    <row r="96" spans="2:18">
      <c r="B96" t="s">
        <v>3583</v>
      </c>
      <c r="C96" t="s">
        <v>3486</v>
      </c>
      <c r="D96" t="s">
        <v>3590</v>
      </c>
      <c r="E96"/>
      <c r="F96" t="s">
        <v>630</v>
      </c>
      <c r="G96" t="s">
        <v>312</v>
      </c>
      <c r="H96" t="s">
        <v>2373</v>
      </c>
      <c r="I96" s="77">
        <v>9.08</v>
      </c>
      <c r="J96" t="s">
        <v>112</v>
      </c>
      <c r="K96" t="s">
        <v>102</v>
      </c>
      <c r="L96" s="78">
        <v>2.3599999999999999E-2</v>
      </c>
      <c r="M96" s="78">
        <v>2.3800000000000002E-2</v>
      </c>
      <c r="N96" s="77">
        <v>201753.66</v>
      </c>
      <c r="O96" s="77">
        <v>83.45</v>
      </c>
      <c r="P96" s="77">
        <v>168.36342927000001</v>
      </c>
      <c r="Q96" s="78">
        <v>1.4E-3</v>
      </c>
      <c r="R96" s="78">
        <v>1E-4</v>
      </c>
    </row>
    <row r="97" spans="2:18">
      <c r="B97" t="s">
        <v>3583</v>
      </c>
      <c r="C97" t="s">
        <v>3486</v>
      </c>
      <c r="D97" t="s">
        <v>3591</v>
      </c>
      <c r="E97"/>
      <c r="F97" t="s">
        <v>630</v>
      </c>
      <c r="G97" t="s">
        <v>815</v>
      </c>
      <c r="H97" t="s">
        <v>2373</v>
      </c>
      <c r="I97" s="77">
        <v>9.0500000000000007</v>
      </c>
      <c r="J97" t="s">
        <v>112</v>
      </c>
      <c r="K97" t="s">
        <v>102</v>
      </c>
      <c r="L97" s="78">
        <v>2.4E-2</v>
      </c>
      <c r="M97" s="78">
        <v>2.4199999999999999E-2</v>
      </c>
      <c r="N97" s="77">
        <v>229735.56</v>
      </c>
      <c r="O97" s="77">
        <v>85.13</v>
      </c>
      <c r="P97" s="77">
        <v>195.573882228</v>
      </c>
      <c r="Q97" s="78">
        <v>1.6999999999999999E-3</v>
      </c>
      <c r="R97" s="78">
        <v>2.0000000000000001E-4</v>
      </c>
    </row>
    <row r="98" spans="2:18">
      <c r="B98" t="s">
        <v>3592</v>
      </c>
      <c r="C98" t="s">
        <v>3486</v>
      </c>
      <c r="D98" t="s">
        <v>3593</v>
      </c>
      <c r="E98"/>
      <c r="F98" t="s">
        <v>630</v>
      </c>
      <c r="G98" t="s">
        <v>655</v>
      </c>
      <c r="H98" t="s">
        <v>2373</v>
      </c>
      <c r="I98" s="77">
        <v>5.47</v>
      </c>
      <c r="J98" t="s">
        <v>397</v>
      </c>
      <c r="K98" t="s">
        <v>102</v>
      </c>
      <c r="L98" s="78">
        <v>1.7899999999999999E-2</v>
      </c>
      <c r="M98" s="78">
        <v>3.1099999999999999E-2</v>
      </c>
      <c r="N98" s="77">
        <v>383970.51</v>
      </c>
      <c r="O98" s="77">
        <v>101.65</v>
      </c>
      <c r="P98" s="77">
        <v>390.30602341500003</v>
      </c>
      <c r="Q98" s="78">
        <v>3.3E-3</v>
      </c>
      <c r="R98" s="78">
        <v>2.9999999999999997E-4</v>
      </c>
    </row>
    <row r="99" spans="2:18">
      <c r="B99" t="s">
        <v>3592</v>
      </c>
      <c r="C99" t="s">
        <v>3486</v>
      </c>
      <c r="D99" t="s">
        <v>3594</v>
      </c>
      <c r="E99"/>
      <c r="F99" t="s">
        <v>630</v>
      </c>
      <c r="G99" t="s">
        <v>655</v>
      </c>
      <c r="H99" t="s">
        <v>2373</v>
      </c>
      <c r="I99" s="77">
        <v>7.06</v>
      </c>
      <c r="J99" t="s">
        <v>397</v>
      </c>
      <c r="K99" t="s">
        <v>102</v>
      </c>
      <c r="L99" s="78">
        <v>7.0499999999999993E-2</v>
      </c>
      <c r="M99" s="78">
        <v>7.0199999999999999E-2</v>
      </c>
      <c r="N99" s="77">
        <v>125028.49</v>
      </c>
      <c r="O99" s="77">
        <v>93.24</v>
      </c>
      <c r="P99" s="77">
        <v>116.576564076</v>
      </c>
      <c r="Q99" s="78">
        <v>1E-3</v>
      </c>
      <c r="R99" s="78">
        <v>1E-4</v>
      </c>
    </row>
    <row r="100" spans="2:18">
      <c r="B100" t="s">
        <v>3595</v>
      </c>
      <c r="C100" t="s">
        <v>3486</v>
      </c>
      <c r="D100" t="s">
        <v>3596</v>
      </c>
      <c r="E100"/>
      <c r="F100" t="s">
        <v>596</v>
      </c>
      <c r="G100" t="s">
        <v>379</v>
      </c>
      <c r="H100" t="s">
        <v>210</v>
      </c>
      <c r="I100" s="77">
        <v>3.82</v>
      </c>
      <c r="J100" t="s">
        <v>112</v>
      </c>
      <c r="K100" t="s">
        <v>102</v>
      </c>
      <c r="L100" s="78">
        <v>5.6599999999999998E-2</v>
      </c>
      <c r="M100" s="78">
        <v>3.7400000000000003E-2</v>
      </c>
      <c r="N100" s="77">
        <v>15236.34</v>
      </c>
      <c r="O100" s="77">
        <v>121.28</v>
      </c>
      <c r="P100" s="77">
        <v>18.478633152</v>
      </c>
      <c r="Q100" s="78">
        <v>2.0000000000000001E-4</v>
      </c>
      <c r="R100" s="78">
        <v>0</v>
      </c>
    </row>
    <row r="101" spans="2:18">
      <c r="B101" t="s">
        <v>3595</v>
      </c>
      <c r="C101" t="s">
        <v>3486</v>
      </c>
      <c r="D101" t="s">
        <v>3597</v>
      </c>
      <c r="E101"/>
      <c r="F101" t="s">
        <v>596</v>
      </c>
      <c r="G101" t="s">
        <v>379</v>
      </c>
      <c r="H101" t="s">
        <v>210</v>
      </c>
      <c r="I101" s="77">
        <v>3.88</v>
      </c>
      <c r="J101" t="s">
        <v>112</v>
      </c>
      <c r="K101" t="s">
        <v>102</v>
      </c>
      <c r="L101" s="78">
        <v>5.5300000000000002E-2</v>
      </c>
      <c r="M101" s="78">
        <v>2.7099999999999999E-2</v>
      </c>
      <c r="N101" s="77">
        <v>56184.82</v>
      </c>
      <c r="O101" s="77">
        <v>125.37</v>
      </c>
      <c r="P101" s="77">
        <v>70.438908834000003</v>
      </c>
      <c r="Q101" s="78">
        <v>5.9999999999999995E-4</v>
      </c>
      <c r="R101" s="78">
        <v>1E-4</v>
      </c>
    </row>
    <row r="102" spans="2:18">
      <c r="B102" t="s">
        <v>3595</v>
      </c>
      <c r="C102" t="s">
        <v>3486</v>
      </c>
      <c r="D102" t="s">
        <v>3598</v>
      </c>
      <c r="E102"/>
      <c r="F102" t="s">
        <v>596</v>
      </c>
      <c r="G102" t="s">
        <v>379</v>
      </c>
      <c r="H102" t="s">
        <v>210</v>
      </c>
      <c r="I102" s="77">
        <v>3.88</v>
      </c>
      <c r="J102" t="s">
        <v>112</v>
      </c>
      <c r="K102" t="s">
        <v>102</v>
      </c>
      <c r="L102" s="78">
        <v>5.5300000000000002E-2</v>
      </c>
      <c r="M102" s="78">
        <v>2.7099999999999999E-2</v>
      </c>
      <c r="N102" s="77">
        <v>32698.11</v>
      </c>
      <c r="O102" s="77">
        <v>125.44</v>
      </c>
      <c r="P102" s="77">
        <v>41.016509184</v>
      </c>
      <c r="Q102" s="78">
        <v>4.0000000000000002E-4</v>
      </c>
      <c r="R102" s="78">
        <v>0</v>
      </c>
    </row>
    <row r="103" spans="2:18">
      <c r="B103" t="s">
        <v>3595</v>
      </c>
      <c r="C103" t="s">
        <v>3486</v>
      </c>
      <c r="D103" t="s">
        <v>3599</v>
      </c>
      <c r="E103"/>
      <c r="F103" t="s">
        <v>596</v>
      </c>
      <c r="G103" t="s">
        <v>379</v>
      </c>
      <c r="H103" t="s">
        <v>210</v>
      </c>
      <c r="I103" s="77">
        <v>3.88</v>
      </c>
      <c r="J103" t="s">
        <v>112</v>
      </c>
      <c r="K103" t="s">
        <v>102</v>
      </c>
      <c r="L103" s="78">
        <v>5.5E-2</v>
      </c>
      <c r="M103" s="78">
        <v>2.7199999999999998E-2</v>
      </c>
      <c r="N103" s="77">
        <v>23031.78</v>
      </c>
      <c r="O103" s="77">
        <v>123.64</v>
      </c>
      <c r="P103" s="77">
        <v>28.476492791999998</v>
      </c>
      <c r="Q103" s="78">
        <v>2.0000000000000001E-4</v>
      </c>
      <c r="R103" s="78">
        <v>0</v>
      </c>
    </row>
    <row r="104" spans="2:18">
      <c r="B104" t="s">
        <v>3595</v>
      </c>
      <c r="C104" t="s">
        <v>3486</v>
      </c>
      <c r="D104" t="s">
        <v>3600</v>
      </c>
      <c r="E104"/>
      <c r="F104" t="s">
        <v>596</v>
      </c>
      <c r="G104" t="s">
        <v>379</v>
      </c>
      <c r="H104" t="s">
        <v>210</v>
      </c>
      <c r="I104" s="77">
        <v>3.92</v>
      </c>
      <c r="J104" t="s">
        <v>112</v>
      </c>
      <c r="K104" t="s">
        <v>102</v>
      </c>
      <c r="L104" s="78">
        <v>5.5E-2</v>
      </c>
      <c r="M104" s="78">
        <v>2.06E-2</v>
      </c>
      <c r="N104" s="77">
        <v>13009.19</v>
      </c>
      <c r="O104" s="77">
        <v>126.56</v>
      </c>
      <c r="P104" s="77">
        <v>16.464430864000001</v>
      </c>
      <c r="Q104" s="78">
        <v>1E-4</v>
      </c>
      <c r="R104" s="78">
        <v>0</v>
      </c>
    </row>
    <row r="105" spans="2:18">
      <c r="B105" t="s">
        <v>3595</v>
      </c>
      <c r="C105" t="s">
        <v>3486</v>
      </c>
      <c r="D105" t="s">
        <v>3601</v>
      </c>
      <c r="E105"/>
      <c r="F105" t="s">
        <v>596</v>
      </c>
      <c r="G105" t="s">
        <v>379</v>
      </c>
      <c r="H105" t="s">
        <v>210</v>
      </c>
      <c r="I105" s="77">
        <v>3.88</v>
      </c>
      <c r="J105" t="s">
        <v>112</v>
      </c>
      <c r="K105" t="s">
        <v>102</v>
      </c>
      <c r="L105" s="78">
        <v>5.5E-2</v>
      </c>
      <c r="M105" s="78">
        <v>2.7199999999999998E-2</v>
      </c>
      <c r="N105" s="77">
        <v>26323.94</v>
      </c>
      <c r="O105" s="77">
        <v>123.17</v>
      </c>
      <c r="P105" s="77">
        <v>32.423196898</v>
      </c>
      <c r="Q105" s="78">
        <v>2.9999999999999997E-4</v>
      </c>
      <c r="R105" s="78">
        <v>0</v>
      </c>
    </row>
    <row r="106" spans="2:18">
      <c r="B106" t="s">
        <v>3595</v>
      </c>
      <c r="C106" t="s">
        <v>3486</v>
      </c>
      <c r="D106" t="s">
        <v>3602</v>
      </c>
      <c r="E106"/>
      <c r="F106" t="s">
        <v>596</v>
      </c>
      <c r="G106" t="s">
        <v>379</v>
      </c>
      <c r="H106" t="s">
        <v>210</v>
      </c>
      <c r="I106" s="77">
        <v>3.88</v>
      </c>
      <c r="J106" t="s">
        <v>112</v>
      </c>
      <c r="K106" t="s">
        <v>102</v>
      </c>
      <c r="L106" s="78">
        <v>5.5E-2</v>
      </c>
      <c r="M106" s="78">
        <v>2.7199999999999998E-2</v>
      </c>
      <c r="N106" s="77">
        <v>40806.6</v>
      </c>
      <c r="O106" s="77">
        <v>123.4</v>
      </c>
      <c r="P106" s="77">
        <v>50.3553444</v>
      </c>
      <c r="Q106" s="78">
        <v>4.0000000000000002E-4</v>
      </c>
      <c r="R106" s="78">
        <v>0</v>
      </c>
    </row>
    <row r="107" spans="2:18">
      <c r="B107" t="s">
        <v>3595</v>
      </c>
      <c r="C107" t="s">
        <v>3486</v>
      </c>
      <c r="D107" t="s">
        <v>3603</v>
      </c>
      <c r="E107"/>
      <c r="F107" t="s">
        <v>596</v>
      </c>
      <c r="G107" t="s">
        <v>379</v>
      </c>
      <c r="H107" t="s">
        <v>210</v>
      </c>
      <c r="I107" s="77">
        <v>3.74</v>
      </c>
      <c r="J107" t="s">
        <v>112</v>
      </c>
      <c r="K107" t="s">
        <v>102</v>
      </c>
      <c r="L107" s="78">
        <v>5.5E-2</v>
      </c>
      <c r="M107" s="78">
        <v>5.1400000000000001E-2</v>
      </c>
      <c r="N107" s="77">
        <v>17861.66</v>
      </c>
      <c r="O107" s="77">
        <v>126.31</v>
      </c>
      <c r="P107" s="77">
        <v>22.561062746000001</v>
      </c>
      <c r="Q107" s="78">
        <v>2.0000000000000001E-4</v>
      </c>
      <c r="R107" s="78">
        <v>0</v>
      </c>
    </row>
    <row r="108" spans="2:18">
      <c r="B108" t="s">
        <v>3595</v>
      </c>
      <c r="C108" t="s">
        <v>3486</v>
      </c>
      <c r="D108" t="s">
        <v>3604</v>
      </c>
      <c r="E108"/>
      <c r="F108" t="s">
        <v>596</v>
      </c>
      <c r="G108" t="s">
        <v>379</v>
      </c>
      <c r="H108" t="s">
        <v>210</v>
      </c>
      <c r="I108" s="77">
        <v>3.88</v>
      </c>
      <c r="J108" t="s">
        <v>112</v>
      </c>
      <c r="K108" t="s">
        <v>102</v>
      </c>
      <c r="L108" s="78">
        <v>5.5E-2</v>
      </c>
      <c r="M108" s="78">
        <v>2.7199999999999998E-2</v>
      </c>
      <c r="N108" s="77">
        <v>42380.07</v>
      </c>
      <c r="O108" s="77">
        <v>123.64</v>
      </c>
      <c r="P108" s="77">
        <v>52.398718547999998</v>
      </c>
      <c r="Q108" s="78">
        <v>4.0000000000000002E-4</v>
      </c>
      <c r="R108" s="78">
        <v>0</v>
      </c>
    </row>
    <row r="109" spans="2:18">
      <c r="B109" t="s">
        <v>3595</v>
      </c>
      <c r="C109" t="s">
        <v>3486</v>
      </c>
      <c r="D109" t="s">
        <v>3605</v>
      </c>
      <c r="E109"/>
      <c r="F109" t="s">
        <v>596</v>
      </c>
      <c r="G109" t="s">
        <v>379</v>
      </c>
      <c r="H109" t="s">
        <v>210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2.7400000000000001E-2</v>
      </c>
      <c r="N109" s="77">
        <v>18793.45</v>
      </c>
      <c r="O109" s="77">
        <v>123.89</v>
      </c>
      <c r="P109" s="77">
        <v>23.283205205000002</v>
      </c>
      <c r="Q109" s="78">
        <v>2.0000000000000001E-4</v>
      </c>
      <c r="R109" s="78">
        <v>0</v>
      </c>
    </row>
    <row r="110" spans="2:18">
      <c r="B110" t="s">
        <v>3595</v>
      </c>
      <c r="C110" t="s">
        <v>3486</v>
      </c>
      <c r="D110" t="s">
        <v>3606</v>
      </c>
      <c r="E110"/>
      <c r="F110" t="s">
        <v>596</v>
      </c>
      <c r="G110" t="s">
        <v>379</v>
      </c>
      <c r="H110" t="s">
        <v>210</v>
      </c>
      <c r="I110" s="77">
        <v>3.88</v>
      </c>
      <c r="J110" t="s">
        <v>112</v>
      </c>
      <c r="K110" t="s">
        <v>102</v>
      </c>
      <c r="L110" s="78">
        <v>5.5E-2</v>
      </c>
      <c r="M110" s="78">
        <v>2.7199999999999998E-2</v>
      </c>
      <c r="N110" s="77">
        <v>23698.55</v>
      </c>
      <c r="O110" s="77">
        <v>122.6</v>
      </c>
      <c r="P110" s="77">
        <v>29.054422299999999</v>
      </c>
      <c r="Q110" s="78">
        <v>2.0000000000000001E-4</v>
      </c>
      <c r="R110" s="78">
        <v>0</v>
      </c>
    </row>
    <row r="111" spans="2:18">
      <c r="B111" t="s">
        <v>3595</v>
      </c>
      <c r="C111" t="s">
        <v>3486</v>
      </c>
      <c r="D111" t="s">
        <v>3607</v>
      </c>
      <c r="E111"/>
      <c r="F111" t="s">
        <v>596</v>
      </c>
      <c r="G111" t="s">
        <v>379</v>
      </c>
      <c r="H111" t="s">
        <v>210</v>
      </c>
      <c r="I111" s="77">
        <v>3.92</v>
      </c>
      <c r="J111" t="s">
        <v>112</v>
      </c>
      <c r="K111" t="s">
        <v>102</v>
      </c>
      <c r="L111" s="78">
        <v>5.5E-2</v>
      </c>
      <c r="M111" s="78">
        <v>2.0400000000000001E-2</v>
      </c>
      <c r="N111" s="77">
        <v>5418.34</v>
      </c>
      <c r="O111" s="77">
        <v>125.83</v>
      </c>
      <c r="P111" s="77">
        <v>6.817897222</v>
      </c>
      <c r="Q111" s="78">
        <v>1E-4</v>
      </c>
      <c r="R111" s="78">
        <v>0</v>
      </c>
    </row>
    <row r="112" spans="2:18">
      <c r="B112" t="s">
        <v>3595</v>
      </c>
      <c r="C112" t="s">
        <v>3486</v>
      </c>
      <c r="D112" t="s">
        <v>3608</v>
      </c>
      <c r="E112"/>
      <c r="F112" t="s">
        <v>596</v>
      </c>
      <c r="G112" t="s">
        <v>379</v>
      </c>
      <c r="H112" t="s">
        <v>210</v>
      </c>
      <c r="I112" s="77">
        <v>3.88</v>
      </c>
      <c r="J112" t="s">
        <v>112</v>
      </c>
      <c r="K112" t="s">
        <v>102</v>
      </c>
      <c r="L112" s="78">
        <v>5.5E-2</v>
      </c>
      <c r="M112" s="78">
        <v>2.7199999999999998E-2</v>
      </c>
      <c r="N112" s="77">
        <v>47783.06</v>
      </c>
      <c r="O112" s="77">
        <v>122.83</v>
      </c>
      <c r="P112" s="77">
        <v>58.691932598000001</v>
      </c>
      <c r="Q112" s="78">
        <v>5.0000000000000001E-4</v>
      </c>
      <c r="R112" s="78">
        <v>1E-4</v>
      </c>
    </row>
    <row r="113" spans="2:18">
      <c r="B113" t="s">
        <v>3595</v>
      </c>
      <c r="C113" t="s">
        <v>3486</v>
      </c>
      <c r="D113" t="s">
        <v>3609</v>
      </c>
      <c r="E113"/>
      <c r="F113" t="s">
        <v>596</v>
      </c>
      <c r="G113" t="s">
        <v>379</v>
      </c>
      <c r="H113" t="s">
        <v>210</v>
      </c>
      <c r="I113" s="77">
        <v>3.92</v>
      </c>
      <c r="J113" t="s">
        <v>112</v>
      </c>
      <c r="K113" t="s">
        <v>102</v>
      </c>
      <c r="L113" s="78">
        <v>5.5E-2</v>
      </c>
      <c r="M113" s="78">
        <v>2.1000000000000001E-2</v>
      </c>
      <c r="N113" s="77">
        <v>10777.3</v>
      </c>
      <c r="O113" s="77">
        <v>125.47</v>
      </c>
      <c r="P113" s="77">
        <v>13.522278310000001</v>
      </c>
      <c r="Q113" s="78">
        <v>1E-4</v>
      </c>
      <c r="R113" s="78">
        <v>0</v>
      </c>
    </row>
    <row r="114" spans="2:18">
      <c r="B114" t="s">
        <v>3595</v>
      </c>
      <c r="C114" t="s">
        <v>3486</v>
      </c>
      <c r="D114" t="s">
        <v>3610</v>
      </c>
      <c r="E114"/>
      <c r="F114" t="s">
        <v>596</v>
      </c>
      <c r="G114" t="s">
        <v>379</v>
      </c>
      <c r="H114" t="s">
        <v>210</v>
      </c>
      <c r="I114" s="77">
        <v>3.91</v>
      </c>
      <c r="J114" t="s">
        <v>112</v>
      </c>
      <c r="K114" t="s">
        <v>102</v>
      </c>
      <c r="L114" s="78">
        <v>5.5E-2</v>
      </c>
      <c r="M114" s="78">
        <v>2.2700000000000001E-2</v>
      </c>
      <c r="N114" s="77">
        <v>9464.59</v>
      </c>
      <c r="O114" s="77">
        <v>123.68</v>
      </c>
      <c r="P114" s="77">
        <v>11.705804912</v>
      </c>
      <c r="Q114" s="78">
        <v>1E-4</v>
      </c>
      <c r="R114" s="78">
        <v>0</v>
      </c>
    </row>
    <row r="115" spans="2:18">
      <c r="B115" t="s">
        <v>3595</v>
      </c>
      <c r="C115" t="s">
        <v>3486</v>
      </c>
      <c r="D115" t="s">
        <v>3611</v>
      </c>
      <c r="E115"/>
      <c r="F115" t="s">
        <v>596</v>
      </c>
      <c r="G115" t="s">
        <v>379</v>
      </c>
      <c r="H115" t="s">
        <v>210</v>
      </c>
      <c r="I115" s="77">
        <v>3.82</v>
      </c>
      <c r="J115" t="s">
        <v>112</v>
      </c>
      <c r="K115" t="s">
        <v>102</v>
      </c>
      <c r="L115" s="78">
        <v>5.5E-2</v>
      </c>
      <c r="M115" s="78">
        <v>3.7600000000000001E-2</v>
      </c>
      <c r="N115" s="77">
        <v>29507.59</v>
      </c>
      <c r="O115" s="77">
        <v>116.59</v>
      </c>
      <c r="P115" s="77">
        <v>34.402899181000002</v>
      </c>
      <c r="Q115" s="78">
        <v>2.9999999999999997E-4</v>
      </c>
      <c r="R115" s="78">
        <v>0</v>
      </c>
    </row>
    <row r="116" spans="2:18">
      <c r="B116" t="s">
        <v>3595</v>
      </c>
      <c r="C116" t="s">
        <v>3486</v>
      </c>
      <c r="D116" t="s">
        <v>3612</v>
      </c>
      <c r="E116"/>
      <c r="F116" t="s">
        <v>596</v>
      </c>
      <c r="G116" t="s">
        <v>379</v>
      </c>
      <c r="H116" t="s">
        <v>210</v>
      </c>
      <c r="I116" s="77">
        <v>3.82</v>
      </c>
      <c r="J116" t="s">
        <v>112</v>
      </c>
      <c r="K116" t="s">
        <v>102</v>
      </c>
      <c r="L116" s="78">
        <v>5.5E-2</v>
      </c>
      <c r="M116" s="78">
        <v>3.7600000000000001E-2</v>
      </c>
      <c r="N116" s="77">
        <v>21590.959999999999</v>
      </c>
      <c r="O116" s="77">
        <v>116.35</v>
      </c>
      <c r="P116" s="77">
        <v>25.121081960000001</v>
      </c>
      <c r="Q116" s="78">
        <v>2.0000000000000001E-4</v>
      </c>
      <c r="R116" s="78">
        <v>0</v>
      </c>
    </row>
    <row r="117" spans="2:18">
      <c r="B117" t="s">
        <v>3595</v>
      </c>
      <c r="C117" t="s">
        <v>3486</v>
      </c>
      <c r="D117" t="s">
        <v>3613</v>
      </c>
      <c r="E117"/>
      <c r="F117" t="s">
        <v>596</v>
      </c>
      <c r="G117" t="s">
        <v>379</v>
      </c>
      <c r="H117" t="s">
        <v>210</v>
      </c>
      <c r="I117" s="77">
        <v>3.9</v>
      </c>
      <c r="J117" t="s">
        <v>112</v>
      </c>
      <c r="K117" t="s">
        <v>102</v>
      </c>
      <c r="L117" s="78">
        <v>5.5E-2</v>
      </c>
      <c r="M117" s="78">
        <v>2.3900000000000001E-2</v>
      </c>
      <c r="N117" s="77">
        <v>10527.65</v>
      </c>
      <c r="O117" s="77">
        <v>122.49</v>
      </c>
      <c r="P117" s="77">
        <v>12.895318485000001</v>
      </c>
      <c r="Q117" s="78">
        <v>1E-4</v>
      </c>
      <c r="R117" s="78">
        <v>0</v>
      </c>
    </row>
    <row r="118" spans="2:18">
      <c r="B118" t="s">
        <v>3595</v>
      </c>
      <c r="C118" t="s">
        <v>3486</v>
      </c>
      <c r="D118" t="s">
        <v>3614</v>
      </c>
      <c r="E118"/>
      <c r="F118" t="s">
        <v>596</v>
      </c>
      <c r="G118" t="s">
        <v>379</v>
      </c>
      <c r="H118" t="s">
        <v>210</v>
      </c>
      <c r="I118" s="77">
        <v>3.9</v>
      </c>
      <c r="J118" t="s">
        <v>112</v>
      </c>
      <c r="K118" t="s">
        <v>102</v>
      </c>
      <c r="L118" s="78">
        <v>5.5E-2</v>
      </c>
      <c r="M118" s="78">
        <v>2.4299999999999999E-2</v>
      </c>
      <c r="N118" s="77">
        <v>2718.87</v>
      </c>
      <c r="O118" s="77">
        <v>121.97</v>
      </c>
      <c r="P118" s="77">
        <v>3.3162057389999999</v>
      </c>
      <c r="Q118" s="78">
        <v>0</v>
      </c>
      <c r="R118" s="78">
        <v>0</v>
      </c>
    </row>
    <row r="119" spans="2:18">
      <c r="B119" t="s">
        <v>3595</v>
      </c>
      <c r="C119" t="s">
        <v>3486</v>
      </c>
      <c r="D119" t="s">
        <v>3615</v>
      </c>
      <c r="E119"/>
      <c r="F119" t="s">
        <v>596</v>
      </c>
      <c r="G119" t="s">
        <v>379</v>
      </c>
      <c r="H119" t="s">
        <v>210</v>
      </c>
      <c r="I119" s="77">
        <v>3.88</v>
      </c>
      <c r="J119" t="s">
        <v>112</v>
      </c>
      <c r="K119" t="s">
        <v>102</v>
      </c>
      <c r="L119" s="78">
        <v>5.5E-2</v>
      </c>
      <c r="M119" s="78">
        <v>2.7199999999999998E-2</v>
      </c>
      <c r="N119" s="77">
        <v>30931.919999999998</v>
      </c>
      <c r="O119" s="77">
        <v>121.09</v>
      </c>
      <c r="P119" s="77">
        <v>37.455461927999998</v>
      </c>
      <c r="Q119" s="78">
        <v>2.9999999999999997E-4</v>
      </c>
      <c r="R119" s="78">
        <v>0</v>
      </c>
    </row>
    <row r="120" spans="2:18">
      <c r="B120" t="s">
        <v>3595</v>
      </c>
      <c r="C120" t="s">
        <v>3486</v>
      </c>
      <c r="D120" t="s">
        <v>3616</v>
      </c>
      <c r="E120"/>
      <c r="F120" t="s">
        <v>596</v>
      </c>
      <c r="G120" t="s">
        <v>379</v>
      </c>
      <c r="H120" t="s">
        <v>210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2.7099999999999999E-2</v>
      </c>
      <c r="N120" s="77">
        <v>5982.84</v>
      </c>
      <c r="O120" s="77">
        <v>121</v>
      </c>
      <c r="P120" s="77">
        <v>7.2392364000000002</v>
      </c>
      <c r="Q120" s="78">
        <v>1E-4</v>
      </c>
      <c r="R120" s="78">
        <v>0</v>
      </c>
    </row>
    <row r="121" spans="2:18">
      <c r="B121" t="s">
        <v>3595</v>
      </c>
      <c r="C121" t="s">
        <v>3486</v>
      </c>
      <c r="D121" t="s">
        <v>3617</v>
      </c>
      <c r="E121"/>
      <c r="F121" t="s">
        <v>596</v>
      </c>
      <c r="G121" t="s">
        <v>379</v>
      </c>
      <c r="H121" t="s">
        <v>210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5758.49</v>
      </c>
      <c r="O121" s="77">
        <v>121.71</v>
      </c>
      <c r="P121" s="77">
        <v>7.0086581790000002</v>
      </c>
      <c r="Q121" s="78">
        <v>1E-4</v>
      </c>
      <c r="R121" s="78">
        <v>0</v>
      </c>
    </row>
    <row r="122" spans="2:18">
      <c r="B122" t="s">
        <v>3595</v>
      </c>
      <c r="C122" t="s">
        <v>3486</v>
      </c>
      <c r="D122" t="s">
        <v>3618</v>
      </c>
      <c r="E122"/>
      <c r="F122" t="s">
        <v>596</v>
      </c>
      <c r="G122" t="s">
        <v>379</v>
      </c>
      <c r="H122" t="s">
        <v>210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11468.2</v>
      </c>
      <c r="O122" s="77">
        <v>121.95</v>
      </c>
      <c r="P122" s="77">
        <v>13.9854699</v>
      </c>
      <c r="Q122" s="78">
        <v>1E-4</v>
      </c>
      <c r="R122" s="78">
        <v>0</v>
      </c>
    </row>
    <row r="123" spans="2:18">
      <c r="B123" t="s">
        <v>3595</v>
      </c>
      <c r="C123" t="s">
        <v>3486</v>
      </c>
      <c r="D123" t="s">
        <v>3619</v>
      </c>
      <c r="E123"/>
      <c r="F123" t="s">
        <v>596</v>
      </c>
      <c r="G123" t="s">
        <v>379</v>
      </c>
      <c r="H123" t="s">
        <v>210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7220</v>
      </c>
      <c r="O123" s="77">
        <v>121.47</v>
      </c>
      <c r="P123" s="77">
        <v>8.7701340000000005</v>
      </c>
      <c r="Q123" s="78">
        <v>1E-4</v>
      </c>
      <c r="R123" s="78">
        <v>0</v>
      </c>
    </row>
    <row r="124" spans="2:18">
      <c r="B124" t="s">
        <v>3595</v>
      </c>
      <c r="C124" t="s">
        <v>3486</v>
      </c>
      <c r="D124" t="s">
        <v>3620</v>
      </c>
      <c r="E124"/>
      <c r="F124" t="s">
        <v>596</v>
      </c>
      <c r="G124" t="s">
        <v>379</v>
      </c>
      <c r="H124" t="s">
        <v>210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4059.47</v>
      </c>
      <c r="O124" s="77">
        <v>121.36</v>
      </c>
      <c r="P124" s="77">
        <v>4.926572792</v>
      </c>
      <c r="Q124" s="78">
        <v>0</v>
      </c>
      <c r="R124" s="78">
        <v>0</v>
      </c>
    </row>
    <row r="125" spans="2:18">
      <c r="B125" t="s">
        <v>3595</v>
      </c>
      <c r="C125" t="s">
        <v>3486</v>
      </c>
      <c r="D125" t="s">
        <v>3621</v>
      </c>
      <c r="E125"/>
      <c r="F125" t="s">
        <v>596</v>
      </c>
      <c r="G125" t="s">
        <v>379</v>
      </c>
      <c r="H125" t="s">
        <v>210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12068.34</v>
      </c>
      <c r="O125" s="77">
        <v>121.01</v>
      </c>
      <c r="P125" s="77">
        <v>14.603898234000001</v>
      </c>
      <c r="Q125" s="78">
        <v>1E-4</v>
      </c>
      <c r="R125" s="78">
        <v>0</v>
      </c>
    </row>
    <row r="126" spans="2:18">
      <c r="B126" t="s">
        <v>3595</v>
      </c>
      <c r="C126" t="s">
        <v>3486</v>
      </c>
      <c r="D126" t="s">
        <v>3622</v>
      </c>
      <c r="E126"/>
      <c r="F126" t="s">
        <v>596</v>
      </c>
      <c r="G126" t="s">
        <v>379</v>
      </c>
      <c r="H126" t="s">
        <v>210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4736.8100000000004</v>
      </c>
      <c r="O126" s="77">
        <v>121.01</v>
      </c>
      <c r="P126" s="77">
        <v>5.732013781</v>
      </c>
      <c r="Q126" s="78">
        <v>0</v>
      </c>
      <c r="R126" s="78">
        <v>0</v>
      </c>
    </row>
    <row r="127" spans="2:18">
      <c r="B127" t="s">
        <v>3595</v>
      </c>
      <c r="C127" t="s">
        <v>3486</v>
      </c>
      <c r="D127" t="s">
        <v>3623</v>
      </c>
      <c r="E127"/>
      <c r="F127" t="s">
        <v>596</v>
      </c>
      <c r="G127" t="s">
        <v>379</v>
      </c>
      <c r="H127" t="s">
        <v>210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31530.49</v>
      </c>
      <c r="O127" s="77">
        <v>121.24</v>
      </c>
      <c r="P127" s="77">
        <v>38.227566076000002</v>
      </c>
      <c r="Q127" s="78">
        <v>2.9999999999999997E-4</v>
      </c>
      <c r="R127" s="78">
        <v>0</v>
      </c>
    </row>
    <row r="128" spans="2:18">
      <c r="B128" t="s">
        <v>3595</v>
      </c>
      <c r="C128" t="s">
        <v>3486</v>
      </c>
      <c r="D128" t="s">
        <v>3624</v>
      </c>
      <c r="E128"/>
      <c r="F128" t="s">
        <v>596</v>
      </c>
      <c r="G128" t="s">
        <v>379</v>
      </c>
      <c r="H128" t="s">
        <v>210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2.7199999999999998E-2</v>
      </c>
      <c r="N128" s="77">
        <v>61592</v>
      </c>
      <c r="O128" s="77">
        <v>122.31</v>
      </c>
      <c r="P128" s="77">
        <v>75.333175199999999</v>
      </c>
      <c r="Q128" s="78">
        <v>5.9999999999999995E-4</v>
      </c>
      <c r="R128" s="78">
        <v>1E-4</v>
      </c>
    </row>
    <row r="129" spans="2:18">
      <c r="B129" t="s">
        <v>3595</v>
      </c>
      <c r="C129" t="s">
        <v>3486</v>
      </c>
      <c r="D129" t="s">
        <v>3625</v>
      </c>
      <c r="E129"/>
      <c r="F129" t="s">
        <v>596</v>
      </c>
      <c r="G129" t="s">
        <v>379</v>
      </c>
      <c r="H129" t="s">
        <v>210</v>
      </c>
      <c r="I129" s="77">
        <v>3.74</v>
      </c>
      <c r="J129" t="s">
        <v>112</v>
      </c>
      <c r="K129" t="s">
        <v>102</v>
      </c>
      <c r="L129" s="78">
        <v>5.5E-2</v>
      </c>
      <c r="M129" s="78">
        <v>5.1400000000000001E-2</v>
      </c>
      <c r="N129" s="77">
        <v>6541.92</v>
      </c>
      <c r="O129" s="77">
        <v>125.65</v>
      </c>
      <c r="P129" s="77">
        <v>8.2199224799999993</v>
      </c>
      <c r="Q129" s="78">
        <v>1E-4</v>
      </c>
      <c r="R129" s="78">
        <v>0</v>
      </c>
    </row>
    <row r="130" spans="2:18">
      <c r="B130" t="s">
        <v>3595</v>
      </c>
      <c r="C130" t="s">
        <v>3486</v>
      </c>
      <c r="D130" t="s">
        <v>3626</v>
      </c>
      <c r="E130"/>
      <c r="F130" t="s">
        <v>596</v>
      </c>
      <c r="G130" t="s">
        <v>379</v>
      </c>
      <c r="H130" t="s">
        <v>210</v>
      </c>
      <c r="I130" s="77">
        <v>3.88</v>
      </c>
      <c r="J130" t="s">
        <v>112</v>
      </c>
      <c r="K130" t="s">
        <v>102</v>
      </c>
      <c r="L130" s="78">
        <v>5.5E-2</v>
      </c>
      <c r="M130" s="78">
        <v>2.7199999999999998E-2</v>
      </c>
      <c r="N130" s="77">
        <v>75178.52</v>
      </c>
      <c r="O130" s="77">
        <v>122.81</v>
      </c>
      <c r="P130" s="77">
        <v>92.326740412000007</v>
      </c>
      <c r="Q130" s="78">
        <v>8.0000000000000004E-4</v>
      </c>
      <c r="R130" s="78">
        <v>1E-4</v>
      </c>
    </row>
    <row r="131" spans="2:18">
      <c r="B131" t="s">
        <v>3595</v>
      </c>
      <c r="C131" t="s">
        <v>3486</v>
      </c>
      <c r="D131" t="s">
        <v>3627</v>
      </c>
      <c r="E131"/>
      <c r="F131" t="s">
        <v>596</v>
      </c>
      <c r="G131" t="s">
        <v>379</v>
      </c>
      <c r="H131" t="s">
        <v>210</v>
      </c>
      <c r="I131" s="77">
        <v>3.73</v>
      </c>
      <c r="J131" t="s">
        <v>112</v>
      </c>
      <c r="K131" t="s">
        <v>102</v>
      </c>
      <c r="L131" s="78">
        <v>5.5899999999999998E-2</v>
      </c>
      <c r="M131" s="78">
        <v>5.2299999999999999E-2</v>
      </c>
      <c r="N131" s="77">
        <v>14850.02</v>
      </c>
      <c r="O131" s="77">
        <v>125.52</v>
      </c>
      <c r="P131" s="77">
        <v>18.639745103999999</v>
      </c>
      <c r="Q131" s="78">
        <v>2.0000000000000001E-4</v>
      </c>
      <c r="R131" s="78">
        <v>0</v>
      </c>
    </row>
    <row r="132" spans="2:18">
      <c r="B132" t="s">
        <v>3595</v>
      </c>
      <c r="C132" t="s">
        <v>3486</v>
      </c>
      <c r="D132" t="s">
        <v>3628</v>
      </c>
      <c r="E132"/>
      <c r="F132" t="s">
        <v>596</v>
      </c>
      <c r="G132" t="s">
        <v>379</v>
      </c>
      <c r="H132" t="s">
        <v>210</v>
      </c>
      <c r="I132" s="77">
        <v>3.73</v>
      </c>
      <c r="J132" t="s">
        <v>112</v>
      </c>
      <c r="K132" t="s">
        <v>102</v>
      </c>
      <c r="L132" s="78">
        <v>5.5E-2</v>
      </c>
      <c r="M132" s="78">
        <v>5.1999999999999998E-2</v>
      </c>
      <c r="N132" s="77">
        <v>381188.42</v>
      </c>
      <c r="O132" s="77">
        <v>131.16</v>
      </c>
      <c r="P132" s="77">
        <v>499.96673167199998</v>
      </c>
      <c r="Q132" s="78">
        <v>4.3E-3</v>
      </c>
      <c r="R132" s="78">
        <v>4.0000000000000002E-4</v>
      </c>
    </row>
    <row r="133" spans="2:18">
      <c r="B133" t="s">
        <v>3629</v>
      </c>
      <c r="C133" t="s">
        <v>3486</v>
      </c>
      <c r="D133" t="s">
        <v>3630</v>
      </c>
      <c r="E133"/>
      <c r="F133" t="s">
        <v>613</v>
      </c>
      <c r="G133" t="s">
        <v>284</v>
      </c>
      <c r="H133" t="s">
        <v>150</v>
      </c>
      <c r="I133" s="77">
        <v>5.22</v>
      </c>
      <c r="J133" t="s">
        <v>112</v>
      </c>
      <c r="K133" t="s">
        <v>102</v>
      </c>
      <c r="L133" s="78">
        <v>5.3499999999999999E-2</v>
      </c>
      <c r="M133" s="78">
        <v>5.4199999999999998E-2</v>
      </c>
      <c r="N133" s="77">
        <v>8158.3</v>
      </c>
      <c r="O133" s="77">
        <v>123.73</v>
      </c>
      <c r="P133" s="77">
        <v>10.09426459</v>
      </c>
      <c r="Q133" s="78">
        <v>1E-4</v>
      </c>
      <c r="R133" s="78">
        <v>0</v>
      </c>
    </row>
    <row r="134" spans="2:18">
      <c r="B134" t="s">
        <v>3629</v>
      </c>
      <c r="C134" t="s">
        <v>3486</v>
      </c>
      <c r="D134" t="s">
        <v>3631</v>
      </c>
      <c r="E134"/>
      <c r="F134" t="s">
        <v>613</v>
      </c>
      <c r="G134" t="s">
        <v>284</v>
      </c>
      <c r="H134" t="s">
        <v>150</v>
      </c>
      <c r="I134" s="77">
        <v>4.53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10424.49</v>
      </c>
      <c r="O134" s="77">
        <v>123.73</v>
      </c>
      <c r="P134" s="77">
        <v>12.898221477</v>
      </c>
      <c r="Q134" s="78">
        <v>1E-4</v>
      </c>
      <c r="R134" s="78">
        <v>0</v>
      </c>
    </row>
    <row r="135" spans="2:18">
      <c r="B135" t="s">
        <v>3629</v>
      </c>
      <c r="C135" t="s">
        <v>3486</v>
      </c>
      <c r="D135" t="s">
        <v>3632</v>
      </c>
      <c r="E135"/>
      <c r="F135" t="s">
        <v>613</v>
      </c>
      <c r="G135" t="s">
        <v>284</v>
      </c>
      <c r="H135" t="s">
        <v>150</v>
      </c>
      <c r="I135" s="77">
        <v>4.53</v>
      </c>
      <c r="J135" t="s">
        <v>112</v>
      </c>
      <c r="K135" t="s">
        <v>102</v>
      </c>
      <c r="L135" s="78">
        <v>5.3499999999999999E-2</v>
      </c>
      <c r="M135" s="78">
        <v>5.4199999999999998E-2</v>
      </c>
      <c r="N135" s="77">
        <v>69304.31</v>
      </c>
      <c r="O135" s="77">
        <v>130.37</v>
      </c>
      <c r="P135" s="77">
        <v>90.352028946999994</v>
      </c>
      <c r="Q135" s="78">
        <v>8.0000000000000004E-4</v>
      </c>
      <c r="R135" s="78">
        <v>1E-4</v>
      </c>
    </row>
    <row r="136" spans="2:18">
      <c r="B136" t="s">
        <v>3629</v>
      </c>
      <c r="C136" t="s">
        <v>3486</v>
      </c>
      <c r="D136" t="s">
        <v>3633</v>
      </c>
      <c r="E136"/>
      <c r="F136" t="s">
        <v>613</v>
      </c>
      <c r="G136" t="s">
        <v>284</v>
      </c>
      <c r="H136" t="s">
        <v>150</v>
      </c>
      <c r="I136" s="77">
        <v>4.72</v>
      </c>
      <c r="J136" t="s">
        <v>112</v>
      </c>
      <c r="K136" t="s">
        <v>102</v>
      </c>
      <c r="L136" s="78">
        <v>5.3499999999999999E-2</v>
      </c>
      <c r="M136" s="78">
        <v>2.6499999999999999E-2</v>
      </c>
      <c r="N136" s="77">
        <v>12237.45</v>
      </c>
      <c r="O136" s="77">
        <v>123.73</v>
      </c>
      <c r="P136" s="77">
        <v>15.141396885000001</v>
      </c>
      <c r="Q136" s="78">
        <v>1E-4</v>
      </c>
      <c r="R136" s="78">
        <v>0</v>
      </c>
    </row>
    <row r="137" spans="2:18">
      <c r="B137" t="s">
        <v>3629</v>
      </c>
      <c r="C137" t="s">
        <v>3486</v>
      </c>
      <c r="D137" t="s">
        <v>3634</v>
      </c>
      <c r="E137"/>
      <c r="F137" t="s">
        <v>613</v>
      </c>
      <c r="G137" t="s">
        <v>284</v>
      </c>
      <c r="H137" t="s">
        <v>150</v>
      </c>
      <c r="I137" s="77">
        <v>4.53</v>
      </c>
      <c r="J137" t="s">
        <v>112</v>
      </c>
      <c r="K137" t="s">
        <v>102</v>
      </c>
      <c r="L137" s="78">
        <v>5.3499999999999999E-2</v>
      </c>
      <c r="M137" s="78">
        <v>5.4199999999999998E-2</v>
      </c>
      <c r="N137" s="77">
        <v>49922.59</v>
      </c>
      <c r="O137" s="77">
        <v>130.37</v>
      </c>
      <c r="P137" s="77">
        <v>65.084080583000002</v>
      </c>
      <c r="Q137" s="78">
        <v>5.9999999999999995E-4</v>
      </c>
      <c r="R137" s="78">
        <v>1E-4</v>
      </c>
    </row>
    <row r="138" spans="2:18">
      <c r="B138" t="s">
        <v>3629</v>
      </c>
      <c r="C138" t="s">
        <v>3486</v>
      </c>
      <c r="D138" t="s">
        <v>3635</v>
      </c>
      <c r="E138"/>
      <c r="F138" t="s">
        <v>613</v>
      </c>
      <c r="G138" t="s">
        <v>284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9968.9699999999993</v>
      </c>
      <c r="O138" s="77">
        <v>123.73</v>
      </c>
      <c r="P138" s="77">
        <v>12.334606580999999</v>
      </c>
      <c r="Q138" s="78">
        <v>1E-4</v>
      </c>
      <c r="R138" s="78">
        <v>0</v>
      </c>
    </row>
    <row r="139" spans="2:18">
      <c r="B139" t="s">
        <v>3629</v>
      </c>
      <c r="C139" t="s">
        <v>3486</v>
      </c>
      <c r="D139" t="s">
        <v>3636</v>
      </c>
      <c r="E139"/>
      <c r="F139" t="s">
        <v>613</v>
      </c>
      <c r="G139" t="s">
        <v>284</v>
      </c>
      <c r="H139" t="s">
        <v>150</v>
      </c>
      <c r="I139" s="77">
        <v>4.53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59956.06</v>
      </c>
      <c r="O139" s="77">
        <v>130.37</v>
      </c>
      <c r="P139" s="77">
        <v>78.164715422</v>
      </c>
      <c r="Q139" s="78">
        <v>6.9999999999999999E-4</v>
      </c>
      <c r="R139" s="78">
        <v>1E-4</v>
      </c>
    </row>
    <row r="140" spans="2:18">
      <c r="B140" t="s">
        <v>3629</v>
      </c>
      <c r="C140" t="s">
        <v>3486</v>
      </c>
      <c r="D140" t="s">
        <v>3637</v>
      </c>
      <c r="E140"/>
      <c r="F140" t="s">
        <v>613</v>
      </c>
      <c r="G140" t="s">
        <v>284</v>
      </c>
      <c r="H140" t="s">
        <v>150</v>
      </c>
      <c r="I140" s="77">
        <v>4.72</v>
      </c>
      <c r="J140" t="s">
        <v>112</v>
      </c>
      <c r="K140" t="s">
        <v>102</v>
      </c>
      <c r="L140" s="78">
        <v>5.3499999999999999E-2</v>
      </c>
      <c r="M140" s="78">
        <v>2.6499999999999999E-2</v>
      </c>
      <c r="N140" s="77">
        <v>10424.49</v>
      </c>
      <c r="O140" s="77">
        <v>123.73</v>
      </c>
      <c r="P140" s="77">
        <v>12.898221477</v>
      </c>
      <c r="Q140" s="78">
        <v>1E-4</v>
      </c>
      <c r="R140" s="78">
        <v>0</v>
      </c>
    </row>
    <row r="141" spans="2:18">
      <c r="B141" t="s">
        <v>3629</v>
      </c>
      <c r="C141" t="s">
        <v>3486</v>
      </c>
      <c r="D141" t="s">
        <v>3638</v>
      </c>
      <c r="E141"/>
      <c r="F141" t="s">
        <v>613</v>
      </c>
      <c r="G141" t="s">
        <v>284</v>
      </c>
      <c r="H141" t="s">
        <v>150</v>
      </c>
      <c r="I141" s="77">
        <v>4.78</v>
      </c>
      <c r="J141" t="s">
        <v>112</v>
      </c>
      <c r="K141" t="s">
        <v>102</v>
      </c>
      <c r="L141" s="78">
        <v>5.3499999999999999E-2</v>
      </c>
      <c r="M141" s="78">
        <v>1.84E-2</v>
      </c>
      <c r="N141" s="77">
        <v>55009.72</v>
      </c>
      <c r="O141" s="77">
        <v>130.43</v>
      </c>
      <c r="P141" s="77">
        <v>71.749177795999998</v>
      </c>
      <c r="Q141" s="78">
        <v>5.9999999999999995E-4</v>
      </c>
      <c r="R141" s="78">
        <v>1E-4</v>
      </c>
    </row>
    <row r="142" spans="2:18">
      <c r="B142" t="s">
        <v>3629</v>
      </c>
      <c r="C142" t="s">
        <v>3486</v>
      </c>
      <c r="D142" t="s">
        <v>3639</v>
      </c>
      <c r="E142"/>
      <c r="F142" t="s">
        <v>613</v>
      </c>
      <c r="G142" t="s">
        <v>284</v>
      </c>
      <c r="H142" t="s">
        <v>150</v>
      </c>
      <c r="I142" s="77">
        <v>4.53</v>
      </c>
      <c r="J142" t="s">
        <v>112</v>
      </c>
      <c r="K142" t="s">
        <v>102</v>
      </c>
      <c r="L142" s="78">
        <v>5.3499999999999999E-2</v>
      </c>
      <c r="M142" s="78">
        <v>5.4199999999999998E-2</v>
      </c>
      <c r="N142" s="77">
        <v>51773.85</v>
      </c>
      <c r="O142" s="77">
        <v>130.43</v>
      </c>
      <c r="P142" s="77">
        <v>67.528632555000002</v>
      </c>
      <c r="Q142" s="78">
        <v>5.9999999999999995E-4</v>
      </c>
      <c r="R142" s="78">
        <v>1E-4</v>
      </c>
    </row>
    <row r="143" spans="2:18">
      <c r="B143" t="s">
        <v>3640</v>
      </c>
      <c r="C143" t="s">
        <v>3486</v>
      </c>
      <c r="D143" t="s">
        <v>3641</v>
      </c>
      <c r="E143"/>
      <c r="F143" t="s">
        <v>613</v>
      </c>
      <c r="G143" t="s">
        <v>253</v>
      </c>
      <c r="H143" t="s">
        <v>150</v>
      </c>
      <c r="I143" s="77">
        <v>4.4000000000000004</v>
      </c>
      <c r="J143" t="s">
        <v>875</v>
      </c>
      <c r="K143" t="s">
        <v>102</v>
      </c>
      <c r="L143" s="78">
        <v>2.5600000000000001E-2</v>
      </c>
      <c r="M143" s="78">
        <v>2.5899999999999999E-2</v>
      </c>
      <c r="N143" s="77">
        <v>1369803.73</v>
      </c>
      <c r="O143" s="77">
        <v>112.45</v>
      </c>
      <c r="P143" s="77">
        <v>1540.344294385</v>
      </c>
      <c r="Q143" s="78">
        <v>1.32E-2</v>
      </c>
      <c r="R143" s="78">
        <v>1.2999999999999999E-3</v>
      </c>
    </row>
    <row r="144" spans="2:18">
      <c r="B144" t="s">
        <v>3642</v>
      </c>
      <c r="C144" t="s">
        <v>3486</v>
      </c>
      <c r="D144" t="s">
        <v>3643</v>
      </c>
      <c r="E144"/>
      <c r="F144" t="s">
        <v>630</v>
      </c>
      <c r="G144" t="s">
        <v>306</v>
      </c>
      <c r="H144" t="s">
        <v>2373</v>
      </c>
      <c r="I144" s="77">
        <v>0.5</v>
      </c>
      <c r="J144" t="s">
        <v>127</v>
      </c>
      <c r="K144" t="s">
        <v>102</v>
      </c>
      <c r="L144" s="78">
        <v>3.6999999999999998E-2</v>
      </c>
      <c r="M144" s="78">
        <v>3.73E-2</v>
      </c>
      <c r="N144" s="77">
        <v>154697.39000000001</v>
      </c>
      <c r="O144" s="77">
        <v>107.77</v>
      </c>
      <c r="P144" s="77">
        <v>166.71737720300001</v>
      </c>
      <c r="Q144" s="78">
        <v>1.4E-3</v>
      </c>
      <c r="R144" s="78">
        <v>1E-4</v>
      </c>
    </row>
    <row r="145" spans="2:18">
      <c r="B145" t="s">
        <v>3642</v>
      </c>
      <c r="C145" t="s">
        <v>3486</v>
      </c>
      <c r="D145" t="s">
        <v>3644</v>
      </c>
      <c r="E145"/>
      <c r="F145" t="s">
        <v>630</v>
      </c>
      <c r="G145" t="s">
        <v>306</v>
      </c>
      <c r="H145" t="s">
        <v>2373</v>
      </c>
      <c r="I145" s="77">
        <v>0.96</v>
      </c>
      <c r="J145" t="s">
        <v>127</v>
      </c>
      <c r="K145" t="s">
        <v>102</v>
      </c>
      <c r="L145" s="78">
        <v>3.6999999999999998E-2</v>
      </c>
      <c r="M145" s="78">
        <v>0.1358</v>
      </c>
      <c r="N145" s="77">
        <v>103131.59</v>
      </c>
      <c r="O145" s="77">
        <v>100.69</v>
      </c>
      <c r="P145" s="77">
        <v>103.843197971</v>
      </c>
      <c r="Q145" s="78">
        <v>8.9999999999999998E-4</v>
      </c>
      <c r="R145" s="78">
        <v>1E-4</v>
      </c>
    </row>
    <row r="146" spans="2:18">
      <c r="B146" t="s">
        <v>3642</v>
      </c>
      <c r="C146" t="s">
        <v>3486</v>
      </c>
      <c r="D146" t="s">
        <v>3645</v>
      </c>
      <c r="E146"/>
      <c r="F146" t="s">
        <v>630</v>
      </c>
      <c r="G146" t="s">
        <v>3646</v>
      </c>
      <c r="H146" t="s">
        <v>2373</v>
      </c>
      <c r="I146" s="77">
        <v>1.97</v>
      </c>
      <c r="J146" t="s">
        <v>127</v>
      </c>
      <c r="K146" t="s">
        <v>102</v>
      </c>
      <c r="L146" s="78">
        <v>3.8800000000000001E-2</v>
      </c>
      <c r="M146" s="78">
        <v>3.9100000000000003E-2</v>
      </c>
      <c r="N146" s="77">
        <v>273853.88</v>
      </c>
      <c r="O146" s="77">
        <v>97.23</v>
      </c>
      <c r="P146" s="77">
        <v>266.26812752400002</v>
      </c>
      <c r="Q146" s="78">
        <v>2.3E-3</v>
      </c>
      <c r="R146" s="78">
        <v>2.0000000000000001E-4</v>
      </c>
    </row>
    <row r="147" spans="2:18">
      <c r="B147" t="s">
        <v>3642</v>
      </c>
      <c r="C147" t="s">
        <v>3486</v>
      </c>
      <c r="D147" t="s">
        <v>3647</v>
      </c>
      <c r="E147"/>
      <c r="F147" t="s">
        <v>630</v>
      </c>
      <c r="G147" t="s">
        <v>3646</v>
      </c>
      <c r="H147" t="s">
        <v>2373</v>
      </c>
      <c r="I147" s="77">
        <v>1.91</v>
      </c>
      <c r="J147" t="s">
        <v>127</v>
      </c>
      <c r="K147" t="s">
        <v>102</v>
      </c>
      <c r="L147" s="78">
        <v>2.3E-2</v>
      </c>
      <c r="M147" s="78">
        <v>6.2799999999999995E-2</v>
      </c>
      <c r="N147" s="77">
        <v>273853.88</v>
      </c>
      <c r="O147" s="77">
        <v>100.15</v>
      </c>
      <c r="P147" s="77">
        <v>274.26466082000002</v>
      </c>
      <c r="Q147" s="78">
        <v>2.3E-3</v>
      </c>
      <c r="R147" s="78">
        <v>2.0000000000000001E-4</v>
      </c>
    </row>
    <row r="148" spans="2:18">
      <c r="B148" t="s">
        <v>3648</v>
      </c>
      <c r="C148" t="s">
        <v>3486</v>
      </c>
      <c r="D148" t="s">
        <v>3649</v>
      </c>
      <c r="E148"/>
      <c r="F148" t="s">
        <v>613</v>
      </c>
      <c r="G148" t="s">
        <v>500</v>
      </c>
      <c r="H148" t="s">
        <v>150</v>
      </c>
      <c r="I148" s="77">
        <v>4.38</v>
      </c>
      <c r="J148" t="s">
        <v>112</v>
      </c>
      <c r="K148" t="s">
        <v>102</v>
      </c>
      <c r="L148" s="78">
        <v>2.98E-2</v>
      </c>
      <c r="M148" s="78">
        <v>3.0599999999999999E-2</v>
      </c>
      <c r="N148" s="77">
        <v>159549.13</v>
      </c>
      <c r="O148" s="77">
        <v>109.67</v>
      </c>
      <c r="P148" s="77">
        <v>174.977530871</v>
      </c>
      <c r="Q148" s="78">
        <v>1.5E-3</v>
      </c>
      <c r="R148" s="78">
        <v>1E-4</v>
      </c>
    </row>
    <row r="149" spans="2:18">
      <c r="B149" t="s">
        <v>3648</v>
      </c>
      <c r="C149" t="s">
        <v>3486</v>
      </c>
      <c r="D149" t="s">
        <v>3650</v>
      </c>
      <c r="E149"/>
      <c r="F149" t="s">
        <v>613</v>
      </c>
      <c r="G149" t="s">
        <v>500</v>
      </c>
      <c r="H149" t="s">
        <v>150</v>
      </c>
      <c r="I149" s="77">
        <v>4.38</v>
      </c>
      <c r="J149" t="s">
        <v>112</v>
      </c>
      <c r="K149" t="s">
        <v>102</v>
      </c>
      <c r="L149" s="78">
        <v>2.98E-2</v>
      </c>
      <c r="M149" s="78">
        <v>3.0599999999999999E-2</v>
      </c>
      <c r="N149" s="77">
        <v>4512.1400000000003</v>
      </c>
      <c r="O149" s="77">
        <v>110.16</v>
      </c>
      <c r="P149" s="77">
        <v>4.9705734240000004</v>
      </c>
      <c r="Q149" s="78">
        <v>0</v>
      </c>
      <c r="R149" s="78">
        <v>0</v>
      </c>
    </row>
    <row r="150" spans="2:18">
      <c r="B150" t="s">
        <v>3651</v>
      </c>
      <c r="C150" t="s">
        <v>3486</v>
      </c>
      <c r="D150" t="s">
        <v>3652</v>
      </c>
      <c r="E150"/>
      <c r="F150" t="s">
        <v>630</v>
      </c>
      <c r="G150" t="s">
        <v>500</v>
      </c>
      <c r="H150" t="s">
        <v>2373</v>
      </c>
      <c r="I150" s="77">
        <v>4.4000000000000004</v>
      </c>
      <c r="J150" t="s">
        <v>112</v>
      </c>
      <c r="K150" t="s">
        <v>102</v>
      </c>
      <c r="L150" s="78">
        <v>2.98E-2</v>
      </c>
      <c r="M150" s="78">
        <v>1.7299999999999999E-2</v>
      </c>
      <c r="N150" s="77">
        <v>221531.08</v>
      </c>
      <c r="O150" s="77">
        <v>116.02</v>
      </c>
      <c r="P150" s="77">
        <v>257.02035901599999</v>
      </c>
      <c r="Q150" s="78">
        <v>2.2000000000000001E-3</v>
      </c>
      <c r="R150" s="78">
        <v>2.0000000000000001E-4</v>
      </c>
    </row>
    <row r="151" spans="2:18">
      <c r="B151" t="s">
        <v>3653</v>
      </c>
      <c r="C151" t="s">
        <v>3486</v>
      </c>
      <c r="D151" t="s">
        <v>3654</v>
      </c>
      <c r="E151"/>
      <c r="F151" t="s">
        <v>630</v>
      </c>
      <c r="G151" t="s">
        <v>500</v>
      </c>
      <c r="H151" t="s">
        <v>2373</v>
      </c>
      <c r="I151" s="77">
        <v>4.4400000000000004</v>
      </c>
      <c r="J151" t="s">
        <v>112</v>
      </c>
      <c r="K151" t="s">
        <v>102</v>
      </c>
      <c r="L151" s="78">
        <v>2.98E-2</v>
      </c>
      <c r="M151" s="78">
        <v>1.7000000000000001E-2</v>
      </c>
      <c r="N151" s="77">
        <v>181843.53</v>
      </c>
      <c r="O151" s="77">
        <v>116.28</v>
      </c>
      <c r="P151" s="77">
        <v>211.44765668400001</v>
      </c>
      <c r="Q151" s="78">
        <v>1.8E-3</v>
      </c>
      <c r="R151" s="78">
        <v>2.0000000000000001E-4</v>
      </c>
    </row>
    <row r="152" spans="2:18">
      <c r="B152" t="s">
        <v>3655</v>
      </c>
      <c r="C152" t="s">
        <v>3486</v>
      </c>
      <c r="D152" t="s">
        <v>3656</v>
      </c>
      <c r="E152"/>
      <c r="F152" t="s">
        <v>596</v>
      </c>
      <c r="G152" t="s">
        <v>306</v>
      </c>
      <c r="H152" t="s">
        <v>210</v>
      </c>
      <c r="I152" s="77">
        <v>0.66</v>
      </c>
      <c r="J152" t="s">
        <v>112</v>
      </c>
      <c r="K152" t="s">
        <v>102</v>
      </c>
      <c r="L152" s="78">
        <v>0.04</v>
      </c>
      <c r="M152" s="78">
        <v>4.0099999999999997E-2</v>
      </c>
      <c r="N152" s="77">
        <v>778961.71</v>
      </c>
      <c r="O152" s="77">
        <v>99.86</v>
      </c>
      <c r="P152" s="77">
        <v>777.87116360599998</v>
      </c>
      <c r="Q152" s="78">
        <v>6.7000000000000002E-3</v>
      </c>
      <c r="R152" s="78">
        <v>6.9999999999999999E-4</v>
      </c>
    </row>
    <row r="153" spans="2:18">
      <c r="B153" s="83" t="s">
        <v>3657</v>
      </c>
      <c r="C153" t="s">
        <v>3486</v>
      </c>
      <c r="D153" t="s">
        <v>3658</v>
      </c>
      <c r="E153"/>
      <c r="F153" t="s">
        <v>3659</v>
      </c>
      <c r="G153" t="s">
        <v>2543</v>
      </c>
      <c r="H153" t="s">
        <v>2373</v>
      </c>
      <c r="I153" s="77">
        <v>3.44</v>
      </c>
      <c r="J153" t="s">
        <v>127</v>
      </c>
      <c r="K153" t="s">
        <v>102</v>
      </c>
      <c r="L153" s="78">
        <v>2.3900000000000001E-2</v>
      </c>
      <c r="M153" s="78">
        <v>5.2999999999999999E-2</v>
      </c>
      <c r="N153" s="77">
        <v>407800.65</v>
      </c>
      <c r="O153" s="77">
        <v>91.23</v>
      </c>
      <c r="P153" s="77">
        <v>372.03653299500002</v>
      </c>
      <c r="Q153" s="78">
        <v>3.2000000000000002E-3</v>
      </c>
      <c r="R153" s="78">
        <v>2.9999999999999997E-4</v>
      </c>
    </row>
    <row r="154" spans="2:18">
      <c r="B154" s="83" t="s">
        <v>3657</v>
      </c>
      <c r="C154" t="s">
        <v>3486</v>
      </c>
      <c r="D154" t="s">
        <v>3660</v>
      </c>
      <c r="E154"/>
      <c r="F154" t="s">
        <v>3659</v>
      </c>
      <c r="G154" t="s">
        <v>2543</v>
      </c>
      <c r="H154" t="s">
        <v>2373</v>
      </c>
      <c r="I154" s="77">
        <v>3.6</v>
      </c>
      <c r="J154" t="s">
        <v>127</v>
      </c>
      <c r="K154" t="s">
        <v>102</v>
      </c>
      <c r="L154" s="78">
        <v>1.2999999999999999E-2</v>
      </c>
      <c r="M154" s="78">
        <v>2.29E-2</v>
      </c>
      <c r="N154" s="77">
        <v>332123.40000000002</v>
      </c>
      <c r="O154" s="77">
        <v>105.34</v>
      </c>
      <c r="P154" s="77">
        <v>349.85878955999999</v>
      </c>
      <c r="Q154" s="78">
        <v>3.0000000000000001E-3</v>
      </c>
      <c r="R154" s="78">
        <v>2.9999999999999997E-4</v>
      </c>
    </row>
    <row r="155" spans="2:18">
      <c r="B155" s="83" t="s">
        <v>3545</v>
      </c>
      <c r="C155" t="s">
        <v>3486</v>
      </c>
      <c r="D155" t="s">
        <v>3661</v>
      </c>
      <c r="E155"/>
      <c r="F155" t="s">
        <v>699</v>
      </c>
      <c r="G155" t="s">
        <v>534</v>
      </c>
      <c r="H155" t="s">
        <v>210</v>
      </c>
      <c r="I155" s="77">
        <v>2.93</v>
      </c>
      <c r="J155" t="s">
        <v>778</v>
      </c>
      <c r="K155" t="s">
        <v>102</v>
      </c>
      <c r="L155" s="78">
        <v>0.05</v>
      </c>
      <c r="M155" s="78">
        <v>5.0599999999999999E-2</v>
      </c>
      <c r="N155" s="77">
        <v>132110.9</v>
      </c>
      <c r="O155" s="77">
        <v>121.18</v>
      </c>
      <c r="P155" s="77">
        <v>160.09198862</v>
      </c>
      <c r="Q155" s="78">
        <v>1.4E-3</v>
      </c>
      <c r="R155" s="78">
        <v>1E-4</v>
      </c>
    </row>
    <row r="156" spans="2:18">
      <c r="B156" s="83" t="s">
        <v>3545</v>
      </c>
      <c r="C156" t="s">
        <v>3486</v>
      </c>
      <c r="D156" t="s">
        <v>3662</v>
      </c>
      <c r="E156"/>
      <c r="F156" t="s">
        <v>699</v>
      </c>
      <c r="G156" t="s">
        <v>534</v>
      </c>
      <c r="H156" t="s">
        <v>210</v>
      </c>
      <c r="I156" s="77">
        <v>2.93</v>
      </c>
      <c r="J156" t="s">
        <v>778</v>
      </c>
      <c r="K156" t="s">
        <v>102</v>
      </c>
      <c r="L156" s="78">
        <v>0.05</v>
      </c>
      <c r="M156" s="78">
        <v>5.0599999999999999E-2</v>
      </c>
      <c r="N156" s="77">
        <v>42489.49</v>
      </c>
      <c r="O156" s="77">
        <v>121.17</v>
      </c>
      <c r="P156" s="77">
        <v>51.484515033000001</v>
      </c>
      <c r="Q156" s="78">
        <v>4.0000000000000002E-4</v>
      </c>
      <c r="R156" s="78">
        <v>0</v>
      </c>
    </row>
    <row r="157" spans="2:18">
      <c r="B157" s="83" t="s">
        <v>3545</v>
      </c>
      <c r="C157" t="s">
        <v>3486</v>
      </c>
      <c r="D157" t="s">
        <v>3663</v>
      </c>
      <c r="E157"/>
      <c r="F157" t="s">
        <v>739</v>
      </c>
      <c r="G157" t="s">
        <v>534</v>
      </c>
      <c r="H157" t="s">
        <v>150</v>
      </c>
      <c r="I157" s="77">
        <v>6.75</v>
      </c>
      <c r="J157" t="s">
        <v>778</v>
      </c>
      <c r="K157" t="s">
        <v>102</v>
      </c>
      <c r="L157" s="78">
        <v>4.1000000000000002E-2</v>
      </c>
      <c r="M157" s="78">
        <v>4.1399999999999999E-2</v>
      </c>
      <c r="N157" s="77">
        <v>139418.62</v>
      </c>
      <c r="O157" s="77">
        <v>119.21</v>
      </c>
      <c r="P157" s="77">
        <v>166.200936902</v>
      </c>
      <c r="Q157" s="78">
        <v>1.4E-3</v>
      </c>
      <c r="R157" s="78">
        <v>1E-4</v>
      </c>
    </row>
    <row r="158" spans="2:18">
      <c r="B158" s="83" t="s">
        <v>3545</v>
      </c>
      <c r="C158" t="s">
        <v>3486</v>
      </c>
      <c r="D158" t="s">
        <v>3664</v>
      </c>
      <c r="E158"/>
      <c r="F158" t="s">
        <v>699</v>
      </c>
      <c r="G158" t="s">
        <v>534</v>
      </c>
      <c r="H158" t="s">
        <v>210</v>
      </c>
      <c r="I158" s="77">
        <v>4.9800000000000004</v>
      </c>
      <c r="J158" t="s">
        <v>778</v>
      </c>
      <c r="K158" t="s">
        <v>102</v>
      </c>
      <c r="L158" s="78">
        <v>0.05</v>
      </c>
      <c r="M158" s="78">
        <v>5.0599999999999999E-2</v>
      </c>
      <c r="N158" s="77">
        <v>156404.81</v>
      </c>
      <c r="O158" s="77">
        <v>124.32</v>
      </c>
      <c r="P158" s="77">
        <v>194.44245979199999</v>
      </c>
      <c r="Q158" s="78">
        <v>1.6999999999999999E-3</v>
      </c>
      <c r="R158" s="78">
        <v>2.0000000000000001E-4</v>
      </c>
    </row>
    <row r="159" spans="2:18">
      <c r="B159" s="83" t="s">
        <v>3545</v>
      </c>
      <c r="C159" t="s">
        <v>3486</v>
      </c>
      <c r="D159" t="s">
        <v>3665</v>
      </c>
      <c r="E159"/>
      <c r="F159" t="s">
        <v>699</v>
      </c>
      <c r="G159" t="s">
        <v>534</v>
      </c>
      <c r="H159" t="s">
        <v>210</v>
      </c>
      <c r="I159" s="77">
        <v>6.76</v>
      </c>
      <c r="J159" t="s">
        <v>778</v>
      </c>
      <c r="K159" t="s">
        <v>102</v>
      </c>
      <c r="L159" s="78">
        <v>4.1000000000000002E-2</v>
      </c>
      <c r="M159" s="78">
        <v>4.1399999999999999E-2</v>
      </c>
      <c r="N159" s="77">
        <v>469817.23</v>
      </c>
      <c r="O159" s="77">
        <v>121.23</v>
      </c>
      <c r="P159" s="77">
        <v>569.55942792899998</v>
      </c>
      <c r="Q159" s="78">
        <v>4.8999999999999998E-3</v>
      </c>
      <c r="R159" s="78">
        <v>5.0000000000000001E-4</v>
      </c>
    </row>
    <row r="160" spans="2:18">
      <c r="B160" s="84" t="s">
        <v>3722</v>
      </c>
      <c r="C160" t="s">
        <v>3486</v>
      </c>
      <c r="D160" t="s">
        <v>3666</v>
      </c>
      <c r="E160"/>
      <c r="F160" t="s">
        <v>739</v>
      </c>
      <c r="G160" t="s">
        <v>379</v>
      </c>
      <c r="H160" t="s">
        <v>150</v>
      </c>
      <c r="I160" s="77">
        <v>11.77</v>
      </c>
      <c r="J160" t="s">
        <v>416</v>
      </c>
      <c r="K160" t="s">
        <v>102</v>
      </c>
      <c r="L160" s="78">
        <v>2.7400000000000001E-2</v>
      </c>
      <c r="M160" s="78">
        <v>4.48E-2</v>
      </c>
      <c r="N160" s="77">
        <v>78074.17</v>
      </c>
      <c r="O160" s="77">
        <v>81.34</v>
      </c>
      <c r="P160" s="77">
        <v>63.505529877999997</v>
      </c>
      <c r="Q160" s="78">
        <v>5.0000000000000001E-4</v>
      </c>
      <c r="R160" s="78">
        <v>1E-4</v>
      </c>
    </row>
    <row r="161" spans="2:18">
      <c r="B161" t="s">
        <v>3668</v>
      </c>
      <c r="C161" t="s">
        <v>3486</v>
      </c>
      <c r="D161" t="s">
        <v>3669</v>
      </c>
      <c r="E161"/>
      <c r="F161" t="s">
        <v>699</v>
      </c>
      <c r="G161" t="s">
        <v>765</v>
      </c>
      <c r="H161" t="s">
        <v>210</v>
      </c>
      <c r="I161" s="77">
        <v>7.43</v>
      </c>
      <c r="J161" t="s">
        <v>416</v>
      </c>
      <c r="K161" t="s">
        <v>102</v>
      </c>
      <c r="L161" s="78">
        <v>2.6200000000000001E-2</v>
      </c>
      <c r="M161" s="78">
        <v>2.7199999999999998E-2</v>
      </c>
      <c r="N161" s="77">
        <v>128522.63</v>
      </c>
      <c r="O161" s="77">
        <v>99.93</v>
      </c>
      <c r="P161" s="77">
        <v>128.43266415900001</v>
      </c>
      <c r="Q161" s="78">
        <v>1.1000000000000001E-3</v>
      </c>
      <c r="R161" s="78">
        <v>1E-4</v>
      </c>
    </row>
    <row r="162" spans="2:18">
      <c r="B162" t="s">
        <v>3668</v>
      </c>
      <c r="C162" t="s">
        <v>3486</v>
      </c>
      <c r="D162" t="s">
        <v>3670</v>
      </c>
      <c r="E162"/>
      <c r="F162" t="s">
        <v>699</v>
      </c>
      <c r="G162" t="s">
        <v>3671</v>
      </c>
      <c r="H162" t="s">
        <v>210</v>
      </c>
      <c r="I162" s="77">
        <v>7.37</v>
      </c>
      <c r="J162" t="s">
        <v>416</v>
      </c>
      <c r="K162" t="s">
        <v>102</v>
      </c>
      <c r="L162" s="78">
        <v>2.98E-2</v>
      </c>
      <c r="M162" s="78">
        <v>2.87E-2</v>
      </c>
      <c r="N162" s="77">
        <v>20497.53</v>
      </c>
      <c r="O162" s="77">
        <v>104.97</v>
      </c>
      <c r="P162" s="77">
        <v>21.516257241000002</v>
      </c>
      <c r="Q162" s="78">
        <v>2.0000000000000001E-4</v>
      </c>
      <c r="R162" s="78">
        <v>0</v>
      </c>
    </row>
    <row r="163" spans="2:18">
      <c r="B163" t="s">
        <v>3668</v>
      </c>
      <c r="C163" t="s">
        <v>3486</v>
      </c>
      <c r="D163" t="s">
        <v>3672</v>
      </c>
      <c r="E163"/>
      <c r="F163" t="s">
        <v>699</v>
      </c>
      <c r="G163" t="s">
        <v>3673</v>
      </c>
      <c r="H163" t="s">
        <v>210</v>
      </c>
      <c r="I163" s="77">
        <v>7.37</v>
      </c>
      <c r="J163" t="s">
        <v>416</v>
      </c>
      <c r="K163" t="s">
        <v>102</v>
      </c>
      <c r="L163" s="78">
        <v>2.5000000000000001E-2</v>
      </c>
      <c r="M163" s="78">
        <v>2.87E-2</v>
      </c>
      <c r="N163" s="77">
        <v>23972.49</v>
      </c>
      <c r="O163" s="77">
        <v>105.2</v>
      </c>
      <c r="P163" s="77">
        <v>25.219059479999999</v>
      </c>
      <c r="Q163" s="78">
        <v>2.0000000000000001E-4</v>
      </c>
      <c r="R163" s="78">
        <v>0</v>
      </c>
    </row>
    <row r="164" spans="2:18">
      <c r="B164" t="s">
        <v>3668</v>
      </c>
      <c r="C164" t="s">
        <v>3486</v>
      </c>
      <c r="D164" t="s">
        <v>3674</v>
      </c>
      <c r="E164"/>
      <c r="F164" t="s">
        <v>699</v>
      </c>
      <c r="G164" t="s">
        <v>3675</v>
      </c>
      <c r="H164" t="s">
        <v>210</v>
      </c>
      <c r="I164" s="77">
        <v>7.27</v>
      </c>
      <c r="J164" t="s">
        <v>416</v>
      </c>
      <c r="K164" t="s">
        <v>102</v>
      </c>
      <c r="L164" s="78">
        <v>2.5000000000000001E-2</v>
      </c>
      <c r="M164" s="78">
        <v>3.1699999999999999E-2</v>
      </c>
      <c r="N164" s="77">
        <v>152895.79999999999</v>
      </c>
      <c r="O164" s="77">
        <v>106.42</v>
      </c>
      <c r="P164" s="77">
        <v>162.71171036000001</v>
      </c>
      <c r="Q164" s="78">
        <v>1.4E-3</v>
      </c>
      <c r="R164" s="78">
        <v>1E-4</v>
      </c>
    </row>
    <row r="165" spans="2:18">
      <c r="B165" t="s">
        <v>3668</v>
      </c>
      <c r="C165" t="s">
        <v>3486</v>
      </c>
      <c r="D165" t="s">
        <v>3676</v>
      </c>
      <c r="E165"/>
      <c r="F165" t="s">
        <v>699</v>
      </c>
      <c r="G165" t="s">
        <v>3677</v>
      </c>
      <c r="H165" t="s">
        <v>210</v>
      </c>
      <c r="I165" s="77">
        <v>7.34</v>
      </c>
      <c r="J165" t="s">
        <v>416</v>
      </c>
      <c r="K165" t="s">
        <v>102</v>
      </c>
      <c r="L165" s="78">
        <v>3.0499999999999999E-2</v>
      </c>
      <c r="M165" s="78">
        <v>2.9399999999999999E-2</v>
      </c>
      <c r="N165" s="77">
        <v>134290.47</v>
      </c>
      <c r="O165" s="77">
        <v>106.24</v>
      </c>
      <c r="P165" s="77">
        <v>142.67019532800001</v>
      </c>
      <c r="Q165" s="78">
        <v>1.1999999999999999E-3</v>
      </c>
      <c r="R165" s="78">
        <v>1E-4</v>
      </c>
    </row>
    <row r="166" spans="2:18">
      <c r="B166" t="s">
        <v>3668</v>
      </c>
      <c r="C166" t="s">
        <v>3486</v>
      </c>
      <c r="D166" t="s">
        <v>3678</v>
      </c>
      <c r="E166"/>
      <c r="F166" t="s">
        <v>699</v>
      </c>
      <c r="G166" t="s">
        <v>3679</v>
      </c>
      <c r="H166" t="s">
        <v>210</v>
      </c>
      <c r="I166" s="77">
        <v>7.29</v>
      </c>
      <c r="J166" t="s">
        <v>416</v>
      </c>
      <c r="K166" t="s">
        <v>102</v>
      </c>
      <c r="L166" s="78">
        <v>2.5000000000000001E-2</v>
      </c>
      <c r="M166" s="78">
        <v>3.1099999999999999E-2</v>
      </c>
      <c r="N166" s="77">
        <v>193214.18</v>
      </c>
      <c r="O166" s="77">
        <v>108.57</v>
      </c>
      <c r="P166" s="77">
        <v>209.77263522600001</v>
      </c>
      <c r="Q166" s="78">
        <v>1.8E-3</v>
      </c>
      <c r="R166" s="78">
        <v>2.0000000000000001E-4</v>
      </c>
    </row>
    <row r="167" spans="2:18">
      <c r="B167" t="s">
        <v>3668</v>
      </c>
      <c r="C167" t="s">
        <v>3486</v>
      </c>
      <c r="D167" t="s">
        <v>3680</v>
      </c>
      <c r="E167"/>
      <c r="F167" t="s">
        <v>699</v>
      </c>
      <c r="G167" t="s">
        <v>3681</v>
      </c>
      <c r="H167" t="s">
        <v>210</v>
      </c>
      <c r="I167" s="77">
        <v>7.39</v>
      </c>
      <c r="J167" t="s">
        <v>416</v>
      </c>
      <c r="K167" t="s">
        <v>102</v>
      </c>
      <c r="L167" s="78">
        <v>2.5000000000000001E-2</v>
      </c>
      <c r="M167" s="78">
        <v>2.8000000000000001E-2</v>
      </c>
      <c r="N167" s="77">
        <v>16592.21</v>
      </c>
      <c r="O167" s="77">
        <v>104.68</v>
      </c>
      <c r="P167" s="77">
        <v>17.368725428000001</v>
      </c>
      <c r="Q167" s="78">
        <v>1E-4</v>
      </c>
      <c r="R167" s="78">
        <v>0</v>
      </c>
    </row>
    <row r="168" spans="2:18">
      <c r="B168" t="s">
        <v>3668</v>
      </c>
      <c r="C168" t="s">
        <v>3486</v>
      </c>
      <c r="D168" t="s">
        <v>3682</v>
      </c>
      <c r="E168"/>
      <c r="F168" t="s">
        <v>699</v>
      </c>
      <c r="G168" t="s">
        <v>2712</v>
      </c>
      <c r="H168" t="s">
        <v>210</v>
      </c>
      <c r="I168" s="77">
        <v>7.46</v>
      </c>
      <c r="J168" t="s">
        <v>416</v>
      </c>
      <c r="K168" t="s">
        <v>102</v>
      </c>
      <c r="L168" s="78">
        <v>2.52E-2</v>
      </c>
      <c r="M168" s="78">
        <v>2.5999999999999999E-2</v>
      </c>
      <c r="N168" s="77">
        <v>50995.9</v>
      </c>
      <c r="O168" s="77">
        <v>101.13</v>
      </c>
      <c r="P168" s="77">
        <v>51.572153669999999</v>
      </c>
      <c r="Q168" s="78">
        <v>4.0000000000000002E-4</v>
      </c>
      <c r="R168" s="78">
        <v>0</v>
      </c>
    </row>
    <row r="169" spans="2:18">
      <c r="B169" t="s">
        <v>3668</v>
      </c>
      <c r="C169" t="s">
        <v>3486</v>
      </c>
      <c r="D169" t="s">
        <v>3683</v>
      </c>
      <c r="E169"/>
      <c r="F169" t="s">
        <v>3659</v>
      </c>
      <c r="G169" t="s">
        <v>3684</v>
      </c>
      <c r="H169" t="s">
        <v>2373</v>
      </c>
      <c r="I169" s="77">
        <v>7.47</v>
      </c>
      <c r="J169" t="s">
        <v>416</v>
      </c>
      <c r="K169" t="s">
        <v>102</v>
      </c>
      <c r="L169" s="78">
        <v>2.53E-2</v>
      </c>
      <c r="M169" s="78">
        <v>2.5899999999999999E-2</v>
      </c>
      <c r="N169" s="77">
        <v>62317.53</v>
      </c>
      <c r="O169" s="77">
        <v>98.14</v>
      </c>
      <c r="P169" s="77">
        <v>61.158423941999999</v>
      </c>
      <c r="Q169" s="78">
        <v>5.0000000000000001E-4</v>
      </c>
      <c r="R169" s="78">
        <v>1E-4</v>
      </c>
    </row>
    <row r="170" spans="2:18">
      <c r="B170" t="s">
        <v>3668</v>
      </c>
      <c r="C170" t="s">
        <v>3486</v>
      </c>
      <c r="D170" t="s">
        <v>3685</v>
      </c>
      <c r="E170"/>
      <c r="F170" t="s">
        <v>699</v>
      </c>
      <c r="G170" t="s">
        <v>3686</v>
      </c>
      <c r="H170" t="s">
        <v>210</v>
      </c>
      <c r="I170" s="77">
        <v>7.47</v>
      </c>
      <c r="J170" t="s">
        <v>416</v>
      </c>
      <c r="K170" t="s">
        <v>102</v>
      </c>
      <c r="L170" s="78">
        <v>2.52E-2</v>
      </c>
      <c r="M170" s="78">
        <v>2.5899999999999999E-2</v>
      </c>
      <c r="N170" s="77">
        <v>34702.089999999997</v>
      </c>
      <c r="O170" s="77">
        <v>97.8</v>
      </c>
      <c r="P170" s="77">
        <v>33.938644019999998</v>
      </c>
      <c r="Q170" s="78">
        <v>2.9999999999999997E-4</v>
      </c>
      <c r="R170" s="78">
        <v>0</v>
      </c>
    </row>
    <row r="171" spans="2:18">
      <c r="B171" t="s">
        <v>3668</v>
      </c>
      <c r="C171" t="s">
        <v>3486</v>
      </c>
      <c r="D171" t="s">
        <v>3687</v>
      </c>
      <c r="E171"/>
      <c r="F171" t="s">
        <v>699</v>
      </c>
      <c r="G171" t="s">
        <v>3688</v>
      </c>
      <c r="H171" t="s">
        <v>210</v>
      </c>
      <c r="I171" s="77">
        <v>6.91</v>
      </c>
      <c r="J171" t="s">
        <v>416</v>
      </c>
      <c r="K171" t="s">
        <v>102</v>
      </c>
      <c r="L171" s="78">
        <v>2.52E-2</v>
      </c>
      <c r="M171" s="78">
        <v>2.5399999999999999E-2</v>
      </c>
      <c r="N171" s="77">
        <v>202421.99</v>
      </c>
      <c r="O171" s="77">
        <v>102.41</v>
      </c>
      <c r="P171" s="77">
        <v>207.30035995899999</v>
      </c>
      <c r="Q171" s="78">
        <v>1.8E-3</v>
      </c>
      <c r="R171" s="78">
        <v>2.0000000000000001E-4</v>
      </c>
    </row>
    <row r="172" spans="2:18">
      <c r="B172" t="s">
        <v>3668</v>
      </c>
      <c r="C172" t="s">
        <v>3486</v>
      </c>
      <c r="D172" t="s">
        <v>3689</v>
      </c>
      <c r="E172"/>
      <c r="F172" t="s">
        <v>699</v>
      </c>
      <c r="G172" t="s">
        <v>700</v>
      </c>
      <c r="H172" t="s">
        <v>210</v>
      </c>
      <c r="I172" s="77">
        <v>9.8000000000000007</v>
      </c>
      <c r="J172" t="s">
        <v>416</v>
      </c>
      <c r="K172" t="s">
        <v>102</v>
      </c>
      <c r="L172" s="78">
        <v>2.63E-2</v>
      </c>
      <c r="M172" s="78">
        <v>2.6700000000000002E-2</v>
      </c>
      <c r="N172" s="77">
        <v>86729.69</v>
      </c>
      <c r="O172" s="77">
        <v>99.04</v>
      </c>
      <c r="P172" s="77">
        <v>85.897084976000002</v>
      </c>
      <c r="Q172" s="78">
        <v>6.9999999999999999E-4</v>
      </c>
      <c r="R172" s="78">
        <v>1E-4</v>
      </c>
    </row>
    <row r="173" spans="2:18">
      <c r="B173" t="s">
        <v>3668</v>
      </c>
      <c r="C173" t="s">
        <v>3486</v>
      </c>
      <c r="D173" t="s">
        <v>3690</v>
      </c>
      <c r="E173"/>
      <c r="F173" t="s">
        <v>739</v>
      </c>
      <c r="G173" t="s">
        <v>287</v>
      </c>
      <c r="H173" t="s">
        <v>150</v>
      </c>
      <c r="I173" s="77">
        <v>9.52</v>
      </c>
      <c r="J173" t="s">
        <v>416</v>
      </c>
      <c r="K173" t="s">
        <v>102</v>
      </c>
      <c r="L173" s="78">
        <v>2.63E-2</v>
      </c>
      <c r="M173" s="78">
        <v>3.1300000000000001E-2</v>
      </c>
      <c r="N173" s="77">
        <v>28225.65</v>
      </c>
      <c r="O173" s="77">
        <v>96</v>
      </c>
      <c r="P173" s="77">
        <v>27.096623999999998</v>
      </c>
      <c r="Q173" s="78">
        <v>2.0000000000000001E-4</v>
      </c>
      <c r="R173" s="78">
        <v>0</v>
      </c>
    </row>
    <row r="174" spans="2:18">
      <c r="B174" t="s">
        <v>3691</v>
      </c>
      <c r="C174" t="s">
        <v>3486</v>
      </c>
      <c r="D174" t="s">
        <v>3692</v>
      </c>
      <c r="E174"/>
      <c r="F174" t="s">
        <v>699</v>
      </c>
      <c r="G174" t="s">
        <v>3693</v>
      </c>
      <c r="H174" t="s">
        <v>210</v>
      </c>
      <c r="I174" s="77">
        <v>7.79</v>
      </c>
      <c r="J174" t="s">
        <v>123</v>
      </c>
      <c r="K174" t="s">
        <v>102</v>
      </c>
      <c r="L174" s="78">
        <v>4.8000000000000001E-2</v>
      </c>
      <c r="M174" s="78">
        <v>3.9699999999999999E-2</v>
      </c>
      <c r="N174" s="77">
        <v>192530.43</v>
      </c>
      <c r="O174" s="77">
        <v>109.2</v>
      </c>
      <c r="P174" s="77">
        <v>210.24322956</v>
      </c>
      <c r="Q174" s="78">
        <v>1.8E-3</v>
      </c>
      <c r="R174" s="78">
        <v>2.0000000000000001E-4</v>
      </c>
    </row>
    <row r="175" spans="2:18">
      <c r="B175" t="s">
        <v>3691</v>
      </c>
      <c r="C175" t="s">
        <v>3486</v>
      </c>
      <c r="D175" t="s">
        <v>3694</v>
      </c>
      <c r="E175"/>
      <c r="F175" t="s">
        <v>699</v>
      </c>
      <c r="G175" t="s">
        <v>3695</v>
      </c>
      <c r="H175" t="s">
        <v>210</v>
      </c>
      <c r="I175" s="77">
        <v>7.89</v>
      </c>
      <c r="J175" t="s">
        <v>123</v>
      </c>
      <c r="K175" t="s">
        <v>102</v>
      </c>
      <c r="L175" s="78">
        <v>4.8000000000000001E-2</v>
      </c>
      <c r="M175" s="78">
        <v>3.6900000000000002E-2</v>
      </c>
      <c r="N175" s="77">
        <v>41103.589999999997</v>
      </c>
      <c r="O175" s="77">
        <v>107.25</v>
      </c>
      <c r="P175" s="77">
        <v>44.083600275000002</v>
      </c>
      <c r="Q175" s="78">
        <v>4.0000000000000002E-4</v>
      </c>
      <c r="R175" s="78">
        <v>0</v>
      </c>
    </row>
    <row r="176" spans="2:18">
      <c r="B176" t="s">
        <v>3691</v>
      </c>
      <c r="C176" t="s">
        <v>3486</v>
      </c>
      <c r="D176" t="s">
        <v>3696</v>
      </c>
      <c r="E176"/>
      <c r="F176" t="s">
        <v>699</v>
      </c>
      <c r="G176" t="s">
        <v>3697</v>
      </c>
      <c r="H176" t="s">
        <v>210</v>
      </c>
      <c r="I176" s="77">
        <v>7.91</v>
      </c>
      <c r="J176" t="s">
        <v>123</v>
      </c>
      <c r="K176" t="s">
        <v>102</v>
      </c>
      <c r="L176" s="78">
        <v>4.8000000000000001E-2</v>
      </c>
      <c r="M176" s="78">
        <v>3.6799999999999999E-2</v>
      </c>
      <c r="N176" s="77">
        <v>73036.62</v>
      </c>
      <c r="O176" s="77">
        <v>96.36</v>
      </c>
      <c r="P176" s="77">
        <v>70.378087031999996</v>
      </c>
      <c r="Q176" s="78">
        <v>5.9999999999999995E-4</v>
      </c>
      <c r="R176" s="78">
        <v>1E-4</v>
      </c>
    </row>
    <row r="177" spans="2:18">
      <c r="B177" t="s">
        <v>3691</v>
      </c>
      <c r="C177" t="s">
        <v>3486</v>
      </c>
      <c r="D177" t="s">
        <v>3698</v>
      </c>
      <c r="E177"/>
      <c r="F177" t="s">
        <v>699</v>
      </c>
      <c r="G177" t="s">
        <v>3699</v>
      </c>
      <c r="H177" t="s">
        <v>210</v>
      </c>
      <c r="I177" s="77">
        <v>7.93</v>
      </c>
      <c r="J177" t="s">
        <v>123</v>
      </c>
      <c r="K177" t="s">
        <v>102</v>
      </c>
      <c r="L177" s="78">
        <v>3.7900000000000003E-2</v>
      </c>
      <c r="M177" s="78">
        <v>3.6499999999999998E-2</v>
      </c>
      <c r="N177" s="77">
        <v>47123.040000000001</v>
      </c>
      <c r="O177" s="77">
        <v>105.84</v>
      </c>
      <c r="P177" s="77">
        <v>49.875025536000003</v>
      </c>
      <c r="Q177" s="78">
        <v>4.0000000000000002E-4</v>
      </c>
      <c r="R177" s="78">
        <v>0</v>
      </c>
    </row>
    <row r="178" spans="2:18">
      <c r="B178" t="s">
        <v>3691</v>
      </c>
      <c r="C178" t="s">
        <v>3486</v>
      </c>
      <c r="D178" t="s">
        <v>3700</v>
      </c>
      <c r="E178"/>
      <c r="F178" t="s">
        <v>699</v>
      </c>
      <c r="G178" t="s">
        <v>3701</v>
      </c>
      <c r="H178" t="s">
        <v>210</v>
      </c>
      <c r="I178" s="77">
        <v>7.79</v>
      </c>
      <c r="J178" t="s">
        <v>123</v>
      </c>
      <c r="K178" t="s">
        <v>102</v>
      </c>
      <c r="L178" s="78">
        <v>3.7900000000000003E-2</v>
      </c>
      <c r="M178" s="78">
        <v>4.0800000000000003E-2</v>
      </c>
      <c r="N178" s="77">
        <v>62865.33</v>
      </c>
      <c r="O178" s="77">
        <v>106.32</v>
      </c>
      <c r="P178" s="77">
        <v>66.838418856000004</v>
      </c>
      <c r="Q178" s="78">
        <v>5.9999999999999995E-4</v>
      </c>
      <c r="R178" s="78">
        <v>1E-4</v>
      </c>
    </row>
    <row r="179" spans="2:18">
      <c r="B179" t="s">
        <v>3691</v>
      </c>
      <c r="C179" t="s">
        <v>3486</v>
      </c>
      <c r="D179" t="s">
        <v>3702</v>
      </c>
      <c r="E179"/>
      <c r="F179" t="s">
        <v>699</v>
      </c>
      <c r="G179" t="s">
        <v>3703</v>
      </c>
      <c r="H179" t="s">
        <v>210</v>
      </c>
      <c r="I179" s="77">
        <v>7.85</v>
      </c>
      <c r="J179" t="s">
        <v>123</v>
      </c>
      <c r="K179" t="s">
        <v>102</v>
      </c>
      <c r="L179" s="78">
        <v>3.9699999999999999E-2</v>
      </c>
      <c r="M179" s="78">
        <v>3.8199999999999998E-2</v>
      </c>
      <c r="N179" s="77">
        <v>125688.11</v>
      </c>
      <c r="O179" s="77">
        <v>103.87</v>
      </c>
      <c r="P179" s="77">
        <v>130.55223985699999</v>
      </c>
      <c r="Q179" s="78">
        <v>1.1000000000000001E-3</v>
      </c>
      <c r="R179" s="78">
        <v>1E-4</v>
      </c>
    </row>
    <row r="180" spans="2:18">
      <c r="B180" t="s">
        <v>3691</v>
      </c>
      <c r="C180" t="s">
        <v>3486</v>
      </c>
      <c r="D180" t="s">
        <v>3667</v>
      </c>
      <c r="E180"/>
      <c r="F180" t="s">
        <v>739</v>
      </c>
      <c r="G180" t="s">
        <v>3704</v>
      </c>
      <c r="H180" t="s">
        <v>150</v>
      </c>
      <c r="I180" s="77">
        <v>7.76</v>
      </c>
      <c r="J180" t="s">
        <v>123</v>
      </c>
      <c r="K180" t="s">
        <v>102</v>
      </c>
      <c r="L180" s="78">
        <v>4.0000000000000002E-4</v>
      </c>
      <c r="M180" s="78">
        <v>4.0300000000000002E-2</v>
      </c>
      <c r="N180" s="77">
        <v>88786.880000000005</v>
      </c>
      <c r="O180" s="77">
        <v>110.8</v>
      </c>
      <c r="P180" s="77">
        <v>98.375863039999999</v>
      </c>
      <c r="Q180" s="78">
        <v>8.0000000000000004E-4</v>
      </c>
      <c r="R180" s="78">
        <v>1E-4</v>
      </c>
    </row>
    <row r="181" spans="2:18">
      <c r="B181" t="s">
        <v>3691</v>
      </c>
      <c r="C181" t="s">
        <v>3486</v>
      </c>
      <c r="D181" t="s">
        <v>3705</v>
      </c>
      <c r="E181"/>
      <c r="F181" t="s">
        <v>739</v>
      </c>
      <c r="G181" t="s">
        <v>3706</v>
      </c>
      <c r="H181" t="s">
        <v>150</v>
      </c>
      <c r="I181" s="77">
        <v>7.86</v>
      </c>
      <c r="J181" t="s">
        <v>123</v>
      </c>
      <c r="K181" t="s">
        <v>102</v>
      </c>
      <c r="L181" s="78">
        <v>4.0000000000000002E-4</v>
      </c>
      <c r="M181" s="78">
        <v>3.9800000000000002E-2</v>
      </c>
      <c r="N181" s="77">
        <v>210825.68</v>
      </c>
      <c r="O181" s="77">
        <v>104.63</v>
      </c>
      <c r="P181" s="77">
        <v>220.58690898399999</v>
      </c>
      <c r="Q181" s="78">
        <v>1.9E-3</v>
      </c>
      <c r="R181" s="78">
        <v>2.0000000000000001E-4</v>
      </c>
    </row>
    <row r="182" spans="2:18">
      <c r="B182" t="s">
        <v>3691</v>
      </c>
      <c r="C182" t="s">
        <v>3486</v>
      </c>
      <c r="D182" t="s">
        <v>3707</v>
      </c>
      <c r="E182"/>
      <c r="F182" t="s">
        <v>739</v>
      </c>
      <c r="G182" t="s">
        <v>2831</v>
      </c>
      <c r="H182" t="s">
        <v>150</v>
      </c>
      <c r="I182" s="77">
        <v>8.25</v>
      </c>
      <c r="J182" t="s">
        <v>123</v>
      </c>
      <c r="K182" t="s">
        <v>102</v>
      </c>
      <c r="L182" s="78">
        <v>3.1E-2</v>
      </c>
      <c r="M182" s="78">
        <v>2.86E-2</v>
      </c>
      <c r="N182" s="77">
        <v>245445.92</v>
      </c>
      <c r="O182" s="77">
        <v>87.24</v>
      </c>
      <c r="P182" s="77">
        <v>214.12702060800001</v>
      </c>
      <c r="Q182" s="78">
        <v>1.8E-3</v>
      </c>
      <c r="R182" s="78">
        <v>2.0000000000000001E-4</v>
      </c>
    </row>
    <row r="183" spans="2:18">
      <c r="B183" t="s">
        <v>3691</v>
      </c>
      <c r="C183" t="s">
        <v>3486</v>
      </c>
      <c r="D183" t="s">
        <v>3708</v>
      </c>
      <c r="E183"/>
      <c r="F183" t="s">
        <v>699</v>
      </c>
      <c r="G183" t="s">
        <v>3709</v>
      </c>
      <c r="H183" t="s">
        <v>210</v>
      </c>
      <c r="I183" s="77">
        <v>8.16</v>
      </c>
      <c r="J183" t="s">
        <v>123</v>
      </c>
      <c r="K183" t="s">
        <v>102</v>
      </c>
      <c r="L183" s="78">
        <v>3.1399999999999997E-2</v>
      </c>
      <c r="M183" s="78">
        <v>3.2000000000000001E-2</v>
      </c>
      <c r="N183" s="77">
        <v>49936.72</v>
      </c>
      <c r="O183" s="77">
        <v>105.91</v>
      </c>
      <c r="P183" s="77">
        <v>52.887980151999997</v>
      </c>
      <c r="Q183" s="78">
        <v>5.0000000000000001E-4</v>
      </c>
      <c r="R183" s="78">
        <v>0</v>
      </c>
    </row>
    <row r="184" spans="2:18">
      <c r="B184" t="s">
        <v>3691</v>
      </c>
      <c r="C184" t="s">
        <v>3486</v>
      </c>
      <c r="D184" t="s">
        <v>3710</v>
      </c>
      <c r="E184"/>
      <c r="F184" t="s">
        <v>699</v>
      </c>
      <c r="G184" t="s">
        <v>3711</v>
      </c>
      <c r="H184" t="s">
        <v>210</v>
      </c>
      <c r="I184" s="77">
        <v>8.24</v>
      </c>
      <c r="J184" t="s">
        <v>123</v>
      </c>
      <c r="K184" t="s">
        <v>102</v>
      </c>
      <c r="L184" s="78">
        <v>3.1E-2</v>
      </c>
      <c r="M184" s="78">
        <v>2.9000000000000001E-2</v>
      </c>
      <c r="N184" s="77">
        <v>41166.879999999997</v>
      </c>
      <c r="O184" s="77">
        <v>93.23</v>
      </c>
      <c r="P184" s="77">
        <v>38.379882223999999</v>
      </c>
      <c r="Q184" s="78">
        <v>2.9999999999999997E-4</v>
      </c>
      <c r="R184" s="78">
        <v>0</v>
      </c>
    </row>
    <row r="185" spans="2:18">
      <c r="B185" t="s">
        <v>3691</v>
      </c>
      <c r="C185" t="s">
        <v>3486</v>
      </c>
      <c r="D185" t="s">
        <v>3712</v>
      </c>
      <c r="E185"/>
      <c r="F185" t="s">
        <v>699</v>
      </c>
      <c r="G185" t="s">
        <v>2594</v>
      </c>
      <c r="H185" t="s">
        <v>210</v>
      </c>
      <c r="I185" s="77">
        <v>7.58</v>
      </c>
      <c r="J185" t="s">
        <v>123</v>
      </c>
      <c r="K185" t="s">
        <v>102</v>
      </c>
      <c r="L185" s="78">
        <v>3.1E-2</v>
      </c>
      <c r="M185" s="78">
        <v>5.5899999999999998E-2</v>
      </c>
      <c r="N185" s="77">
        <v>66772.87</v>
      </c>
      <c r="O185" s="77">
        <v>88.24</v>
      </c>
      <c r="P185" s="77">
        <v>58.920380487999999</v>
      </c>
      <c r="Q185" s="78">
        <v>5.0000000000000001E-4</v>
      </c>
      <c r="R185" s="78">
        <v>1E-4</v>
      </c>
    </row>
    <row r="186" spans="2:18">
      <c r="B186" t="s">
        <v>3713</v>
      </c>
      <c r="C186" t="s">
        <v>3486</v>
      </c>
      <c r="D186" t="s">
        <v>3714</v>
      </c>
      <c r="E186"/>
      <c r="F186" t="s">
        <v>3659</v>
      </c>
      <c r="G186" t="s">
        <v>541</v>
      </c>
      <c r="H186" t="s">
        <v>2373</v>
      </c>
      <c r="I186" s="77">
        <v>5.18</v>
      </c>
      <c r="J186" t="s">
        <v>123</v>
      </c>
      <c r="K186" t="s">
        <v>102</v>
      </c>
      <c r="L186" s="78">
        <v>3.1E-2</v>
      </c>
      <c r="M186" s="78">
        <v>1.9099999999999999E-2</v>
      </c>
      <c r="N186" s="77">
        <v>319318.58</v>
      </c>
      <c r="O186" s="77">
        <v>108.89</v>
      </c>
      <c r="P186" s="77">
        <v>347.70600176200003</v>
      </c>
      <c r="Q186" s="78">
        <v>3.0000000000000001E-3</v>
      </c>
      <c r="R186" s="78">
        <v>2.9999999999999997E-4</v>
      </c>
    </row>
    <row r="187" spans="2:18">
      <c r="B187" t="s">
        <v>3713</v>
      </c>
      <c r="C187" t="s">
        <v>3486</v>
      </c>
      <c r="D187" t="s">
        <v>3715</v>
      </c>
      <c r="E187"/>
      <c r="F187" t="s">
        <v>699</v>
      </c>
      <c r="G187" t="s">
        <v>541</v>
      </c>
      <c r="H187" t="s">
        <v>210</v>
      </c>
      <c r="I187" s="77">
        <v>5.13</v>
      </c>
      <c r="J187" t="s">
        <v>123</v>
      </c>
      <c r="K187" t="s">
        <v>102</v>
      </c>
      <c r="L187" s="78">
        <v>2.4899999999999999E-2</v>
      </c>
      <c r="M187" s="78">
        <v>3.1399999999999997E-2</v>
      </c>
      <c r="N187" s="77">
        <v>134412.48000000001</v>
      </c>
      <c r="O187" s="77">
        <v>107.37</v>
      </c>
      <c r="P187" s="77">
        <v>144.31867977600001</v>
      </c>
      <c r="Q187" s="78">
        <v>1.1999999999999999E-3</v>
      </c>
      <c r="R187" s="78">
        <v>1E-4</v>
      </c>
    </row>
    <row r="188" spans="2:18">
      <c r="B188" t="s">
        <v>3713</v>
      </c>
      <c r="C188" t="s">
        <v>3486</v>
      </c>
      <c r="D188" t="s">
        <v>3716</v>
      </c>
      <c r="E188"/>
      <c r="F188" t="s">
        <v>699</v>
      </c>
      <c r="G188" t="s">
        <v>541</v>
      </c>
      <c r="H188" t="s">
        <v>210</v>
      </c>
      <c r="I188" s="77">
        <v>5.4</v>
      </c>
      <c r="J188" t="s">
        <v>123</v>
      </c>
      <c r="K188" t="s">
        <v>102</v>
      </c>
      <c r="L188" s="78">
        <v>3.5999999999999997E-2</v>
      </c>
      <c r="M188" s="78">
        <v>3.1699999999999999E-2</v>
      </c>
      <c r="N188" s="77">
        <v>88247.94</v>
      </c>
      <c r="O188" s="77">
        <v>111.76</v>
      </c>
      <c r="P188" s="77">
        <v>98.625897744</v>
      </c>
      <c r="Q188" s="78">
        <v>8.0000000000000004E-4</v>
      </c>
      <c r="R188" s="78">
        <v>1E-4</v>
      </c>
    </row>
    <row r="189" spans="2:18">
      <c r="B189" t="s">
        <v>3717</v>
      </c>
      <c r="C189" t="s">
        <v>3486</v>
      </c>
      <c r="D189" t="s">
        <v>3718</v>
      </c>
      <c r="E189"/>
      <c r="F189" t="s">
        <v>699</v>
      </c>
      <c r="G189" t="s">
        <v>3719</v>
      </c>
      <c r="H189" t="s">
        <v>210</v>
      </c>
      <c r="I189" s="77">
        <v>4.7300000000000004</v>
      </c>
      <c r="J189" t="s">
        <v>416</v>
      </c>
      <c r="K189" t="s">
        <v>110</v>
      </c>
      <c r="L189" s="78">
        <v>8.3799999999999999E-2</v>
      </c>
      <c r="M189" s="78">
        <v>6.8000000000000005E-2</v>
      </c>
      <c r="N189" s="77">
        <v>658170.18999999994</v>
      </c>
      <c r="O189" s="77">
        <v>81.349999999999881</v>
      </c>
      <c r="P189" s="77">
        <v>2086.1090517951502</v>
      </c>
      <c r="Q189" s="78">
        <v>1.78E-2</v>
      </c>
      <c r="R189" s="78">
        <v>1.8E-3</v>
      </c>
    </row>
    <row r="190" spans="2:18">
      <c r="B190" t="s">
        <v>3720</v>
      </c>
      <c r="C190" t="s">
        <v>3486</v>
      </c>
      <c r="D190" t="s">
        <v>3721</v>
      </c>
      <c r="E190"/>
      <c r="F190" t="s">
        <v>3659</v>
      </c>
      <c r="G190" t="s">
        <v>379</v>
      </c>
      <c r="H190" t="s">
        <v>2373</v>
      </c>
      <c r="I190" s="77">
        <v>5.07</v>
      </c>
      <c r="J190" t="s">
        <v>397</v>
      </c>
      <c r="K190" t="s">
        <v>102</v>
      </c>
      <c r="L190" s="78">
        <v>3.2000000000000001E-2</v>
      </c>
      <c r="M190" s="78">
        <v>8.9899999999999994E-2</v>
      </c>
      <c r="N190" s="77">
        <v>1054820.1100000001</v>
      </c>
      <c r="O190" s="77">
        <v>94.89</v>
      </c>
      <c r="P190" s="77">
        <v>1000.918802379</v>
      </c>
      <c r="Q190" s="78">
        <v>8.6E-3</v>
      </c>
      <c r="R190" s="78">
        <v>8.9999999999999998E-4</v>
      </c>
    </row>
    <row r="191" spans="2:18">
      <c r="B191" t="s">
        <v>3722</v>
      </c>
      <c r="C191" t="s">
        <v>3486</v>
      </c>
      <c r="D191" t="s">
        <v>3723</v>
      </c>
      <c r="E191"/>
      <c r="F191" t="s">
        <v>739</v>
      </c>
      <c r="G191" t="s">
        <v>270</v>
      </c>
      <c r="H191" t="s">
        <v>150</v>
      </c>
      <c r="I191" s="77">
        <v>11.78</v>
      </c>
      <c r="J191" t="s">
        <v>123</v>
      </c>
      <c r="K191" t="s">
        <v>102</v>
      </c>
      <c r="L191" s="78">
        <v>2.7400000000000001E-2</v>
      </c>
      <c r="M191" s="78">
        <v>3.4500000000000003E-2</v>
      </c>
      <c r="N191" s="77">
        <v>68158.36</v>
      </c>
      <c r="O191" s="77">
        <v>98.18</v>
      </c>
      <c r="P191" s="77">
        <v>66.917877848000003</v>
      </c>
      <c r="Q191" s="78">
        <v>5.9999999999999995E-4</v>
      </c>
      <c r="R191" s="78">
        <v>1E-4</v>
      </c>
    </row>
    <row r="192" spans="2:18">
      <c r="B192" t="s">
        <v>3724</v>
      </c>
      <c r="C192" t="s">
        <v>3486</v>
      </c>
      <c r="D192" t="s">
        <v>3725</v>
      </c>
      <c r="E192"/>
      <c r="F192" t="s">
        <v>3659</v>
      </c>
      <c r="G192" t="s">
        <v>344</v>
      </c>
      <c r="H192" t="s">
        <v>2373</v>
      </c>
      <c r="I192" s="77">
        <v>2.41</v>
      </c>
      <c r="J192" t="s">
        <v>397</v>
      </c>
      <c r="K192" t="s">
        <v>102</v>
      </c>
      <c r="L192" s="78">
        <v>7.1800000000000003E-2</v>
      </c>
      <c r="M192" s="78">
        <v>9.1600000000000001E-2</v>
      </c>
      <c r="N192" s="77">
        <v>1138986.8400000001</v>
      </c>
      <c r="O192" s="77">
        <v>96.38</v>
      </c>
      <c r="P192" s="77">
        <v>1097.7555163919999</v>
      </c>
      <c r="Q192" s="78">
        <v>9.4000000000000004E-3</v>
      </c>
      <c r="R192" s="78">
        <v>8.9999999999999998E-4</v>
      </c>
    </row>
    <row r="193" spans="2:18">
      <c r="B193" t="s">
        <v>3724</v>
      </c>
      <c r="C193" t="s">
        <v>3486</v>
      </c>
      <c r="D193" t="s">
        <v>3726</v>
      </c>
      <c r="E193"/>
      <c r="F193" t="s">
        <v>3659</v>
      </c>
      <c r="G193" t="s">
        <v>287</v>
      </c>
      <c r="H193" t="s">
        <v>2373</v>
      </c>
      <c r="I193" s="77">
        <v>2.41</v>
      </c>
      <c r="J193" t="s">
        <v>397</v>
      </c>
      <c r="K193" t="s">
        <v>102</v>
      </c>
      <c r="L193" s="78">
        <v>7.1800000000000003E-2</v>
      </c>
      <c r="M193" s="78">
        <v>8.6300000000000002E-2</v>
      </c>
      <c r="N193" s="77">
        <v>2943.9</v>
      </c>
      <c r="O193" s="77">
        <v>100.02</v>
      </c>
      <c r="P193" s="77">
        <v>2.9444887799999999</v>
      </c>
      <c r="Q193" s="78">
        <v>0</v>
      </c>
      <c r="R193" s="78">
        <v>0</v>
      </c>
    </row>
    <row r="194" spans="2:18">
      <c r="B194" t="s">
        <v>3724</v>
      </c>
      <c r="C194" t="s">
        <v>3486</v>
      </c>
      <c r="D194" t="s">
        <v>3727</v>
      </c>
      <c r="E194"/>
      <c r="F194" t="s">
        <v>3659</v>
      </c>
      <c r="G194" t="s">
        <v>281</v>
      </c>
      <c r="H194" t="s">
        <v>2373</v>
      </c>
      <c r="I194" s="77">
        <v>2.41</v>
      </c>
      <c r="J194" t="s">
        <v>397</v>
      </c>
      <c r="K194" t="s">
        <v>102</v>
      </c>
      <c r="L194" s="78">
        <v>7.1800000000000003E-2</v>
      </c>
      <c r="M194" s="78">
        <v>7.9500000000000001E-2</v>
      </c>
      <c r="N194" s="77">
        <v>145592.54999999999</v>
      </c>
      <c r="O194" s="77">
        <v>98.99</v>
      </c>
      <c r="P194" s="77">
        <v>144.12206524499999</v>
      </c>
      <c r="Q194" s="78">
        <v>1.1999999999999999E-3</v>
      </c>
      <c r="R194" s="78">
        <v>1E-4</v>
      </c>
    </row>
    <row r="195" spans="2:18">
      <c r="B195" t="s">
        <v>3542</v>
      </c>
      <c r="C195" t="s">
        <v>3486</v>
      </c>
      <c r="D195" t="s">
        <v>3728</v>
      </c>
      <c r="E195"/>
      <c r="F195" t="s">
        <v>699</v>
      </c>
      <c r="G195" t="s">
        <v>253</v>
      </c>
      <c r="H195" t="s">
        <v>210</v>
      </c>
      <c r="I195" s="77">
        <v>5.46</v>
      </c>
      <c r="J195" t="s">
        <v>123</v>
      </c>
      <c r="K195" t="s">
        <v>102</v>
      </c>
      <c r="L195" s="78">
        <v>0.06</v>
      </c>
      <c r="M195" s="78">
        <v>1.7899999999999999E-2</v>
      </c>
      <c r="N195" s="77">
        <v>708685.68</v>
      </c>
      <c r="O195" s="77">
        <v>142.44</v>
      </c>
      <c r="P195" s="77">
        <v>1009.4518825919999</v>
      </c>
      <c r="Q195" s="78">
        <v>8.6E-3</v>
      </c>
      <c r="R195" s="78">
        <v>8.9999999999999998E-4</v>
      </c>
    </row>
    <row r="196" spans="2:18">
      <c r="B196" t="s">
        <v>3729</v>
      </c>
      <c r="C196" t="s">
        <v>3486</v>
      </c>
      <c r="D196" t="s">
        <v>3730</v>
      </c>
      <c r="E196"/>
      <c r="F196" t="s">
        <v>699</v>
      </c>
      <c r="G196" t="s">
        <v>253</v>
      </c>
      <c r="H196" t="s">
        <v>210</v>
      </c>
      <c r="I196" s="77">
        <v>0.65</v>
      </c>
      <c r="J196" t="s">
        <v>127</v>
      </c>
      <c r="K196" t="s">
        <v>102</v>
      </c>
      <c r="L196" s="78">
        <v>3.1800000000000002E-2</v>
      </c>
      <c r="M196" s="78">
        <v>3.1600000000000003E-2</v>
      </c>
      <c r="N196" s="77">
        <v>121563.25</v>
      </c>
      <c r="O196" s="77">
        <v>97.42</v>
      </c>
      <c r="P196" s="77">
        <v>118.42691815000001</v>
      </c>
      <c r="Q196" s="78">
        <v>1E-3</v>
      </c>
      <c r="R196" s="78">
        <v>1E-4</v>
      </c>
    </row>
    <row r="197" spans="2:18">
      <c r="B197" t="s">
        <v>3729</v>
      </c>
      <c r="C197" t="s">
        <v>3486</v>
      </c>
      <c r="D197" t="s">
        <v>3731</v>
      </c>
      <c r="E197"/>
      <c r="F197" t="s">
        <v>699</v>
      </c>
      <c r="G197" t="s">
        <v>253</v>
      </c>
      <c r="H197" t="s">
        <v>210</v>
      </c>
      <c r="I197" s="77">
        <v>1.66</v>
      </c>
      <c r="J197" t="s">
        <v>127</v>
      </c>
      <c r="K197" t="s">
        <v>102</v>
      </c>
      <c r="L197" s="78">
        <v>3.3700000000000001E-2</v>
      </c>
      <c r="M197" s="78">
        <v>3.4299999999999997E-2</v>
      </c>
      <c r="N197" s="77">
        <v>55271.61</v>
      </c>
      <c r="O197" s="77">
        <v>94.41</v>
      </c>
      <c r="P197" s="77">
        <v>52.181927000999998</v>
      </c>
      <c r="Q197" s="78">
        <v>4.0000000000000002E-4</v>
      </c>
      <c r="R197" s="78">
        <v>0</v>
      </c>
    </row>
    <row r="198" spans="2:18">
      <c r="B198" t="s">
        <v>3729</v>
      </c>
      <c r="C198" t="s">
        <v>3486</v>
      </c>
      <c r="D198" t="s">
        <v>3732</v>
      </c>
      <c r="E198"/>
      <c r="F198" t="s">
        <v>699</v>
      </c>
      <c r="G198" t="s">
        <v>253</v>
      </c>
      <c r="H198" t="s">
        <v>210</v>
      </c>
      <c r="I198" s="77">
        <v>0.64</v>
      </c>
      <c r="J198" t="s">
        <v>127</v>
      </c>
      <c r="K198" t="s">
        <v>102</v>
      </c>
      <c r="L198" s="78">
        <v>6.3500000000000001E-2</v>
      </c>
      <c r="M198" s="78">
        <v>6.3799999999999996E-2</v>
      </c>
      <c r="N198" s="77">
        <v>118102.48</v>
      </c>
      <c r="O198" s="77">
        <v>100.25</v>
      </c>
      <c r="P198" s="77">
        <v>118.3977362</v>
      </c>
      <c r="Q198" s="78">
        <v>1E-3</v>
      </c>
      <c r="R198" s="78">
        <v>1E-4</v>
      </c>
    </row>
    <row r="199" spans="2:18">
      <c r="B199" t="s">
        <v>3729</v>
      </c>
      <c r="C199" t="s">
        <v>3486</v>
      </c>
      <c r="D199" t="s">
        <v>3733</v>
      </c>
      <c r="E199"/>
      <c r="F199" t="s">
        <v>699</v>
      </c>
      <c r="G199" t="s">
        <v>253</v>
      </c>
      <c r="H199" t="s">
        <v>210</v>
      </c>
      <c r="I199" s="77">
        <v>1.67</v>
      </c>
      <c r="J199" t="s">
        <v>127</v>
      </c>
      <c r="K199" t="s">
        <v>102</v>
      </c>
      <c r="L199" s="78">
        <v>2.3E-2</v>
      </c>
      <c r="M199" s="78">
        <v>2.4799999999999999E-2</v>
      </c>
      <c r="N199" s="77">
        <v>43409.54</v>
      </c>
      <c r="O199" s="77">
        <v>107.92</v>
      </c>
      <c r="P199" s="77">
        <v>46.847575568000003</v>
      </c>
      <c r="Q199" s="78">
        <v>4.0000000000000002E-4</v>
      </c>
      <c r="R199" s="78">
        <v>0</v>
      </c>
    </row>
    <row r="200" spans="2:18">
      <c r="B200" t="s">
        <v>3729</v>
      </c>
      <c r="C200" t="s">
        <v>3486</v>
      </c>
      <c r="D200" t="s">
        <v>3734</v>
      </c>
      <c r="E200"/>
      <c r="F200" t="s">
        <v>699</v>
      </c>
      <c r="G200" t="s">
        <v>253</v>
      </c>
      <c r="H200" t="s">
        <v>210</v>
      </c>
      <c r="I200" s="77">
        <v>1.76</v>
      </c>
      <c r="J200" t="s">
        <v>127</v>
      </c>
      <c r="K200" t="s">
        <v>102</v>
      </c>
      <c r="L200" s="78">
        <v>3.8399999999999997E-2</v>
      </c>
      <c r="M200" s="78">
        <v>7.1099999999999997E-2</v>
      </c>
      <c r="N200" s="77">
        <v>36792.6</v>
      </c>
      <c r="O200" s="77">
        <v>94.92</v>
      </c>
      <c r="P200" s="77">
        <v>34.923535919999999</v>
      </c>
      <c r="Q200" s="78">
        <v>2.9999999999999997E-4</v>
      </c>
      <c r="R200" s="78">
        <v>0</v>
      </c>
    </row>
    <row r="201" spans="2:18">
      <c r="B201" t="s">
        <v>3729</v>
      </c>
      <c r="C201" t="s">
        <v>3486</v>
      </c>
      <c r="D201" t="s">
        <v>3735</v>
      </c>
      <c r="E201"/>
      <c r="F201" t="s">
        <v>699</v>
      </c>
      <c r="G201" t="s">
        <v>253</v>
      </c>
      <c r="H201" t="s">
        <v>210</v>
      </c>
      <c r="I201" s="77">
        <v>1.76</v>
      </c>
      <c r="J201" t="s">
        <v>127</v>
      </c>
      <c r="K201" t="s">
        <v>102</v>
      </c>
      <c r="L201" s="78">
        <v>3.85E-2</v>
      </c>
      <c r="M201" s="78">
        <v>7.1099999999999997E-2</v>
      </c>
      <c r="N201" s="77">
        <v>12306.35</v>
      </c>
      <c r="O201" s="77">
        <v>94.94</v>
      </c>
      <c r="P201" s="77">
        <v>11.68364869</v>
      </c>
      <c r="Q201" s="78">
        <v>1E-4</v>
      </c>
      <c r="R201" s="78">
        <v>0</v>
      </c>
    </row>
    <row r="202" spans="2:18">
      <c r="B202" t="s">
        <v>3736</v>
      </c>
      <c r="C202" t="s">
        <v>3486</v>
      </c>
      <c r="D202" t="s">
        <v>3737</v>
      </c>
      <c r="E202"/>
      <c r="F202" t="s">
        <v>3659</v>
      </c>
      <c r="G202" t="s">
        <v>500</v>
      </c>
      <c r="H202" t="s">
        <v>2373</v>
      </c>
      <c r="I202" s="77">
        <v>5.28</v>
      </c>
      <c r="J202" t="s">
        <v>875</v>
      </c>
      <c r="K202" t="s">
        <v>102</v>
      </c>
      <c r="L202" s="78">
        <v>0.04</v>
      </c>
      <c r="M202" s="78">
        <v>4.0300000000000002E-2</v>
      </c>
      <c r="N202" s="77">
        <v>425642.74</v>
      </c>
      <c r="O202" s="77">
        <v>111.64</v>
      </c>
      <c r="P202" s="77">
        <v>475.18755493600003</v>
      </c>
      <c r="Q202" s="78">
        <v>4.1000000000000003E-3</v>
      </c>
      <c r="R202" s="78">
        <v>4.0000000000000002E-4</v>
      </c>
    </row>
    <row r="203" spans="2:18">
      <c r="B203" t="s">
        <v>3736</v>
      </c>
      <c r="C203" t="s">
        <v>3486</v>
      </c>
      <c r="D203" t="s">
        <v>3738</v>
      </c>
      <c r="E203"/>
      <c r="F203" t="s">
        <v>699</v>
      </c>
      <c r="G203" t="s">
        <v>500</v>
      </c>
      <c r="H203" t="s">
        <v>210</v>
      </c>
      <c r="I203" s="77">
        <v>5.28</v>
      </c>
      <c r="J203" t="s">
        <v>875</v>
      </c>
      <c r="K203" t="s">
        <v>102</v>
      </c>
      <c r="L203" s="78">
        <v>0.04</v>
      </c>
      <c r="M203" s="78">
        <v>4.0399999999999998E-2</v>
      </c>
      <c r="N203" s="77">
        <v>25906.57</v>
      </c>
      <c r="O203" s="77">
        <v>109.95</v>
      </c>
      <c r="P203" s="77">
        <v>28.484273715</v>
      </c>
      <c r="Q203" s="78">
        <v>2.0000000000000001E-4</v>
      </c>
      <c r="R203" s="78">
        <v>0</v>
      </c>
    </row>
    <row r="204" spans="2:18">
      <c r="B204" t="s">
        <v>3739</v>
      </c>
      <c r="C204" t="s">
        <v>3486</v>
      </c>
      <c r="D204" t="s">
        <v>3740</v>
      </c>
      <c r="E204"/>
      <c r="F204" t="s">
        <v>739</v>
      </c>
      <c r="G204" t="s">
        <v>500</v>
      </c>
      <c r="H204" t="s">
        <v>150</v>
      </c>
      <c r="I204" s="77">
        <v>4.79</v>
      </c>
      <c r="J204" t="s">
        <v>416</v>
      </c>
      <c r="K204" t="s">
        <v>102</v>
      </c>
      <c r="L204" s="78">
        <v>2.5399999999999999E-2</v>
      </c>
      <c r="M204" s="78">
        <v>1.8700000000000001E-2</v>
      </c>
      <c r="N204" s="77">
        <v>268245.21999999997</v>
      </c>
      <c r="O204" s="77">
        <v>114.19</v>
      </c>
      <c r="P204" s="77">
        <v>306.30921671800002</v>
      </c>
      <c r="Q204" s="78">
        <v>2.5999999999999999E-3</v>
      </c>
      <c r="R204" s="78">
        <v>2.9999999999999997E-4</v>
      </c>
    </row>
    <row r="205" spans="2:18">
      <c r="B205" t="s">
        <v>3741</v>
      </c>
      <c r="C205" t="s">
        <v>3486</v>
      </c>
      <c r="D205" t="s">
        <v>3742</v>
      </c>
      <c r="E205"/>
      <c r="F205" t="s">
        <v>739</v>
      </c>
      <c r="G205" t="s">
        <v>265</v>
      </c>
      <c r="H205" t="s">
        <v>150</v>
      </c>
      <c r="I205" s="77">
        <v>5.8</v>
      </c>
      <c r="J205" t="s">
        <v>112</v>
      </c>
      <c r="K205" t="s">
        <v>102</v>
      </c>
      <c r="L205" s="78">
        <v>7.5499999999999998E-2</v>
      </c>
      <c r="M205" s="78">
        <v>0.1149</v>
      </c>
      <c r="N205" s="77">
        <v>235795.46</v>
      </c>
      <c r="O205" s="77">
        <v>82.37</v>
      </c>
      <c r="P205" s="77">
        <v>194.224720402</v>
      </c>
      <c r="Q205" s="78">
        <v>1.6999999999999999E-3</v>
      </c>
      <c r="R205" s="78">
        <v>2.0000000000000001E-4</v>
      </c>
    </row>
    <row r="206" spans="2:18">
      <c r="B206" t="s">
        <v>3741</v>
      </c>
      <c r="C206" t="s">
        <v>3486</v>
      </c>
      <c r="D206" t="s">
        <v>3743</v>
      </c>
      <c r="E206"/>
      <c r="F206" t="s">
        <v>739</v>
      </c>
      <c r="G206" t="s">
        <v>265</v>
      </c>
      <c r="H206" t="s">
        <v>150</v>
      </c>
      <c r="I206" s="77">
        <v>6.57</v>
      </c>
      <c r="J206" t="s">
        <v>112</v>
      </c>
      <c r="K206" t="s">
        <v>102</v>
      </c>
      <c r="L206" s="78">
        <v>7.5499999999999998E-2</v>
      </c>
      <c r="M206" s="78">
        <v>7.5899999999999995E-2</v>
      </c>
      <c r="N206" s="77">
        <v>216296.52</v>
      </c>
      <c r="O206" s="77">
        <v>82.43</v>
      </c>
      <c r="P206" s="77">
        <v>178.29322143600001</v>
      </c>
      <c r="Q206" s="78">
        <v>1.5E-3</v>
      </c>
      <c r="R206" s="78">
        <v>2.0000000000000001E-4</v>
      </c>
    </row>
    <row r="207" spans="2:18">
      <c r="B207" t="s">
        <v>3741</v>
      </c>
      <c r="C207" t="s">
        <v>3486</v>
      </c>
      <c r="D207" t="s">
        <v>3744</v>
      </c>
      <c r="E207"/>
      <c r="F207" t="s">
        <v>739</v>
      </c>
      <c r="G207" t="s">
        <v>265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151120.94</v>
      </c>
      <c r="O207" s="77">
        <v>82.42</v>
      </c>
      <c r="P207" s="77">
        <v>124.553878748</v>
      </c>
      <c r="Q207" s="78">
        <v>1.1000000000000001E-3</v>
      </c>
      <c r="R207" s="78">
        <v>1E-4</v>
      </c>
    </row>
    <row r="208" spans="2:18">
      <c r="B208" t="s">
        <v>3741</v>
      </c>
      <c r="C208" t="s">
        <v>3486</v>
      </c>
      <c r="D208" t="s">
        <v>3745</v>
      </c>
      <c r="E208"/>
      <c r="F208" t="s">
        <v>739</v>
      </c>
      <c r="G208" t="s">
        <v>265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56057.99</v>
      </c>
      <c r="O208" s="77">
        <v>82.48</v>
      </c>
      <c r="P208" s="77">
        <v>46.236630151999996</v>
      </c>
      <c r="Q208" s="78">
        <v>4.0000000000000002E-4</v>
      </c>
      <c r="R208" s="78">
        <v>0</v>
      </c>
    </row>
    <row r="209" spans="2:18">
      <c r="B209" t="s">
        <v>3741</v>
      </c>
      <c r="C209" t="s">
        <v>3486</v>
      </c>
      <c r="D209" t="s">
        <v>3746</v>
      </c>
      <c r="E209"/>
      <c r="F209" t="s">
        <v>739</v>
      </c>
      <c r="G209" t="s">
        <v>265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179008.5</v>
      </c>
      <c r="O209" s="77">
        <v>82.07</v>
      </c>
      <c r="P209" s="77">
        <v>146.91227595000001</v>
      </c>
      <c r="Q209" s="78">
        <v>1.2999999999999999E-3</v>
      </c>
      <c r="R209" s="78">
        <v>1E-4</v>
      </c>
    </row>
    <row r="210" spans="2:18">
      <c r="B210" t="s">
        <v>3741</v>
      </c>
      <c r="C210" t="s">
        <v>3486</v>
      </c>
      <c r="D210" t="s">
        <v>3747</v>
      </c>
      <c r="E210"/>
      <c r="F210" t="s">
        <v>739</v>
      </c>
      <c r="G210" t="s">
        <v>265</v>
      </c>
      <c r="H210" t="s">
        <v>150</v>
      </c>
      <c r="I210" s="77">
        <v>5.79</v>
      </c>
      <c r="J210" t="s">
        <v>112</v>
      </c>
      <c r="K210" t="s">
        <v>102</v>
      </c>
      <c r="L210" s="78">
        <v>7.5499999999999998E-2</v>
      </c>
      <c r="M210" s="78">
        <v>0.11600000000000001</v>
      </c>
      <c r="N210" s="77">
        <v>111075.79</v>
      </c>
      <c r="O210" s="77">
        <v>81.93</v>
      </c>
      <c r="P210" s="77">
        <v>91.004394747000006</v>
      </c>
      <c r="Q210" s="78">
        <v>8.0000000000000004E-4</v>
      </c>
      <c r="R210" s="78">
        <v>1E-4</v>
      </c>
    </row>
    <row r="211" spans="2:18">
      <c r="B211" t="s">
        <v>3741</v>
      </c>
      <c r="C211" t="s">
        <v>3486</v>
      </c>
      <c r="D211" t="s">
        <v>3748</v>
      </c>
      <c r="E211"/>
      <c r="F211" t="s">
        <v>739</v>
      </c>
      <c r="G211" t="s">
        <v>265</v>
      </c>
      <c r="H211" t="s">
        <v>150</v>
      </c>
      <c r="I211" s="77">
        <v>6.57</v>
      </c>
      <c r="J211" t="s">
        <v>112</v>
      </c>
      <c r="K211" t="s">
        <v>102</v>
      </c>
      <c r="L211" s="78">
        <v>7.5499999999999998E-2</v>
      </c>
      <c r="M211" s="78">
        <v>7.5999999999999998E-2</v>
      </c>
      <c r="N211" s="77">
        <v>302878.42</v>
      </c>
      <c r="O211" s="77">
        <v>81.87</v>
      </c>
      <c r="P211" s="77">
        <v>247.96656245400001</v>
      </c>
      <c r="Q211" s="78">
        <v>2.0999999999999999E-3</v>
      </c>
      <c r="R211" s="78">
        <v>2.0000000000000001E-4</v>
      </c>
    </row>
    <row r="212" spans="2:18">
      <c r="B212" t="s">
        <v>3741</v>
      </c>
      <c r="C212" t="s">
        <v>3486</v>
      </c>
      <c r="D212" t="s">
        <v>3749</v>
      </c>
      <c r="E212"/>
      <c r="F212" t="s">
        <v>739</v>
      </c>
      <c r="G212" t="s">
        <v>265</v>
      </c>
      <c r="H212" t="s">
        <v>150</v>
      </c>
      <c r="I212" s="77">
        <v>7.4</v>
      </c>
      <c r="J212" t="s">
        <v>112</v>
      </c>
      <c r="K212" t="s">
        <v>102</v>
      </c>
      <c r="L212" s="78">
        <v>7.2499999999999995E-2</v>
      </c>
      <c r="M212" s="78">
        <v>6.9699999999999998E-2</v>
      </c>
      <c r="N212" s="77">
        <v>229097.06</v>
      </c>
      <c r="O212" s="77">
        <v>81.58</v>
      </c>
      <c r="P212" s="77">
        <v>186.897381548</v>
      </c>
      <c r="Q212" s="78">
        <v>1.6000000000000001E-3</v>
      </c>
      <c r="R212" s="78">
        <v>2.0000000000000001E-4</v>
      </c>
    </row>
    <row r="213" spans="2:18">
      <c r="B213" t="s">
        <v>3750</v>
      </c>
      <c r="C213" t="s">
        <v>3751</v>
      </c>
      <c r="D213" t="s">
        <v>3752</v>
      </c>
      <c r="E213"/>
      <c r="F213" t="s">
        <v>699</v>
      </c>
      <c r="G213" t="s">
        <v>534</v>
      </c>
      <c r="H213" t="s">
        <v>210</v>
      </c>
      <c r="I213" s="77">
        <v>3.67</v>
      </c>
      <c r="J213" t="s">
        <v>127</v>
      </c>
      <c r="K213" t="s">
        <v>102</v>
      </c>
      <c r="L213" s="78">
        <v>2.3300000000000001E-2</v>
      </c>
      <c r="M213" s="78">
        <v>3.4000000000000002E-2</v>
      </c>
      <c r="N213" s="77">
        <v>323148.59999999998</v>
      </c>
      <c r="O213" s="77">
        <v>106.63</v>
      </c>
      <c r="P213" s="77">
        <v>344.57335217999997</v>
      </c>
      <c r="Q213" s="78">
        <v>2.8999999999999998E-3</v>
      </c>
      <c r="R213" s="78">
        <v>2.9999999999999997E-4</v>
      </c>
    </row>
    <row r="214" spans="2:18">
      <c r="B214" t="s">
        <v>3753</v>
      </c>
      <c r="C214" t="s">
        <v>3486</v>
      </c>
      <c r="D214" t="s">
        <v>3754</v>
      </c>
      <c r="E214"/>
      <c r="F214" t="s">
        <v>3659</v>
      </c>
      <c r="G214" t="s">
        <v>895</v>
      </c>
      <c r="H214" t="s">
        <v>2373</v>
      </c>
      <c r="I214" s="77">
        <v>0.16</v>
      </c>
      <c r="J214" t="s">
        <v>923</v>
      </c>
      <c r="K214" t="s">
        <v>102</v>
      </c>
      <c r="L214" s="78">
        <v>2.4299999999999999E-2</v>
      </c>
      <c r="M214" s="78">
        <v>6.3600000000000004E-2</v>
      </c>
      <c r="N214" s="77">
        <v>36410.769999999997</v>
      </c>
      <c r="O214" s="77">
        <v>99.6</v>
      </c>
      <c r="P214" s="77">
        <v>36.26512692</v>
      </c>
      <c r="Q214" s="78">
        <v>2.9999999999999997E-4</v>
      </c>
      <c r="R214" s="78">
        <v>0</v>
      </c>
    </row>
    <row r="215" spans="2:18">
      <c r="B215" t="s">
        <v>3753</v>
      </c>
      <c r="C215" t="s">
        <v>3486</v>
      </c>
      <c r="D215" t="s">
        <v>3755</v>
      </c>
      <c r="E215"/>
      <c r="F215" t="s">
        <v>699</v>
      </c>
      <c r="G215" t="s">
        <v>3756</v>
      </c>
      <c r="H215" t="s">
        <v>210</v>
      </c>
      <c r="I215" s="77">
        <v>0.4</v>
      </c>
      <c r="J215" t="s">
        <v>923</v>
      </c>
      <c r="K215" t="s">
        <v>102</v>
      </c>
      <c r="L215" s="78">
        <v>2.0799999999999999E-2</v>
      </c>
      <c r="M215" s="78">
        <v>7.0199999999999999E-2</v>
      </c>
      <c r="N215" s="77">
        <v>145643.09</v>
      </c>
      <c r="O215" s="77">
        <v>98.55</v>
      </c>
      <c r="P215" s="77">
        <v>143.531265195</v>
      </c>
      <c r="Q215" s="78">
        <v>1.1999999999999999E-3</v>
      </c>
      <c r="R215" s="78">
        <v>1E-4</v>
      </c>
    </row>
    <row r="216" spans="2:18">
      <c r="B216" t="s">
        <v>3757</v>
      </c>
      <c r="C216" t="s">
        <v>3486</v>
      </c>
      <c r="D216" t="s">
        <v>3758</v>
      </c>
      <c r="E216"/>
      <c r="F216" t="s">
        <v>1023</v>
      </c>
      <c r="G216" t="s">
        <v>3759</v>
      </c>
      <c r="H216" t="s">
        <v>2373</v>
      </c>
      <c r="I216" s="77">
        <v>1.1399999999999999</v>
      </c>
      <c r="J216" t="s">
        <v>127</v>
      </c>
      <c r="K216" t="s">
        <v>102</v>
      </c>
      <c r="L216" s="78">
        <v>2.76E-2</v>
      </c>
      <c r="M216" s="78">
        <v>6.3399999999999998E-2</v>
      </c>
      <c r="N216" s="77">
        <v>149268.57</v>
      </c>
      <c r="O216" s="77">
        <v>96.4</v>
      </c>
      <c r="P216" s="77">
        <v>143.89490147999999</v>
      </c>
      <c r="Q216" s="78">
        <v>1.1999999999999999E-3</v>
      </c>
      <c r="R216" s="78">
        <v>1E-4</v>
      </c>
    </row>
    <row r="217" spans="2:18">
      <c r="B217" t="s">
        <v>3668</v>
      </c>
      <c r="C217" t="s">
        <v>3486</v>
      </c>
      <c r="D217" t="s">
        <v>3760</v>
      </c>
      <c r="E217"/>
      <c r="F217" t="s">
        <v>760</v>
      </c>
      <c r="G217" t="s">
        <v>3761</v>
      </c>
      <c r="H217" t="s">
        <v>150</v>
      </c>
      <c r="I217" s="77">
        <v>7.46</v>
      </c>
      <c r="J217" t="s">
        <v>416</v>
      </c>
      <c r="K217" t="s">
        <v>102</v>
      </c>
      <c r="L217" s="78">
        <v>2.52E-2</v>
      </c>
      <c r="M217" s="78">
        <v>2.5999999999999999E-2</v>
      </c>
      <c r="N217" s="77">
        <v>50312.800000000003</v>
      </c>
      <c r="O217" s="77">
        <v>96.9</v>
      </c>
      <c r="P217" s="77">
        <v>48.753103199999998</v>
      </c>
      <c r="Q217" s="78">
        <v>4.0000000000000002E-4</v>
      </c>
      <c r="R217" s="78">
        <v>0</v>
      </c>
    </row>
    <row r="218" spans="2:18">
      <c r="B218" t="s">
        <v>3691</v>
      </c>
      <c r="C218" t="s">
        <v>3486</v>
      </c>
      <c r="D218" t="s">
        <v>3762</v>
      </c>
      <c r="E218"/>
      <c r="F218" t="s">
        <v>1023</v>
      </c>
      <c r="G218" t="s">
        <v>3763</v>
      </c>
      <c r="H218" t="s">
        <v>2373</v>
      </c>
      <c r="I218" s="77">
        <v>8.24</v>
      </c>
      <c r="J218" t="s">
        <v>123</v>
      </c>
      <c r="K218" t="s">
        <v>102</v>
      </c>
      <c r="L218" s="78">
        <v>3.1E-2</v>
      </c>
      <c r="M218" s="78">
        <v>2.8799999999999999E-2</v>
      </c>
      <c r="N218" s="77">
        <v>34642.660000000003</v>
      </c>
      <c r="O218" s="77">
        <v>84.44</v>
      </c>
      <c r="P218" s="77">
        <v>29.252262104</v>
      </c>
      <c r="Q218" s="78">
        <v>2.9999999999999997E-4</v>
      </c>
      <c r="R218" s="78">
        <v>0</v>
      </c>
    </row>
    <row r="219" spans="2:18">
      <c r="B219" t="s">
        <v>3691</v>
      </c>
      <c r="C219" t="s">
        <v>3486</v>
      </c>
      <c r="D219" t="s">
        <v>3764</v>
      </c>
      <c r="E219"/>
      <c r="F219" t="s">
        <v>1023</v>
      </c>
      <c r="G219" t="s">
        <v>265</v>
      </c>
      <c r="H219" t="s">
        <v>2373</v>
      </c>
      <c r="I219" s="77">
        <v>8.24</v>
      </c>
      <c r="J219" t="s">
        <v>123</v>
      </c>
      <c r="K219" t="s">
        <v>102</v>
      </c>
      <c r="L219" s="78">
        <v>3.1E-2</v>
      </c>
      <c r="M219" s="78">
        <v>2.8799999999999999E-2</v>
      </c>
      <c r="N219" s="77">
        <v>66539.820000000007</v>
      </c>
      <c r="O219" s="77">
        <v>81.92</v>
      </c>
      <c r="P219" s="77">
        <v>54.509420544000001</v>
      </c>
      <c r="Q219" s="78">
        <v>5.0000000000000001E-4</v>
      </c>
      <c r="R219" s="78">
        <v>0</v>
      </c>
    </row>
    <row r="220" spans="2:18">
      <c r="B220" t="s">
        <v>3691</v>
      </c>
      <c r="C220" t="s">
        <v>3486</v>
      </c>
      <c r="D220" t="s">
        <v>3765</v>
      </c>
      <c r="E220"/>
      <c r="F220" t="s">
        <v>1023</v>
      </c>
      <c r="G220" t="s">
        <v>334</v>
      </c>
      <c r="H220" t="s">
        <v>2373</v>
      </c>
      <c r="I220" s="77">
        <v>8.25</v>
      </c>
      <c r="J220" t="s">
        <v>123</v>
      </c>
      <c r="K220" t="s">
        <v>102</v>
      </c>
      <c r="L220" s="78">
        <v>3.1E-2</v>
      </c>
      <c r="M220" s="78">
        <v>2.86E-2</v>
      </c>
      <c r="N220" s="77">
        <v>74538.83</v>
      </c>
      <c r="O220" s="77">
        <v>65.180000000000007</v>
      </c>
      <c r="P220" s="77">
        <v>48.584409393999998</v>
      </c>
      <c r="Q220" s="78">
        <v>4.0000000000000002E-4</v>
      </c>
      <c r="R220" s="78">
        <v>0</v>
      </c>
    </row>
    <row r="221" spans="2:18">
      <c r="B221" t="s">
        <v>3691</v>
      </c>
      <c r="C221" t="s">
        <v>3486</v>
      </c>
      <c r="D221" t="s">
        <v>3766</v>
      </c>
      <c r="E221"/>
      <c r="F221" t="s">
        <v>1023</v>
      </c>
      <c r="G221" t="s">
        <v>312</v>
      </c>
      <c r="H221" t="s">
        <v>2373</v>
      </c>
      <c r="I221" s="77">
        <v>8.26</v>
      </c>
      <c r="J221" t="s">
        <v>123</v>
      </c>
      <c r="K221" t="s">
        <v>102</v>
      </c>
      <c r="L221" s="78">
        <v>3.1E-2</v>
      </c>
      <c r="M221" s="78">
        <v>2.8500000000000001E-2</v>
      </c>
      <c r="N221" s="77">
        <v>90483.34</v>
      </c>
      <c r="O221" s="77">
        <v>71.34</v>
      </c>
      <c r="P221" s="77">
        <v>64.550814755999994</v>
      </c>
      <c r="Q221" s="78">
        <v>5.9999999999999995E-4</v>
      </c>
      <c r="R221" s="78">
        <v>1E-4</v>
      </c>
    </row>
    <row r="222" spans="2:18">
      <c r="B222" t="s">
        <v>3691</v>
      </c>
      <c r="C222" t="s">
        <v>3486</v>
      </c>
      <c r="D222" t="s">
        <v>3767</v>
      </c>
      <c r="E222"/>
      <c r="F222" t="s">
        <v>1023</v>
      </c>
      <c r="G222" t="s">
        <v>2765</v>
      </c>
      <c r="H222" t="s">
        <v>2373</v>
      </c>
      <c r="I222" s="77">
        <v>8.18</v>
      </c>
      <c r="J222" t="s">
        <v>123</v>
      </c>
      <c r="K222" t="s">
        <v>102</v>
      </c>
      <c r="L222" s="78">
        <v>3.1E-2</v>
      </c>
      <c r="M222" s="78">
        <v>0.03</v>
      </c>
      <c r="N222" s="77">
        <v>133570.65</v>
      </c>
      <c r="O222" s="77">
        <v>91.8</v>
      </c>
      <c r="P222" s="77">
        <v>122.6178567</v>
      </c>
      <c r="Q222" s="78">
        <v>1E-3</v>
      </c>
      <c r="R222" s="78">
        <v>1E-4</v>
      </c>
    </row>
    <row r="223" spans="2:18">
      <c r="B223" t="s">
        <v>3691</v>
      </c>
      <c r="C223" t="s">
        <v>3486</v>
      </c>
      <c r="D223" t="s">
        <v>3768</v>
      </c>
      <c r="E223"/>
      <c r="F223" t="s">
        <v>1023</v>
      </c>
      <c r="G223" t="s">
        <v>278</v>
      </c>
      <c r="H223" t="s">
        <v>2373</v>
      </c>
      <c r="I223" s="77">
        <v>7.95</v>
      </c>
      <c r="J223" t="s">
        <v>123</v>
      </c>
      <c r="K223" t="s">
        <v>102</v>
      </c>
      <c r="L223" s="78">
        <v>3.8100000000000002E-2</v>
      </c>
      <c r="M223" s="78">
        <v>3.5400000000000001E-2</v>
      </c>
      <c r="N223" s="77">
        <v>64630.96</v>
      </c>
      <c r="O223" s="77">
        <v>90.63</v>
      </c>
      <c r="P223" s="77">
        <v>58.575039048000001</v>
      </c>
      <c r="Q223" s="78">
        <v>5.0000000000000001E-4</v>
      </c>
      <c r="R223" s="78">
        <v>0</v>
      </c>
    </row>
    <row r="224" spans="2:18">
      <c r="B224" t="s">
        <v>3769</v>
      </c>
      <c r="C224" t="s">
        <v>3486</v>
      </c>
      <c r="D224" t="s">
        <v>3770</v>
      </c>
      <c r="E224"/>
      <c r="F224" t="s">
        <v>760</v>
      </c>
      <c r="G224" t="s">
        <v>3771</v>
      </c>
      <c r="H224" t="s">
        <v>150</v>
      </c>
      <c r="I224" s="77">
        <v>4.5999999999999996</v>
      </c>
      <c r="J224" t="s">
        <v>416</v>
      </c>
      <c r="K224" t="s">
        <v>102</v>
      </c>
      <c r="L224" s="78">
        <v>4.4999999999999998E-2</v>
      </c>
      <c r="M224" s="78">
        <v>7.4099999999999999E-2</v>
      </c>
      <c r="N224" s="77">
        <v>773279.45</v>
      </c>
      <c r="O224" s="77">
        <v>103.19</v>
      </c>
      <c r="P224" s="77">
        <v>797.94706445500003</v>
      </c>
      <c r="Q224" s="78">
        <v>6.7999999999999996E-3</v>
      </c>
      <c r="R224" s="78">
        <v>6.9999999999999999E-4</v>
      </c>
    </row>
    <row r="225" spans="2:18">
      <c r="B225" t="s">
        <v>3772</v>
      </c>
      <c r="C225" t="s">
        <v>3486</v>
      </c>
      <c r="D225" t="s">
        <v>3773</v>
      </c>
      <c r="E225"/>
      <c r="F225" t="s">
        <v>760</v>
      </c>
      <c r="G225" t="s">
        <v>640</v>
      </c>
      <c r="H225" t="s">
        <v>150</v>
      </c>
      <c r="I225" s="77">
        <v>4.8099999999999996</v>
      </c>
      <c r="J225" t="s">
        <v>132</v>
      </c>
      <c r="K225" t="s">
        <v>102</v>
      </c>
      <c r="L225" s="78">
        <v>5.28E-2</v>
      </c>
      <c r="M225" s="78">
        <v>9.4799999999999995E-2</v>
      </c>
      <c r="N225" s="77">
        <v>1187588.08</v>
      </c>
      <c r="O225" s="77">
        <v>85.25</v>
      </c>
      <c r="P225" s="77">
        <v>1012.4188382</v>
      </c>
      <c r="Q225" s="78">
        <v>8.6999999999999994E-3</v>
      </c>
      <c r="R225" s="78">
        <v>8.9999999999999998E-4</v>
      </c>
    </row>
    <row r="226" spans="2:18">
      <c r="B226" t="s">
        <v>3772</v>
      </c>
      <c r="C226" t="s">
        <v>3486</v>
      </c>
      <c r="D226" t="s">
        <v>3774</v>
      </c>
      <c r="E226"/>
      <c r="F226" t="s">
        <v>760</v>
      </c>
      <c r="G226" t="s">
        <v>278</v>
      </c>
      <c r="H226" t="s">
        <v>150</v>
      </c>
      <c r="I226" s="77">
        <v>4.87</v>
      </c>
      <c r="J226" t="s">
        <v>132</v>
      </c>
      <c r="K226" t="s">
        <v>102</v>
      </c>
      <c r="L226" s="78">
        <v>6.2E-2</v>
      </c>
      <c r="M226" s="78">
        <v>7.1900000000000006E-2</v>
      </c>
      <c r="N226" s="77">
        <v>1165144.7</v>
      </c>
      <c r="O226" s="77">
        <v>96.85</v>
      </c>
      <c r="P226" s="77">
        <v>1128.4426419500001</v>
      </c>
      <c r="Q226" s="78">
        <v>9.7000000000000003E-3</v>
      </c>
      <c r="R226" s="78">
        <v>1E-3</v>
      </c>
    </row>
    <row r="227" spans="2:18">
      <c r="B227" t="s">
        <v>3775</v>
      </c>
      <c r="C227" t="s">
        <v>3486</v>
      </c>
      <c r="D227" t="s">
        <v>3776</v>
      </c>
      <c r="E227"/>
      <c r="F227" t="s">
        <v>760</v>
      </c>
      <c r="G227" t="s">
        <v>640</v>
      </c>
      <c r="H227" t="s">
        <v>150</v>
      </c>
      <c r="I227" s="77">
        <v>2.4</v>
      </c>
      <c r="J227" t="s">
        <v>127</v>
      </c>
      <c r="K227" t="s">
        <v>102</v>
      </c>
      <c r="L227" s="78">
        <v>7.5899999999999995E-2</v>
      </c>
      <c r="M227" s="78">
        <v>7.1499999999999994E-2</v>
      </c>
      <c r="N227" s="77">
        <v>226288.41</v>
      </c>
      <c r="O227" s="77">
        <v>98.39</v>
      </c>
      <c r="P227" s="77">
        <v>222.64516659899999</v>
      </c>
      <c r="Q227" s="78">
        <v>1.9E-3</v>
      </c>
      <c r="R227" s="78">
        <v>2.0000000000000001E-4</v>
      </c>
    </row>
    <row r="228" spans="2:18">
      <c r="B228" t="s">
        <v>3775</v>
      </c>
      <c r="C228" t="s">
        <v>3486</v>
      </c>
      <c r="D228" t="s">
        <v>3777</v>
      </c>
      <c r="E228"/>
      <c r="F228" t="s">
        <v>760</v>
      </c>
      <c r="G228" t="s">
        <v>270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6.4000000000000001E-2</v>
      </c>
      <c r="N228" s="77">
        <v>122234.88</v>
      </c>
      <c r="O228" s="77">
        <v>98.53</v>
      </c>
      <c r="P228" s="77">
        <v>120.438027264</v>
      </c>
      <c r="Q228" s="78">
        <v>1E-3</v>
      </c>
      <c r="R228" s="78">
        <v>1E-4</v>
      </c>
    </row>
    <row r="229" spans="2:18">
      <c r="B229" t="s">
        <v>3775</v>
      </c>
      <c r="C229" t="s">
        <v>3486</v>
      </c>
      <c r="D229" t="s">
        <v>3778</v>
      </c>
      <c r="E229"/>
      <c r="F229" t="s">
        <v>760</v>
      </c>
      <c r="G229" t="s">
        <v>344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7.1300000000000002E-2</v>
      </c>
      <c r="N229" s="77">
        <v>169503.34</v>
      </c>
      <c r="O229" s="77">
        <v>98.44</v>
      </c>
      <c r="P229" s="77">
        <v>166.85908789600001</v>
      </c>
      <c r="Q229" s="78">
        <v>1.4E-3</v>
      </c>
      <c r="R229" s="78">
        <v>1E-4</v>
      </c>
    </row>
    <row r="230" spans="2:18">
      <c r="B230" t="s">
        <v>3775</v>
      </c>
      <c r="C230" t="s">
        <v>3486</v>
      </c>
      <c r="D230" t="s">
        <v>3779</v>
      </c>
      <c r="E230"/>
      <c r="F230" t="s">
        <v>760</v>
      </c>
      <c r="G230" t="s">
        <v>287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6.4100000000000004E-2</v>
      </c>
      <c r="N230" s="77">
        <v>317345.38</v>
      </c>
      <c r="O230" s="77">
        <v>98.5</v>
      </c>
      <c r="P230" s="77">
        <v>312.5851993</v>
      </c>
      <c r="Q230" s="78">
        <v>2.7000000000000001E-3</v>
      </c>
      <c r="R230" s="78">
        <v>2.9999999999999997E-4</v>
      </c>
    </row>
    <row r="231" spans="2:18">
      <c r="B231" t="s">
        <v>3775</v>
      </c>
      <c r="C231" t="s">
        <v>3486</v>
      </c>
      <c r="D231" t="s">
        <v>3780</v>
      </c>
      <c r="E231"/>
      <c r="F231" t="s">
        <v>760</v>
      </c>
      <c r="G231" t="s">
        <v>275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7.2599999999999998E-2</v>
      </c>
      <c r="N231" s="77">
        <v>230629.37</v>
      </c>
      <c r="O231" s="77">
        <v>98.15</v>
      </c>
      <c r="P231" s="77">
        <v>226.36272665499999</v>
      </c>
      <c r="Q231" s="78">
        <v>1.9E-3</v>
      </c>
      <c r="R231" s="78">
        <v>2.0000000000000001E-4</v>
      </c>
    </row>
    <row r="232" spans="2:18">
      <c r="B232" t="s">
        <v>3775</v>
      </c>
      <c r="C232" t="s">
        <v>3486</v>
      </c>
      <c r="D232" t="s">
        <v>3781</v>
      </c>
      <c r="E232"/>
      <c r="F232" t="s">
        <v>760</v>
      </c>
      <c r="G232" t="s">
        <v>281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6.5199999999999994E-2</v>
      </c>
      <c r="N232" s="77">
        <v>75713</v>
      </c>
      <c r="O232" s="77">
        <v>100.16</v>
      </c>
      <c r="P232" s="77">
        <v>75.8341408</v>
      </c>
      <c r="Q232" s="78">
        <v>5.9999999999999995E-4</v>
      </c>
      <c r="R232" s="78">
        <v>1E-4</v>
      </c>
    </row>
    <row r="233" spans="2:18">
      <c r="B233" t="s">
        <v>3782</v>
      </c>
      <c r="C233" t="s">
        <v>3486</v>
      </c>
      <c r="D233" t="s">
        <v>3783</v>
      </c>
      <c r="E233"/>
      <c r="F233" t="s">
        <v>764</v>
      </c>
      <c r="G233" t="s">
        <v>306</v>
      </c>
      <c r="H233" t="s">
        <v>210</v>
      </c>
      <c r="I233" s="77">
        <v>3.13</v>
      </c>
      <c r="J233" t="s">
        <v>112</v>
      </c>
      <c r="K233" t="s">
        <v>102</v>
      </c>
      <c r="L233" s="78">
        <v>2.3599999999999999E-2</v>
      </c>
      <c r="M233" s="78">
        <v>3.2399999999999998E-2</v>
      </c>
      <c r="N233" s="77">
        <v>444322.67</v>
      </c>
      <c r="O233" s="77">
        <v>106.75</v>
      </c>
      <c r="P233" s="77">
        <v>474.31445022499997</v>
      </c>
      <c r="Q233" s="78">
        <v>4.1000000000000003E-3</v>
      </c>
      <c r="R233" s="78">
        <v>4.0000000000000002E-4</v>
      </c>
    </row>
    <row r="234" spans="2:18">
      <c r="B234" t="s">
        <v>3784</v>
      </c>
      <c r="C234" t="s">
        <v>3486</v>
      </c>
      <c r="D234" t="s">
        <v>3785</v>
      </c>
      <c r="E234"/>
      <c r="F234" t="s">
        <v>764</v>
      </c>
      <c r="G234" t="s">
        <v>284</v>
      </c>
      <c r="H234" t="s">
        <v>210</v>
      </c>
      <c r="I234" s="77">
        <v>6.49</v>
      </c>
      <c r="J234" t="s">
        <v>127</v>
      </c>
      <c r="K234" t="s">
        <v>102</v>
      </c>
      <c r="L234" s="78">
        <v>4.4999999999999998E-2</v>
      </c>
      <c r="M234" s="78">
        <v>4.58E-2</v>
      </c>
      <c r="N234" s="77">
        <v>92154.45</v>
      </c>
      <c r="O234" s="77">
        <v>81.16</v>
      </c>
      <c r="P234" s="77">
        <v>74.792551619999998</v>
      </c>
      <c r="Q234" s="78">
        <v>5.9999999999999995E-4</v>
      </c>
      <c r="R234" s="78">
        <v>1E-4</v>
      </c>
    </row>
    <row r="235" spans="2:18">
      <c r="B235" t="s">
        <v>3784</v>
      </c>
      <c r="C235" t="s">
        <v>3486</v>
      </c>
      <c r="D235" t="s">
        <v>3786</v>
      </c>
      <c r="E235"/>
      <c r="F235" t="s">
        <v>764</v>
      </c>
      <c r="G235" t="s">
        <v>284</v>
      </c>
      <c r="H235" t="s">
        <v>210</v>
      </c>
      <c r="I235" s="77">
        <v>5.63</v>
      </c>
      <c r="J235" t="s">
        <v>127</v>
      </c>
      <c r="K235" t="s">
        <v>102</v>
      </c>
      <c r="L235" s="78">
        <v>4.4999999999999998E-2</v>
      </c>
      <c r="M235" s="78">
        <v>9.8100000000000007E-2</v>
      </c>
      <c r="N235" s="77">
        <v>62297.47</v>
      </c>
      <c r="O235" s="77">
        <v>81.650000000000006</v>
      </c>
      <c r="P235" s="77">
        <v>50.865884254999997</v>
      </c>
      <c r="Q235" s="78">
        <v>4.0000000000000002E-4</v>
      </c>
      <c r="R235" s="78">
        <v>0</v>
      </c>
    </row>
    <row r="236" spans="2:18">
      <c r="B236" t="s">
        <v>3784</v>
      </c>
      <c r="C236" t="s">
        <v>3486</v>
      </c>
      <c r="D236" t="s">
        <v>3787</v>
      </c>
      <c r="E236"/>
      <c r="F236" t="s">
        <v>764</v>
      </c>
      <c r="G236" t="s">
        <v>284</v>
      </c>
      <c r="H236" t="s">
        <v>210</v>
      </c>
      <c r="I236" s="77">
        <v>6.46</v>
      </c>
      <c r="J236" t="s">
        <v>127</v>
      </c>
      <c r="K236" t="s">
        <v>102</v>
      </c>
      <c r="L236" s="78">
        <v>4.4999999999999998E-2</v>
      </c>
      <c r="M236" s="78">
        <v>4.7199999999999999E-2</v>
      </c>
      <c r="N236" s="77">
        <v>57327.79</v>
      </c>
      <c r="O236" s="77">
        <v>81.48</v>
      </c>
      <c r="P236" s="77">
        <v>46.710683291999999</v>
      </c>
      <c r="Q236" s="78">
        <v>4.0000000000000002E-4</v>
      </c>
      <c r="R236" s="78">
        <v>0</v>
      </c>
    </row>
    <row r="237" spans="2:18">
      <c r="B237" t="s">
        <v>3784</v>
      </c>
      <c r="C237" t="s">
        <v>3486</v>
      </c>
      <c r="D237" t="s">
        <v>3788</v>
      </c>
      <c r="E237"/>
      <c r="F237" t="s">
        <v>764</v>
      </c>
      <c r="G237" t="s">
        <v>284</v>
      </c>
      <c r="H237" t="s">
        <v>210</v>
      </c>
      <c r="I237" s="77">
        <v>5.63</v>
      </c>
      <c r="J237" t="s">
        <v>127</v>
      </c>
      <c r="K237" t="s">
        <v>102</v>
      </c>
      <c r="L237" s="78">
        <v>4.4999999999999998E-2</v>
      </c>
      <c r="M237" s="78">
        <v>9.8100000000000007E-2</v>
      </c>
      <c r="N237" s="77">
        <v>68087.37</v>
      </c>
      <c r="O237" s="77">
        <v>82.31</v>
      </c>
      <c r="P237" s="77">
        <v>56.042714246999999</v>
      </c>
      <c r="Q237" s="78">
        <v>5.0000000000000001E-4</v>
      </c>
      <c r="R237" s="78">
        <v>0</v>
      </c>
    </row>
    <row r="238" spans="2:18">
      <c r="B238" t="s">
        <v>3784</v>
      </c>
      <c r="C238" t="s">
        <v>3486</v>
      </c>
      <c r="D238" t="s">
        <v>3789</v>
      </c>
      <c r="E238"/>
      <c r="F238" t="s">
        <v>764</v>
      </c>
      <c r="G238" t="s">
        <v>284</v>
      </c>
      <c r="H238" t="s">
        <v>210</v>
      </c>
      <c r="I238" s="77">
        <v>6.46</v>
      </c>
      <c r="J238" t="s">
        <v>127</v>
      </c>
      <c r="K238" t="s">
        <v>102</v>
      </c>
      <c r="L238" s="78">
        <v>4.4999999999999998E-2</v>
      </c>
      <c r="M238" s="78">
        <v>4.7199999999999999E-2</v>
      </c>
      <c r="N238" s="77">
        <v>66211.210000000006</v>
      </c>
      <c r="O238" s="77">
        <v>81.650000000000006</v>
      </c>
      <c r="P238" s="77">
        <v>54.061452965000001</v>
      </c>
      <c r="Q238" s="78">
        <v>5.0000000000000001E-4</v>
      </c>
      <c r="R238" s="78">
        <v>0</v>
      </c>
    </row>
    <row r="239" spans="2:18">
      <c r="B239" t="s">
        <v>3784</v>
      </c>
      <c r="C239" t="s">
        <v>3486</v>
      </c>
      <c r="D239" t="s">
        <v>3790</v>
      </c>
      <c r="E239"/>
      <c r="F239" t="s">
        <v>764</v>
      </c>
      <c r="G239" t="s">
        <v>284</v>
      </c>
      <c r="H239" t="s">
        <v>210</v>
      </c>
      <c r="I239" s="77">
        <v>5.63</v>
      </c>
      <c r="J239" t="s">
        <v>127</v>
      </c>
      <c r="K239" t="s">
        <v>102</v>
      </c>
      <c r="L239" s="78">
        <v>4.4999999999999998E-2</v>
      </c>
      <c r="M239" s="78">
        <v>9.8100000000000007E-2</v>
      </c>
      <c r="N239" s="77">
        <v>47891.86</v>
      </c>
      <c r="O239" s="77">
        <v>82.14</v>
      </c>
      <c r="P239" s="77">
        <v>39.338373804</v>
      </c>
      <c r="Q239" s="78">
        <v>2.9999999999999997E-4</v>
      </c>
      <c r="R239" s="78">
        <v>0</v>
      </c>
    </row>
    <row r="240" spans="2:18">
      <c r="B240" t="s">
        <v>3784</v>
      </c>
      <c r="C240" t="s">
        <v>3486</v>
      </c>
      <c r="D240" t="s">
        <v>3791</v>
      </c>
      <c r="E240"/>
      <c r="F240" t="s">
        <v>764</v>
      </c>
      <c r="G240" t="s">
        <v>284</v>
      </c>
      <c r="H240" t="s">
        <v>210</v>
      </c>
      <c r="I240" s="77">
        <v>6.46</v>
      </c>
      <c r="J240" t="s">
        <v>127</v>
      </c>
      <c r="K240" t="s">
        <v>102</v>
      </c>
      <c r="L240" s="78">
        <v>4.4999999999999998E-2</v>
      </c>
      <c r="M240" s="78">
        <v>4.7199999999999999E-2</v>
      </c>
      <c r="N240" s="77">
        <v>62626.94</v>
      </c>
      <c r="O240" s="77">
        <v>81.569999999999993</v>
      </c>
      <c r="P240" s="77">
        <v>51.084794958000003</v>
      </c>
      <c r="Q240" s="78">
        <v>4.0000000000000002E-4</v>
      </c>
      <c r="R240" s="78">
        <v>0</v>
      </c>
    </row>
    <row r="241" spans="2:18">
      <c r="B241" t="s">
        <v>3784</v>
      </c>
      <c r="C241" t="s">
        <v>3486</v>
      </c>
      <c r="D241" t="s">
        <v>3792</v>
      </c>
      <c r="E241"/>
      <c r="F241" t="s">
        <v>764</v>
      </c>
      <c r="G241" t="s">
        <v>284</v>
      </c>
      <c r="H241" t="s">
        <v>210</v>
      </c>
      <c r="I241" s="77">
        <v>5.63</v>
      </c>
      <c r="J241" t="s">
        <v>127</v>
      </c>
      <c r="K241" t="s">
        <v>102</v>
      </c>
      <c r="L241" s="78">
        <v>4.4999999999999998E-2</v>
      </c>
      <c r="M241" s="78">
        <v>9.8100000000000007E-2</v>
      </c>
      <c r="N241" s="77">
        <v>25661.200000000001</v>
      </c>
      <c r="O241" s="77">
        <v>81.569999999999993</v>
      </c>
      <c r="P241" s="77">
        <v>20.93184084</v>
      </c>
      <c r="Q241" s="78">
        <v>2.0000000000000001E-4</v>
      </c>
      <c r="R241" s="78">
        <v>0</v>
      </c>
    </row>
    <row r="242" spans="2:18">
      <c r="B242" t="s">
        <v>3784</v>
      </c>
      <c r="C242" t="s">
        <v>3486</v>
      </c>
      <c r="D242" t="s">
        <v>3793</v>
      </c>
      <c r="E242"/>
      <c r="F242" t="s">
        <v>764</v>
      </c>
      <c r="G242" t="s">
        <v>284</v>
      </c>
      <c r="H242" t="s">
        <v>210</v>
      </c>
      <c r="I242" s="77">
        <v>6.46</v>
      </c>
      <c r="J242" t="s">
        <v>127</v>
      </c>
      <c r="K242" t="s">
        <v>102</v>
      </c>
      <c r="L242" s="78">
        <v>4.4999999999999998E-2</v>
      </c>
      <c r="M242" s="78">
        <v>4.7199999999999999E-2</v>
      </c>
      <c r="N242" s="77">
        <v>19414.2</v>
      </c>
      <c r="O242" s="77">
        <v>81.73</v>
      </c>
      <c r="P242" s="77">
        <v>15.867225660000001</v>
      </c>
      <c r="Q242" s="78">
        <v>1E-4</v>
      </c>
      <c r="R242" s="78">
        <v>0</v>
      </c>
    </row>
    <row r="243" spans="2:18">
      <c r="B243" t="s">
        <v>3784</v>
      </c>
      <c r="C243" t="s">
        <v>3486</v>
      </c>
      <c r="D243" t="s">
        <v>3794</v>
      </c>
      <c r="E243"/>
      <c r="F243" t="s">
        <v>764</v>
      </c>
      <c r="G243" t="s">
        <v>284</v>
      </c>
      <c r="H243" t="s">
        <v>210</v>
      </c>
      <c r="I243" s="77">
        <v>5.63</v>
      </c>
      <c r="J243" t="s">
        <v>127</v>
      </c>
      <c r="K243" t="s">
        <v>102</v>
      </c>
      <c r="L243" s="78">
        <v>4.4999999999999998E-2</v>
      </c>
      <c r="M243" s="78">
        <v>9.8100000000000007E-2</v>
      </c>
      <c r="N243" s="77">
        <v>124420.79</v>
      </c>
      <c r="O243" s="77">
        <v>82.23</v>
      </c>
      <c r="P243" s="77">
        <v>102.311215617</v>
      </c>
      <c r="Q243" s="78">
        <v>8.9999999999999998E-4</v>
      </c>
      <c r="R243" s="78">
        <v>1E-4</v>
      </c>
    </row>
    <row r="244" spans="2:18">
      <c r="B244" t="s">
        <v>3784</v>
      </c>
      <c r="C244" t="s">
        <v>3486</v>
      </c>
      <c r="D244" t="s">
        <v>3795</v>
      </c>
      <c r="E244"/>
      <c r="F244" t="s">
        <v>764</v>
      </c>
      <c r="G244" t="s">
        <v>284</v>
      </c>
      <c r="H244" t="s">
        <v>210</v>
      </c>
      <c r="I244" s="77">
        <v>5.63</v>
      </c>
      <c r="J244" t="s">
        <v>127</v>
      </c>
      <c r="K244" t="s">
        <v>102</v>
      </c>
      <c r="L244" s="78">
        <v>4.4999999999999998E-2</v>
      </c>
      <c r="M244" s="78">
        <v>9.8100000000000007E-2</v>
      </c>
      <c r="N244" s="77">
        <v>23400.36</v>
      </c>
      <c r="O244" s="77">
        <v>81.819999999999993</v>
      </c>
      <c r="P244" s="77">
        <v>19.146174552000002</v>
      </c>
      <c r="Q244" s="78">
        <v>2.0000000000000001E-4</v>
      </c>
      <c r="R244" s="78">
        <v>0</v>
      </c>
    </row>
    <row r="245" spans="2:18">
      <c r="B245" t="s">
        <v>3784</v>
      </c>
      <c r="C245" t="s">
        <v>3486</v>
      </c>
      <c r="D245" t="s">
        <v>3796</v>
      </c>
      <c r="E245"/>
      <c r="F245" t="s">
        <v>764</v>
      </c>
      <c r="G245" t="s">
        <v>284</v>
      </c>
      <c r="H245" t="s">
        <v>210</v>
      </c>
      <c r="I245" s="77">
        <v>6.49</v>
      </c>
      <c r="J245" t="s">
        <v>127</v>
      </c>
      <c r="K245" t="s">
        <v>102</v>
      </c>
      <c r="L245" s="78">
        <v>4.4999999999999998E-2</v>
      </c>
      <c r="M245" s="78">
        <v>4.5699999999999998E-2</v>
      </c>
      <c r="N245" s="77">
        <v>29487.4</v>
      </c>
      <c r="O245" s="77">
        <v>82.14</v>
      </c>
      <c r="P245" s="77">
        <v>24.22095036</v>
      </c>
      <c r="Q245" s="78">
        <v>2.0000000000000001E-4</v>
      </c>
      <c r="R245" s="78">
        <v>0</v>
      </c>
    </row>
    <row r="246" spans="2:18">
      <c r="B246" t="s">
        <v>3784</v>
      </c>
      <c r="C246" t="s">
        <v>3486</v>
      </c>
      <c r="D246" t="s">
        <v>3797</v>
      </c>
      <c r="E246"/>
      <c r="F246" t="s">
        <v>764</v>
      </c>
      <c r="G246" t="s">
        <v>284</v>
      </c>
      <c r="H246" t="s">
        <v>210</v>
      </c>
      <c r="I246" s="77">
        <v>5.63</v>
      </c>
      <c r="J246" t="s">
        <v>127</v>
      </c>
      <c r="K246" t="s">
        <v>102</v>
      </c>
      <c r="L246" s="78">
        <v>4.4999999999999998E-2</v>
      </c>
      <c r="M246" s="78">
        <v>9.8100000000000007E-2</v>
      </c>
      <c r="N246" s="77">
        <v>9136.2199999999993</v>
      </c>
      <c r="O246" s="77">
        <v>81.569999999999993</v>
      </c>
      <c r="P246" s="77">
        <v>7.452414654</v>
      </c>
      <c r="Q246" s="78">
        <v>1E-4</v>
      </c>
      <c r="R246" s="78">
        <v>0</v>
      </c>
    </row>
    <row r="247" spans="2:18">
      <c r="B247" t="s">
        <v>3784</v>
      </c>
      <c r="C247" t="s">
        <v>3486</v>
      </c>
      <c r="D247" t="s">
        <v>3798</v>
      </c>
      <c r="E247"/>
      <c r="F247" t="s">
        <v>760</v>
      </c>
      <c r="G247" t="s">
        <v>284</v>
      </c>
      <c r="H247" t="s">
        <v>150</v>
      </c>
      <c r="I247" s="77">
        <v>6.36</v>
      </c>
      <c r="J247" t="s">
        <v>127</v>
      </c>
      <c r="K247" t="s">
        <v>102</v>
      </c>
      <c r="L247" s="78">
        <v>4.4999999999999998E-2</v>
      </c>
      <c r="M247" s="78">
        <v>4.5699999999999998E-2</v>
      </c>
      <c r="N247" s="77">
        <v>6826.45</v>
      </c>
      <c r="O247" s="77">
        <v>82.14</v>
      </c>
      <c r="P247" s="77">
        <v>5.6072460299999998</v>
      </c>
      <c r="Q247" s="78">
        <v>0</v>
      </c>
      <c r="R247" s="78">
        <v>0</v>
      </c>
    </row>
    <row r="248" spans="2:18">
      <c r="B248" t="s">
        <v>3784</v>
      </c>
      <c r="C248" t="s">
        <v>3486</v>
      </c>
      <c r="D248" t="s">
        <v>3799</v>
      </c>
      <c r="E248"/>
      <c r="F248" t="s">
        <v>764</v>
      </c>
      <c r="G248" t="s">
        <v>284</v>
      </c>
      <c r="H248" t="s">
        <v>210</v>
      </c>
      <c r="I248" s="77">
        <v>6.5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17125.900000000001</v>
      </c>
      <c r="O248" s="77">
        <v>82.14</v>
      </c>
      <c r="P248" s="77">
        <v>14.06721426</v>
      </c>
      <c r="Q248" s="78">
        <v>1E-4</v>
      </c>
      <c r="R248" s="78">
        <v>0</v>
      </c>
    </row>
    <row r="249" spans="2:18">
      <c r="B249" t="s">
        <v>3784</v>
      </c>
      <c r="C249" t="s">
        <v>3486</v>
      </c>
      <c r="D249" t="s">
        <v>3800</v>
      </c>
      <c r="E249"/>
      <c r="F249" t="s">
        <v>764</v>
      </c>
      <c r="G249" t="s">
        <v>284</v>
      </c>
      <c r="H249" t="s">
        <v>210</v>
      </c>
      <c r="I249" s="77">
        <v>6.49</v>
      </c>
      <c r="J249" t="s">
        <v>127</v>
      </c>
      <c r="K249" t="s">
        <v>102</v>
      </c>
      <c r="L249" s="78">
        <v>4.4999999999999998E-2</v>
      </c>
      <c r="M249" s="78">
        <v>4.5699999999999998E-2</v>
      </c>
      <c r="N249" s="77">
        <v>17663.439999999999</v>
      </c>
      <c r="O249" s="77">
        <v>81.12</v>
      </c>
      <c r="P249" s="77">
        <v>14.328582528</v>
      </c>
      <c r="Q249" s="78">
        <v>1E-4</v>
      </c>
      <c r="R249" s="78">
        <v>0</v>
      </c>
    </row>
    <row r="250" spans="2:18">
      <c r="B250" t="s">
        <v>3784</v>
      </c>
      <c r="C250" t="s">
        <v>3486</v>
      </c>
      <c r="D250" t="s">
        <v>3801</v>
      </c>
      <c r="E250"/>
      <c r="F250" t="s">
        <v>764</v>
      </c>
      <c r="G250" t="s">
        <v>284</v>
      </c>
      <c r="H250" t="s">
        <v>210</v>
      </c>
      <c r="I250" s="77">
        <v>6.46</v>
      </c>
      <c r="J250" t="s">
        <v>127</v>
      </c>
      <c r="K250" t="s">
        <v>102</v>
      </c>
      <c r="L250" s="78">
        <v>4.4999999999999998E-2</v>
      </c>
      <c r="M250" s="78">
        <v>4.7300000000000002E-2</v>
      </c>
      <c r="N250" s="77">
        <v>18079.77</v>
      </c>
      <c r="O250" s="77">
        <v>80.84</v>
      </c>
      <c r="P250" s="77">
        <v>14.615686068</v>
      </c>
      <c r="Q250" s="78">
        <v>1E-4</v>
      </c>
      <c r="R250" s="78">
        <v>0</v>
      </c>
    </row>
    <row r="251" spans="2:18">
      <c r="B251" t="s">
        <v>3784</v>
      </c>
      <c r="C251" t="s">
        <v>3486</v>
      </c>
      <c r="D251" t="s">
        <v>3802</v>
      </c>
      <c r="E251"/>
      <c r="F251" t="s">
        <v>764</v>
      </c>
      <c r="G251" t="s">
        <v>284</v>
      </c>
      <c r="H251" t="s">
        <v>210</v>
      </c>
      <c r="I251" s="77">
        <v>6.46</v>
      </c>
      <c r="J251" t="s">
        <v>127</v>
      </c>
      <c r="K251" t="s">
        <v>102</v>
      </c>
      <c r="L251" s="78">
        <v>4.4999999999999998E-2</v>
      </c>
      <c r="M251" s="78">
        <v>4.7199999999999999E-2</v>
      </c>
      <c r="N251" s="77">
        <v>33105.160000000003</v>
      </c>
      <c r="O251" s="77">
        <v>81.08</v>
      </c>
      <c r="P251" s="77">
        <v>26.841663728</v>
      </c>
      <c r="Q251" s="78">
        <v>2.0000000000000001E-4</v>
      </c>
      <c r="R251" s="78">
        <v>0</v>
      </c>
    </row>
    <row r="252" spans="2:18">
      <c r="B252" t="s">
        <v>3741</v>
      </c>
      <c r="C252" t="s">
        <v>3486</v>
      </c>
      <c r="D252" t="s">
        <v>3803</v>
      </c>
      <c r="E252"/>
      <c r="F252" t="s">
        <v>760</v>
      </c>
      <c r="G252" t="s">
        <v>3771</v>
      </c>
      <c r="H252" t="s">
        <v>150</v>
      </c>
      <c r="I252" s="77">
        <v>4.7300000000000004</v>
      </c>
      <c r="J252" t="s">
        <v>416</v>
      </c>
      <c r="K252" t="s">
        <v>102</v>
      </c>
      <c r="L252" s="78">
        <v>4.5499999999999999E-2</v>
      </c>
      <c r="M252" s="78">
        <v>7.2599999999999998E-2</v>
      </c>
      <c r="N252" s="77">
        <v>1629923.79</v>
      </c>
      <c r="O252" s="77">
        <v>103.3</v>
      </c>
      <c r="P252" s="77">
        <v>1683.7112750700001</v>
      </c>
      <c r="Q252" s="78">
        <v>1.44E-2</v>
      </c>
      <c r="R252" s="78">
        <v>1.4E-3</v>
      </c>
    </row>
    <row r="253" spans="2:18">
      <c r="B253" t="s">
        <v>3804</v>
      </c>
      <c r="C253" t="s">
        <v>3486</v>
      </c>
      <c r="D253" t="s">
        <v>3805</v>
      </c>
      <c r="E253"/>
      <c r="F253" t="s">
        <v>1023</v>
      </c>
      <c r="G253" t="s">
        <v>253</v>
      </c>
      <c r="H253" t="s">
        <v>2373</v>
      </c>
      <c r="I253" s="77">
        <v>2.2400000000000002</v>
      </c>
      <c r="J253" t="s">
        <v>127</v>
      </c>
      <c r="K253" t="s">
        <v>102</v>
      </c>
      <c r="L253" s="78">
        <v>7.9100000000000004E-2</v>
      </c>
      <c r="M253" s="78">
        <v>2.18E-2</v>
      </c>
      <c r="N253" s="77">
        <v>224056.39</v>
      </c>
      <c r="O253" s="77">
        <v>108.67</v>
      </c>
      <c r="P253" s="77">
        <v>243.482079013</v>
      </c>
      <c r="Q253" s="78">
        <v>2.0999999999999999E-3</v>
      </c>
      <c r="R253" s="78">
        <v>2.0000000000000001E-4</v>
      </c>
    </row>
    <row r="254" spans="2:18">
      <c r="B254" t="s">
        <v>3806</v>
      </c>
      <c r="C254" t="s">
        <v>3486</v>
      </c>
      <c r="D254" t="s">
        <v>3807</v>
      </c>
      <c r="E254"/>
      <c r="F254" t="s">
        <v>760</v>
      </c>
      <c r="G254" t="s">
        <v>500</v>
      </c>
      <c r="H254" t="s">
        <v>150</v>
      </c>
      <c r="I254" s="77">
        <v>5.58</v>
      </c>
      <c r="J254" t="s">
        <v>127</v>
      </c>
      <c r="K254" t="s">
        <v>102</v>
      </c>
      <c r="L254" s="78">
        <v>2.9000000000000001E-2</v>
      </c>
      <c r="M254" s="78">
        <v>2.2100000000000002E-2</v>
      </c>
      <c r="N254" s="77">
        <v>688452.9</v>
      </c>
      <c r="O254" s="77">
        <v>114.77</v>
      </c>
      <c r="P254" s="77">
        <v>790.13739333000001</v>
      </c>
      <c r="Q254" s="78">
        <v>6.7999999999999996E-3</v>
      </c>
      <c r="R254" s="78">
        <v>6.9999999999999999E-4</v>
      </c>
    </row>
    <row r="255" spans="2:18">
      <c r="B255" t="s">
        <v>3772</v>
      </c>
      <c r="C255" t="s">
        <v>3486</v>
      </c>
      <c r="D255" t="s">
        <v>3808</v>
      </c>
      <c r="E255"/>
      <c r="F255" t="s">
        <v>791</v>
      </c>
      <c r="G255" t="s">
        <v>331</v>
      </c>
      <c r="H255" t="s">
        <v>210</v>
      </c>
      <c r="I255" s="77">
        <v>4.49</v>
      </c>
      <c r="J255" t="s">
        <v>123</v>
      </c>
      <c r="K255" t="s">
        <v>102</v>
      </c>
      <c r="L255" s="78">
        <v>5.5899999999999998E-2</v>
      </c>
      <c r="M255" s="78">
        <v>5.8900000000000001E-2</v>
      </c>
      <c r="N255" s="77">
        <v>687403.77</v>
      </c>
      <c r="O255" s="77">
        <v>97.12</v>
      </c>
      <c r="P255" s="77">
        <v>667.60654142400006</v>
      </c>
      <c r="Q255" s="78">
        <v>5.7000000000000002E-3</v>
      </c>
      <c r="R255" s="78">
        <v>5.9999999999999995E-4</v>
      </c>
    </row>
    <row r="256" spans="2:18">
      <c r="B256" t="s">
        <v>3772</v>
      </c>
      <c r="C256" t="s">
        <v>3486</v>
      </c>
      <c r="D256" t="s">
        <v>3809</v>
      </c>
      <c r="E256"/>
      <c r="F256" t="s">
        <v>791</v>
      </c>
      <c r="G256" t="s">
        <v>3810</v>
      </c>
      <c r="H256" t="s">
        <v>210</v>
      </c>
      <c r="I256" s="77">
        <v>4.41</v>
      </c>
      <c r="J256" t="s">
        <v>123</v>
      </c>
      <c r="K256" t="s">
        <v>102</v>
      </c>
      <c r="L256" s="78">
        <v>4.5100000000000001E-2</v>
      </c>
      <c r="M256" s="78">
        <v>7.5200000000000003E-2</v>
      </c>
      <c r="N256" s="77">
        <v>851915.28</v>
      </c>
      <c r="O256" s="77">
        <v>89.11</v>
      </c>
      <c r="P256" s="77">
        <v>759.14170600800003</v>
      </c>
      <c r="Q256" s="78">
        <v>6.4999999999999997E-3</v>
      </c>
      <c r="R256" s="78">
        <v>5.9999999999999995E-4</v>
      </c>
    </row>
    <row r="257" spans="2:18">
      <c r="B257" t="s">
        <v>3772</v>
      </c>
      <c r="C257" t="s">
        <v>3486</v>
      </c>
      <c r="D257" t="s">
        <v>3811</v>
      </c>
      <c r="E257"/>
      <c r="F257" t="s">
        <v>791</v>
      </c>
      <c r="G257" t="s">
        <v>3812</v>
      </c>
      <c r="H257" t="s">
        <v>210</v>
      </c>
      <c r="I257" s="77">
        <v>4.2</v>
      </c>
      <c r="J257" t="s">
        <v>123</v>
      </c>
      <c r="K257" t="s">
        <v>102</v>
      </c>
      <c r="L257" s="78">
        <v>4.5499999999999999E-2</v>
      </c>
      <c r="M257" s="78">
        <v>0.108</v>
      </c>
      <c r="N257" s="77">
        <v>782445.55</v>
      </c>
      <c r="O257" s="77">
        <v>78.45</v>
      </c>
      <c r="P257" s="77">
        <v>613.82853397500003</v>
      </c>
      <c r="Q257" s="78">
        <v>5.3E-3</v>
      </c>
      <c r="R257" s="78">
        <v>5.0000000000000001E-4</v>
      </c>
    </row>
    <row r="258" spans="2:18">
      <c r="B258" t="s">
        <v>3772</v>
      </c>
      <c r="C258" t="s">
        <v>3486</v>
      </c>
      <c r="D258" t="s">
        <v>3813</v>
      </c>
      <c r="E258"/>
      <c r="F258" t="s">
        <v>791</v>
      </c>
      <c r="G258" t="s">
        <v>344</v>
      </c>
      <c r="H258" t="s">
        <v>210</v>
      </c>
      <c r="I258" s="77">
        <v>3.98</v>
      </c>
      <c r="J258" t="s">
        <v>132</v>
      </c>
      <c r="K258" t="s">
        <v>102</v>
      </c>
      <c r="L258" s="78">
        <v>4.5499999999999999E-2</v>
      </c>
      <c r="M258" s="78">
        <v>0.11609999999999999</v>
      </c>
      <c r="N258" s="77">
        <v>693843.67</v>
      </c>
      <c r="O258" s="77">
        <v>86.89</v>
      </c>
      <c r="P258" s="77">
        <v>602.88076486299997</v>
      </c>
      <c r="Q258" s="78">
        <v>5.1999999999999998E-3</v>
      </c>
      <c r="R258" s="78">
        <v>5.0000000000000001E-4</v>
      </c>
    </row>
    <row r="259" spans="2:18">
      <c r="B259" t="s">
        <v>3814</v>
      </c>
      <c r="C259" t="s">
        <v>3486</v>
      </c>
      <c r="D259" t="s">
        <v>3815</v>
      </c>
      <c r="E259"/>
      <c r="F259" t="s">
        <v>795</v>
      </c>
      <c r="G259" t="s">
        <v>344</v>
      </c>
      <c r="H259" t="s">
        <v>2373</v>
      </c>
      <c r="I259" s="77">
        <v>5.44</v>
      </c>
      <c r="J259" t="s">
        <v>123</v>
      </c>
      <c r="K259" t="s">
        <v>102</v>
      </c>
      <c r="L259" s="78">
        <v>0.05</v>
      </c>
      <c r="M259" s="78">
        <v>5.0900000000000001E-2</v>
      </c>
      <c r="N259" s="77">
        <v>369037.61</v>
      </c>
      <c r="O259" s="77">
        <v>85.19</v>
      </c>
      <c r="P259" s="77">
        <v>314.383139959</v>
      </c>
      <c r="Q259" s="78">
        <v>2.7000000000000001E-3</v>
      </c>
      <c r="R259" s="78">
        <v>2.9999999999999997E-4</v>
      </c>
    </row>
    <row r="260" spans="2:18">
      <c r="B260" t="s">
        <v>3814</v>
      </c>
      <c r="C260" t="s">
        <v>3486</v>
      </c>
      <c r="D260" t="s">
        <v>3816</v>
      </c>
      <c r="E260"/>
      <c r="F260" t="s">
        <v>795</v>
      </c>
      <c r="G260" t="s">
        <v>278</v>
      </c>
      <c r="H260" t="s">
        <v>2373</v>
      </c>
      <c r="I260" s="77">
        <v>5.44</v>
      </c>
      <c r="J260" t="s">
        <v>123</v>
      </c>
      <c r="K260" t="s">
        <v>102</v>
      </c>
      <c r="L260" s="78">
        <v>0.05</v>
      </c>
      <c r="M260" s="78">
        <v>8.1799999999999998E-2</v>
      </c>
      <c r="N260" s="77">
        <v>261081.67</v>
      </c>
      <c r="O260" s="77">
        <v>86.51</v>
      </c>
      <c r="P260" s="77">
        <v>225.861752717</v>
      </c>
      <c r="Q260" s="78">
        <v>1.9E-3</v>
      </c>
      <c r="R260" s="78">
        <v>2.0000000000000001E-4</v>
      </c>
    </row>
    <row r="261" spans="2:18">
      <c r="B261" t="s">
        <v>3629</v>
      </c>
      <c r="C261" t="s">
        <v>3486</v>
      </c>
      <c r="D261" t="s">
        <v>3817</v>
      </c>
      <c r="E261"/>
      <c r="F261" t="s">
        <v>800</v>
      </c>
      <c r="G261" t="s">
        <v>270</v>
      </c>
      <c r="H261" t="s">
        <v>150</v>
      </c>
      <c r="I261" s="77">
        <v>5.62</v>
      </c>
      <c r="J261" t="s">
        <v>112</v>
      </c>
      <c r="K261" t="s">
        <v>102</v>
      </c>
      <c r="L261" s="78">
        <v>3.49E-2</v>
      </c>
      <c r="M261" s="78">
        <v>5.5899999999999998E-2</v>
      </c>
      <c r="N261" s="77">
        <v>31671.46</v>
      </c>
      <c r="O261" s="77">
        <v>90.91</v>
      </c>
      <c r="P261" s="77">
        <v>28.792524285999999</v>
      </c>
      <c r="Q261" s="78">
        <v>2.0000000000000001E-4</v>
      </c>
      <c r="R261" s="78">
        <v>0</v>
      </c>
    </row>
    <row r="262" spans="2:18">
      <c r="B262" t="s">
        <v>3629</v>
      </c>
      <c r="C262" t="s">
        <v>3486</v>
      </c>
      <c r="D262" t="s">
        <v>3818</v>
      </c>
      <c r="E262"/>
      <c r="F262" t="s">
        <v>800</v>
      </c>
      <c r="G262" t="s">
        <v>270</v>
      </c>
      <c r="H262" t="s">
        <v>150</v>
      </c>
      <c r="I262" s="77">
        <v>5.87</v>
      </c>
      <c r="J262" t="s">
        <v>112</v>
      </c>
      <c r="K262" t="s">
        <v>102</v>
      </c>
      <c r="L262" s="78">
        <v>3.49E-2</v>
      </c>
      <c r="M262" s="78">
        <v>3.5499999999999997E-2</v>
      </c>
      <c r="N262" s="77">
        <v>38611.730000000003</v>
      </c>
      <c r="O262" s="77">
        <v>90.89</v>
      </c>
      <c r="P262" s="77">
        <v>35.094201396999999</v>
      </c>
      <c r="Q262" s="78">
        <v>2.9999999999999997E-4</v>
      </c>
      <c r="R262" s="78">
        <v>0</v>
      </c>
    </row>
    <row r="263" spans="2:18">
      <c r="B263" t="s">
        <v>3629</v>
      </c>
      <c r="C263" t="s">
        <v>3486</v>
      </c>
      <c r="D263" t="s">
        <v>3819</v>
      </c>
      <c r="E263"/>
      <c r="F263" t="s">
        <v>800</v>
      </c>
      <c r="G263" t="s">
        <v>270</v>
      </c>
      <c r="H263" t="s">
        <v>150</v>
      </c>
      <c r="I263" s="77">
        <v>5.87</v>
      </c>
      <c r="J263" t="s">
        <v>112</v>
      </c>
      <c r="K263" t="s">
        <v>102</v>
      </c>
      <c r="L263" s="78">
        <v>3.49E-2</v>
      </c>
      <c r="M263" s="78">
        <v>5.5500000000000001E-2</v>
      </c>
      <c r="N263" s="77">
        <v>22725.47</v>
      </c>
      <c r="O263" s="77">
        <v>90.65</v>
      </c>
      <c r="P263" s="77">
        <v>20.600638555</v>
      </c>
      <c r="Q263" s="78">
        <v>2.0000000000000001E-4</v>
      </c>
      <c r="R263" s="78">
        <v>0</v>
      </c>
    </row>
    <row r="264" spans="2:18">
      <c r="B264" t="s">
        <v>3629</v>
      </c>
      <c r="C264" t="s">
        <v>3486</v>
      </c>
      <c r="D264" t="s">
        <v>3820</v>
      </c>
      <c r="E264"/>
      <c r="F264" t="s">
        <v>800</v>
      </c>
      <c r="G264" t="s">
        <v>270</v>
      </c>
      <c r="H264" t="s">
        <v>150</v>
      </c>
      <c r="I264" s="77">
        <v>5.94</v>
      </c>
      <c r="J264" t="s">
        <v>112</v>
      </c>
      <c r="K264" t="s">
        <v>102</v>
      </c>
      <c r="L264" s="78">
        <v>3.49E-2</v>
      </c>
      <c r="M264" s="78">
        <v>3.5499999999999997E-2</v>
      </c>
      <c r="N264" s="77">
        <v>30473.63</v>
      </c>
      <c r="O264" s="77">
        <v>90.77</v>
      </c>
      <c r="P264" s="77">
        <v>27.660913951000001</v>
      </c>
      <c r="Q264" s="78">
        <v>2.0000000000000001E-4</v>
      </c>
      <c r="R264" s="78">
        <v>0</v>
      </c>
    </row>
    <row r="265" spans="2:18">
      <c r="B265" t="s">
        <v>3629</v>
      </c>
      <c r="C265" t="s">
        <v>3486</v>
      </c>
      <c r="D265" t="s">
        <v>3821</v>
      </c>
      <c r="E265"/>
      <c r="F265" t="s">
        <v>800</v>
      </c>
      <c r="G265" t="s">
        <v>270</v>
      </c>
      <c r="H265" t="s">
        <v>150</v>
      </c>
      <c r="I265" s="77">
        <v>5.97</v>
      </c>
      <c r="J265" t="s">
        <v>112</v>
      </c>
      <c r="K265" t="s">
        <v>102</v>
      </c>
      <c r="L265" s="78">
        <v>3.49E-2</v>
      </c>
      <c r="M265" s="78">
        <v>3.5499999999999997E-2</v>
      </c>
      <c r="N265" s="77">
        <v>25278.73</v>
      </c>
      <c r="O265" s="77">
        <v>90.8</v>
      </c>
      <c r="P265" s="77">
        <v>22.953086840000001</v>
      </c>
      <c r="Q265" s="78">
        <v>2.0000000000000001E-4</v>
      </c>
      <c r="R265" s="78">
        <v>0</v>
      </c>
    </row>
    <row r="266" spans="2:18">
      <c r="B266" s="83" t="s">
        <v>3822</v>
      </c>
      <c r="C266" t="s">
        <v>3486</v>
      </c>
      <c r="D266" t="s">
        <v>3823</v>
      </c>
      <c r="E266"/>
      <c r="F266" t="s">
        <v>3824</v>
      </c>
      <c r="G266" t="s">
        <v>306</v>
      </c>
      <c r="H266" t="s">
        <v>210</v>
      </c>
      <c r="I266" s="77">
        <v>8.51</v>
      </c>
      <c r="J266" t="s">
        <v>112</v>
      </c>
      <c r="K266" t="s">
        <v>102</v>
      </c>
      <c r="L266" s="78">
        <v>6.7000000000000004E-2</v>
      </c>
      <c r="M266" s="78">
        <v>6.8099999999999994E-2</v>
      </c>
      <c r="N266" s="77">
        <v>293078.09000000003</v>
      </c>
      <c r="O266" s="77">
        <v>151.22</v>
      </c>
      <c r="P266" s="77">
        <v>443.19268769799999</v>
      </c>
      <c r="Q266" s="78">
        <v>3.8E-3</v>
      </c>
      <c r="R266" s="78">
        <v>4.0000000000000002E-4</v>
      </c>
    </row>
    <row r="267" spans="2:18">
      <c r="B267" t="s">
        <v>3825</v>
      </c>
      <c r="C267" t="s">
        <v>3486</v>
      </c>
      <c r="D267" t="s">
        <v>3826</v>
      </c>
      <c r="E267"/>
      <c r="F267" t="s">
        <v>3827</v>
      </c>
      <c r="G267" t="s">
        <v>427</v>
      </c>
      <c r="H267" t="s">
        <v>210</v>
      </c>
      <c r="I267" s="77">
        <v>4.2</v>
      </c>
      <c r="J267" t="s">
        <v>416</v>
      </c>
      <c r="K267" t="s">
        <v>116</v>
      </c>
      <c r="L267" s="78">
        <v>4.4999999999999998E-2</v>
      </c>
      <c r="M267" s="78">
        <v>4.2599999999999999E-2</v>
      </c>
      <c r="N267" s="77">
        <v>143215.6</v>
      </c>
      <c r="O267" s="77">
        <v>90.72</v>
      </c>
      <c r="P267" s="77">
        <v>343.89899155180802</v>
      </c>
      <c r="Q267" s="78">
        <v>2.8999999999999998E-3</v>
      </c>
      <c r="R267" s="78">
        <v>2.9999999999999997E-4</v>
      </c>
    </row>
    <row r="268" spans="2:18">
      <c r="B268" t="s">
        <v>3828</v>
      </c>
      <c r="C268" t="s">
        <v>3486</v>
      </c>
      <c r="D268" t="s">
        <v>3829</v>
      </c>
      <c r="E268"/>
      <c r="F268" t="s">
        <v>3830</v>
      </c>
      <c r="G268" t="s">
        <v>284</v>
      </c>
      <c r="H268" t="s">
        <v>210</v>
      </c>
      <c r="I268" s="77">
        <v>4.8</v>
      </c>
      <c r="J268" t="s">
        <v>416</v>
      </c>
      <c r="K268" t="s">
        <v>113</v>
      </c>
      <c r="L268" s="78">
        <v>3.39E-2</v>
      </c>
      <c r="M268" s="78">
        <v>3.4299999999999997E-2</v>
      </c>
      <c r="N268" s="77">
        <v>382576.41</v>
      </c>
      <c r="O268" s="77">
        <v>85.859999999999928</v>
      </c>
      <c r="P268" s="77">
        <v>1453.9186435218</v>
      </c>
      <c r="Q268" s="78">
        <v>1.24E-2</v>
      </c>
      <c r="R268" s="78">
        <v>1.1999999999999999E-3</v>
      </c>
    </row>
    <row r="269" spans="2:18">
      <c r="B269" t="s">
        <v>3831</v>
      </c>
      <c r="C269" t="s">
        <v>3486</v>
      </c>
      <c r="D269" t="s">
        <v>3832</v>
      </c>
      <c r="E269"/>
      <c r="F269" t="s">
        <v>3830</v>
      </c>
      <c r="G269" t="s">
        <v>500</v>
      </c>
      <c r="H269" t="s">
        <v>210</v>
      </c>
      <c r="I269" s="77">
        <v>2.34</v>
      </c>
      <c r="J269" t="s">
        <v>127</v>
      </c>
      <c r="K269" t="s">
        <v>106</v>
      </c>
      <c r="L269" s="78">
        <v>4.9200000000000001E-2</v>
      </c>
      <c r="M269" s="78">
        <v>8.0299999999999996E-2</v>
      </c>
      <c r="N269" s="77">
        <v>223270.39</v>
      </c>
      <c r="O269" s="77">
        <v>101.97</v>
      </c>
      <c r="P269" s="77">
        <v>816.42037662523796</v>
      </c>
      <c r="Q269" s="78">
        <v>7.0000000000000001E-3</v>
      </c>
      <c r="R269" s="78">
        <v>6.9999999999999999E-4</v>
      </c>
    </row>
    <row r="270" spans="2:18">
      <c r="B270" t="s">
        <v>3833</v>
      </c>
      <c r="C270" t="s">
        <v>3486</v>
      </c>
      <c r="D270" t="s">
        <v>3834</v>
      </c>
      <c r="E270"/>
      <c r="F270" t="s">
        <v>3830</v>
      </c>
      <c r="G270" t="s">
        <v>372</v>
      </c>
      <c r="H270" t="s">
        <v>210</v>
      </c>
      <c r="I270" s="77">
        <v>5.63</v>
      </c>
      <c r="J270" t="s">
        <v>127</v>
      </c>
      <c r="K270" t="s">
        <v>102</v>
      </c>
      <c r="L270" s="78">
        <v>3.9800000000000002E-2</v>
      </c>
      <c r="M270" s="78">
        <v>3.5799999999999998E-2</v>
      </c>
      <c r="N270" s="77">
        <v>1443203.77</v>
      </c>
      <c r="O270" s="77">
        <v>112.46</v>
      </c>
      <c r="P270" s="77">
        <v>1623.0269597419999</v>
      </c>
      <c r="Q270" s="78">
        <v>1.3899999999999999E-2</v>
      </c>
      <c r="R270" s="78">
        <v>1.4E-3</v>
      </c>
    </row>
    <row r="271" spans="2:18">
      <c r="B271" t="s">
        <v>3485</v>
      </c>
      <c r="C271" t="s">
        <v>3486</v>
      </c>
      <c r="D271" t="s">
        <v>3835</v>
      </c>
      <c r="E271"/>
      <c r="F271" t="s">
        <v>212</v>
      </c>
      <c r="G271" t="s">
        <v>3836</v>
      </c>
      <c r="H271" t="s">
        <v>213</v>
      </c>
      <c r="I271" s="77">
        <v>0.01</v>
      </c>
      <c r="J271" t="s">
        <v>123</v>
      </c>
      <c r="K271" t="s">
        <v>102</v>
      </c>
      <c r="L271" s="78">
        <v>0</v>
      </c>
      <c r="M271" s="78">
        <v>-2.5999999999999999E-2</v>
      </c>
      <c r="N271" s="77">
        <v>-2119.5700000000002</v>
      </c>
      <c r="O271" s="77">
        <v>166.88372100000001</v>
      </c>
      <c r="P271" s="77">
        <v>-3.5372172851996999</v>
      </c>
      <c r="Q271" s="78">
        <v>0</v>
      </c>
      <c r="R271" s="78">
        <v>0</v>
      </c>
    </row>
    <row r="272" spans="2:18">
      <c r="B272" t="s">
        <v>3485</v>
      </c>
      <c r="C272" t="s">
        <v>3486</v>
      </c>
      <c r="D272" t="s">
        <v>3837</v>
      </c>
      <c r="E272"/>
      <c r="F272" t="s">
        <v>212</v>
      </c>
      <c r="G272" t="s">
        <v>3838</v>
      </c>
      <c r="H272" t="s">
        <v>213</v>
      </c>
      <c r="I272" s="77">
        <v>0.01</v>
      </c>
      <c r="J272" t="s">
        <v>123</v>
      </c>
      <c r="K272" t="s">
        <v>102</v>
      </c>
      <c r="L272" s="78">
        <v>0</v>
      </c>
      <c r="M272" s="78">
        <v>3.0999999999999999E-3</v>
      </c>
      <c r="N272" s="77">
        <v>-137.74</v>
      </c>
      <c r="O272" s="77">
        <v>100</v>
      </c>
      <c r="P272" s="77">
        <v>-0.13774</v>
      </c>
      <c r="Q272" s="78">
        <v>0</v>
      </c>
      <c r="R272" s="78">
        <v>0</v>
      </c>
    </row>
    <row r="273" spans="2:18">
      <c r="B273" t="s">
        <v>3485</v>
      </c>
      <c r="C273" t="s">
        <v>3486</v>
      </c>
      <c r="D273" t="s">
        <v>3839</v>
      </c>
      <c r="E273"/>
      <c r="F273" t="s">
        <v>212</v>
      </c>
      <c r="G273" t="s">
        <v>3838</v>
      </c>
      <c r="H273" t="s">
        <v>213</v>
      </c>
      <c r="I273" s="77">
        <v>0.01</v>
      </c>
      <c r="J273" t="s">
        <v>123</v>
      </c>
      <c r="K273" t="s">
        <v>102</v>
      </c>
      <c r="L273" s="78">
        <v>0</v>
      </c>
      <c r="M273" s="78">
        <v>1.6E-2</v>
      </c>
      <c r="N273" s="77">
        <v>-100.31</v>
      </c>
      <c r="O273" s="77">
        <v>100</v>
      </c>
      <c r="P273" s="77">
        <v>-0.10031</v>
      </c>
      <c r="Q273" s="78">
        <v>0</v>
      </c>
      <c r="R273" s="78">
        <v>0</v>
      </c>
    </row>
    <row r="274" spans="2:18">
      <c r="B274" t="s">
        <v>3576</v>
      </c>
      <c r="C274" t="s">
        <v>3486</v>
      </c>
      <c r="D274" t="s">
        <v>3840</v>
      </c>
      <c r="E274"/>
      <c r="F274" t="s">
        <v>212</v>
      </c>
      <c r="G274" t="s">
        <v>3841</v>
      </c>
      <c r="H274" t="s">
        <v>213</v>
      </c>
      <c r="I274" s="77">
        <v>8.27</v>
      </c>
      <c r="J274" t="s">
        <v>778</v>
      </c>
      <c r="K274" t="s">
        <v>102</v>
      </c>
      <c r="L274" s="78">
        <v>5.8799999999999998E-2</v>
      </c>
      <c r="M274" s="78">
        <v>1.6299999999999999E-2</v>
      </c>
      <c r="N274" s="77">
        <v>305464.39</v>
      </c>
      <c r="O274" s="77">
        <v>96.38</v>
      </c>
      <c r="P274" s="77">
        <v>294.40657908200001</v>
      </c>
      <c r="Q274" s="78">
        <v>2.5000000000000001E-3</v>
      </c>
      <c r="R274" s="78">
        <v>2.9999999999999997E-4</v>
      </c>
    </row>
    <row r="275" spans="2:18">
      <c r="B275" t="s">
        <v>3772</v>
      </c>
      <c r="C275" t="s">
        <v>3486</v>
      </c>
      <c r="D275" t="s">
        <v>3842</v>
      </c>
      <c r="E275"/>
      <c r="F275" t="s">
        <v>212</v>
      </c>
      <c r="G275" t="s">
        <v>564</v>
      </c>
      <c r="H275" t="s">
        <v>213</v>
      </c>
      <c r="I275" s="77">
        <v>4.9400000000000004</v>
      </c>
      <c r="J275" t="s">
        <v>132</v>
      </c>
      <c r="K275" t="s">
        <v>102</v>
      </c>
      <c r="L275" s="78">
        <v>4.2799999999999998E-2</v>
      </c>
      <c r="M275" s="78">
        <v>8.72E-2</v>
      </c>
      <c r="N275" s="77">
        <v>603689.1</v>
      </c>
      <c r="O275" s="77">
        <v>82.06</v>
      </c>
      <c r="P275" s="77">
        <v>495.38727546000001</v>
      </c>
      <c r="Q275" s="78">
        <v>4.1999999999999997E-3</v>
      </c>
      <c r="R275" s="78">
        <v>4.0000000000000002E-4</v>
      </c>
    </row>
    <row r="276" spans="2:18">
      <c r="B276" t="s">
        <v>3772</v>
      </c>
      <c r="C276" t="s">
        <v>3486</v>
      </c>
      <c r="D276" t="s">
        <v>3843</v>
      </c>
      <c r="E276"/>
      <c r="F276" t="s">
        <v>212</v>
      </c>
      <c r="G276" t="s">
        <v>700</v>
      </c>
      <c r="H276" t="s">
        <v>213</v>
      </c>
      <c r="I276" s="77">
        <v>4.9000000000000004</v>
      </c>
      <c r="J276" t="s">
        <v>132</v>
      </c>
      <c r="K276" t="s">
        <v>102</v>
      </c>
      <c r="L276" s="78">
        <v>5.28E-2</v>
      </c>
      <c r="M276" s="78">
        <v>7.9600000000000004E-2</v>
      </c>
      <c r="N276" s="77">
        <v>961908.27</v>
      </c>
      <c r="O276" s="77">
        <v>89.64</v>
      </c>
      <c r="P276" s="77">
        <v>862.25457322800003</v>
      </c>
      <c r="Q276" s="78">
        <v>7.4000000000000003E-3</v>
      </c>
      <c r="R276" s="78">
        <v>6.9999999999999999E-4</v>
      </c>
    </row>
    <row r="277" spans="2:18">
      <c r="B277" t="s">
        <v>3775</v>
      </c>
      <c r="C277" t="s">
        <v>3486</v>
      </c>
      <c r="D277" t="s">
        <v>3844</v>
      </c>
      <c r="E277"/>
      <c r="F277" t="s">
        <v>212</v>
      </c>
      <c r="G277" t="s">
        <v>2978</v>
      </c>
      <c r="H277" t="s">
        <v>213</v>
      </c>
      <c r="I277" s="77">
        <v>2.4</v>
      </c>
      <c r="J277" t="s">
        <v>127</v>
      </c>
      <c r="K277" t="s">
        <v>102</v>
      </c>
      <c r="L277" s="78">
        <v>6.9900000000000004E-2</v>
      </c>
      <c r="M277" s="78">
        <v>7.0900000000000005E-2</v>
      </c>
      <c r="N277" s="77">
        <v>611652.57999999996</v>
      </c>
      <c r="O277" s="77">
        <v>98.52</v>
      </c>
      <c r="P277" s="77">
        <v>602.60012181599996</v>
      </c>
      <c r="Q277" s="78">
        <v>5.1999999999999998E-3</v>
      </c>
      <c r="R277" s="78">
        <v>5.0000000000000001E-4</v>
      </c>
    </row>
    <row r="278" spans="2:18">
      <c r="B278" t="s">
        <v>3775</v>
      </c>
      <c r="C278" t="s">
        <v>3486</v>
      </c>
      <c r="D278" t="s">
        <v>3845</v>
      </c>
      <c r="E278"/>
      <c r="F278" t="s">
        <v>212</v>
      </c>
      <c r="G278" t="s">
        <v>379</v>
      </c>
      <c r="H278" t="s">
        <v>213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5.8099999999999999E-2</v>
      </c>
      <c r="N278" s="77">
        <v>166293.29999999999</v>
      </c>
      <c r="O278" s="77">
        <v>97.53</v>
      </c>
      <c r="P278" s="77">
        <v>162.18585548999999</v>
      </c>
      <c r="Q278" s="78">
        <v>1.4E-3</v>
      </c>
      <c r="R278" s="78">
        <v>1E-4</v>
      </c>
    </row>
    <row r="279" spans="2:18">
      <c r="B279" t="s">
        <v>3775</v>
      </c>
      <c r="C279" t="s">
        <v>3486</v>
      </c>
      <c r="D279" t="s">
        <v>3846</v>
      </c>
      <c r="E279"/>
      <c r="F279" t="s">
        <v>212</v>
      </c>
      <c r="G279" t="s">
        <v>564</v>
      </c>
      <c r="H279" t="s">
        <v>213</v>
      </c>
      <c r="I279" s="77">
        <v>2.4</v>
      </c>
      <c r="J279" t="s">
        <v>127</v>
      </c>
      <c r="K279" t="s">
        <v>102</v>
      </c>
      <c r="L279" s="78">
        <v>6.9900000000000004E-2</v>
      </c>
      <c r="M279" s="78">
        <v>0.06</v>
      </c>
      <c r="N279" s="77">
        <v>238962.19</v>
      </c>
      <c r="O279" s="77">
        <v>97.51</v>
      </c>
      <c r="P279" s="77">
        <v>233.01203146899999</v>
      </c>
      <c r="Q279" s="78">
        <v>2E-3</v>
      </c>
      <c r="R279" s="78">
        <v>2.0000000000000001E-4</v>
      </c>
    </row>
    <row r="280" spans="2:18">
      <c r="B280" t="s">
        <v>3775</v>
      </c>
      <c r="C280" t="s">
        <v>3486</v>
      </c>
      <c r="D280" t="s">
        <v>3847</v>
      </c>
      <c r="E280"/>
      <c r="F280" t="s">
        <v>212</v>
      </c>
      <c r="G280" t="s">
        <v>284</v>
      </c>
      <c r="H280" t="s">
        <v>213</v>
      </c>
      <c r="I280" s="77">
        <v>2.4</v>
      </c>
      <c r="J280" t="s">
        <v>127</v>
      </c>
      <c r="K280" t="s">
        <v>102</v>
      </c>
      <c r="L280" s="78">
        <v>7.5899999999999995E-2</v>
      </c>
      <c r="M280" s="78">
        <v>6.1600000000000002E-2</v>
      </c>
      <c r="N280" s="77">
        <v>241921.48</v>
      </c>
      <c r="O280" s="77">
        <v>98.06</v>
      </c>
      <c r="P280" s="77">
        <v>237.228203288</v>
      </c>
      <c r="Q280" s="78">
        <v>2E-3</v>
      </c>
      <c r="R280" s="78">
        <v>2.0000000000000001E-4</v>
      </c>
    </row>
    <row r="281" spans="2:18">
      <c r="B281" t="s">
        <v>3775</v>
      </c>
      <c r="C281" t="s">
        <v>3486</v>
      </c>
      <c r="D281" t="s">
        <v>3848</v>
      </c>
      <c r="E281"/>
      <c r="F281" t="s">
        <v>212</v>
      </c>
      <c r="G281" t="s">
        <v>700</v>
      </c>
      <c r="H281" t="s">
        <v>213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6.2199999999999998E-2</v>
      </c>
      <c r="N281" s="77">
        <v>141906.31</v>
      </c>
      <c r="O281" s="77">
        <v>98.53</v>
      </c>
      <c r="P281" s="77">
        <v>139.820287243</v>
      </c>
      <c r="Q281" s="78">
        <v>1.1999999999999999E-3</v>
      </c>
      <c r="R281" s="78">
        <v>1E-4</v>
      </c>
    </row>
    <row r="282" spans="2:18">
      <c r="B282" t="s">
        <v>3775</v>
      </c>
      <c r="C282" t="s">
        <v>3486</v>
      </c>
      <c r="D282" t="s">
        <v>3849</v>
      </c>
      <c r="E282"/>
      <c r="F282" t="s">
        <v>212</v>
      </c>
      <c r="G282" t="s">
        <v>430</v>
      </c>
      <c r="H282" t="s">
        <v>213</v>
      </c>
      <c r="I282" s="77">
        <v>2.4</v>
      </c>
      <c r="J282" t="s">
        <v>127</v>
      </c>
      <c r="K282" t="s">
        <v>102</v>
      </c>
      <c r="L282" s="78">
        <v>7.5899999999999995E-2</v>
      </c>
      <c r="M282" s="78">
        <v>6.3100000000000003E-2</v>
      </c>
      <c r="N282" s="77">
        <v>350123.75</v>
      </c>
      <c r="O282" s="77">
        <v>98.53</v>
      </c>
      <c r="P282" s="77">
        <v>344.97693087499999</v>
      </c>
      <c r="Q282" s="78">
        <v>3.0000000000000001E-3</v>
      </c>
      <c r="R282" s="78">
        <v>2.9999999999999997E-4</v>
      </c>
    </row>
    <row r="283" spans="2:18">
      <c r="B283" t="s">
        <v>3850</v>
      </c>
      <c r="C283" t="s">
        <v>3486</v>
      </c>
      <c r="D283" t="s">
        <v>3851</v>
      </c>
      <c r="E283"/>
      <c r="F283" t="s">
        <v>212</v>
      </c>
      <c r="G283" t="s">
        <v>379</v>
      </c>
      <c r="H283" t="s">
        <v>213</v>
      </c>
      <c r="I283" s="77">
        <v>2.8</v>
      </c>
      <c r="J283" t="s">
        <v>132</v>
      </c>
      <c r="K283" t="s">
        <v>110</v>
      </c>
      <c r="L283" s="78">
        <v>7.3899999999999993E-2</v>
      </c>
      <c r="M283" s="78">
        <v>6.5100000000000005E-2</v>
      </c>
      <c r="N283" s="77">
        <v>212273.46</v>
      </c>
      <c r="O283" s="77">
        <v>100.43000000000005</v>
      </c>
      <c r="P283" s="77">
        <v>830.61621222786403</v>
      </c>
      <c r="Q283" s="78">
        <v>7.1000000000000004E-3</v>
      </c>
      <c r="R283" s="78">
        <v>6.9999999999999999E-4</v>
      </c>
    </row>
    <row r="284" spans="2:18">
      <c r="B284" t="s">
        <v>3850</v>
      </c>
      <c r="C284" t="s">
        <v>3486</v>
      </c>
      <c r="D284" t="s">
        <v>3852</v>
      </c>
      <c r="E284"/>
      <c r="F284" t="s">
        <v>212</v>
      </c>
      <c r="G284" t="s">
        <v>379</v>
      </c>
      <c r="H284" t="s">
        <v>213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6.5199999999999994E-2</v>
      </c>
      <c r="N284" s="77">
        <v>22221.46</v>
      </c>
      <c r="O284" s="77">
        <v>100.43</v>
      </c>
      <c r="P284" s="77">
        <v>86.951543237543603</v>
      </c>
      <c r="Q284" s="78">
        <v>6.9999999999999999E-4</v>
      </c>
      <c r="R284" s="78">
        <v>1E-4</v>
      </c>
    </row>
    <row r="285" spans="2:18">
      <c r="B285" t="s">
        <v>3850</v>
      </c>
      <c r="C285" t="s">
        <v>3486</v>
      </c>
      <c r="D285" t="s">
        <v>3853</v>
      </c>
      <c r="E285"/>
      <c r="F285" t="s">
        <v>212</v>
      </c>
      <c r="G285" t="s">
        <v>379</v>
      </c>
      <c r="H285" t="s">
        <v>213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6.4899999999999999E-2</v>
      </c>
      <c r="N285" s="77">
        <v>2806.92</v>
      </c>
      <c r="O285" s="77">
        <v>100.49</v>
      </c>
      <c r="P285" s="77">
        <v>10.9899096803496</v>
      </c>
      <c r="Q285" s="78">
        <v>1E-4</v>
      </c>
      <c r="R285" s="78">
        <v>0</v>
      </c>
    </row>
    <row r="286" spans="2:18">
      <c r="B286" t="s">
        <v>3850</v>
      </c>
      <c r="C286" t="s">
        <v>3486</v>
      </c>
      <c r="D286" t="s">
        <v>3854</v>
      </c>
      <c r="E286"/>
      <c r="F286" t="s">
        <v>212</v>
      </c>
      <c r="G286" t="s">
        <v>815</v>
      </c>
      <c r="H286" t="s">
        <v>213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6.5199999999999994E-2</v>
      </c>
      <c r="N286" s="77">
        <v>1754.33</v>
      </c>
      <c r="O286" s="77">
        <v>100.43</v>
      </c>
      <c r="P286" s="77">
        <v>6.8646119943477997</v>
      </c>
      <c r="Q286" s="78">
        <v>1E-4</v>
      </c>
      <c r="R286" s="78">
        <v>0</v>
      </c>
    </row>
    <row r="287" spans="2:18">
      <c r="B287" t="s">
        <v>3850</v>
      </c>
      <c r="C287" t="s">
        <v>3486</v>
      </c>
      <c r="D287" t="s">
        <v>3855</v>
      </c>
      <c r="E287"/>
      <c r="F287" t="s">
        <v>212</v>
      </c>
      <c r="G287" t="s">
        <v>700</v>
      </c>
      <c r="H287" t="s">
        <v>213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6.5199999999999994E-2</v>
      </c>
      <c r="N287" s="77">
        <v>10525.96</v>
      </c>
      <c r="O287" s="77">
        <v>100.43</v>
      </c>
      <c r="P287" s="77">
        <v>41.187593707013598</v>
      </c>
      <c r="Q287" s="78">
        <v>4.0000000000000002E-4</v>
      </c>
      <c r="R287" s="78">
        <v>0</v>
      </c>
    </row>
    <row r="288" spans="2:18">
      <c r="B288" t="s">
        <v>3856</v>
      </c>
      <c r="C288" t="s">
        <v>3486</v>
      </c>
      <c r="D288" t="s">
        <v>3857</v>
      </c>
      <c r="E288"/>
      <c r="F288" t="s">
        <v>212</v>
      </c>
      <c r="G288" t="s">
        <v>2765</v>
      </c>
      <c r="H288" t="s">
        <v>213</v>
      </c>
      <c r="I288" s="77">
        <v>2.08</v>
      </c>
      <c r="J288" t="s">
        <v>397</v>
      </c>
      <c r="K288" t="s">
        <v>102</v>
      </c>
      <c r="L288" s="78">
        <v>2.8199999999999999E-2</v>
      </c>
      <c r="M288" s="78">
        <v>7.0599999999999996E-2</v>
      </c>
      <c r="N288" s="77">
        <v>4199139.0599999996</v>
      </c>
      <c r="O288" s="77">
        <v>97.48</v>
      </c>
      <c r="P288" s="77">
        <v>4093.3207556880002</v>
      </c>
      <c r="Q288" s="78">
        <v>3.5000000000000003E-2</v>
      </c>
      <c r="R288" s="78">
        <v>3.5000000000000001E-3</v>
      </c>
    </row>
    <row r="289" spans="2:18">
      <c r="B289" t="s">
        <v>3858</v>
      </c>
      <c r="C289" t="s">
        <v>3486</v>
      </c>
      <c r="D289" t="s">
        <v>3859</v>
      </c>
      <c r="E289"/>
      <c r="F289" t="s">
        <v>212</v>
      </c>
      <c r="G289" t="s">
        <v>281</v>
      </c>
      <c r="H289" t="s">
        <v>213</v>
      </c>
      <c r="I289" s="77">
        <v>4.6399999999999997</v>
      </c>
      <c r="J289" t="s">
        <v>778</v>
      </c>
      <c r="K289" t="s">
        <v>102</v>
      </c>
      <c r="L289" s="78">
        <v>3.3599999999999998E-2</v>
      </c>
      <c r="M289" s="78">
        <v>0</v>
      </c>
      <c r="N289" s="77">
        <v>479390.2</v>
      </c>
      <c r="O289" s="77">
        <v>99.45</v>
      </c>
      <c r="P289" s="77">
        <v>476.75355389999999</v>
      </c>
      <c r="Q289" s="78">
        <v>4.1000000000000003E-3</v>
      </c>
      <c r="R289" s="78">
        <v>4.0000000000000002E-4</v>
      </c>
    </row>
    <row r="290" spans="2:18">
      <c r="B290" s="79" t="s">
        <v>3860</v>
      </c>
      <c r="I290" s="81">
        <v>0</v>
      </c>
      <c r="M290" s="80">
        <v>0</v>
      </c>
      <c r="N290" s="81">
        <v>0</v>
      </c>
      <c r="P290" s="81">
        <v>0</v>
      </c>
      <c r="Q290" s="80">
        <v>0</v>
      </c>
      <c r="R290" s="80">
        <v>0</v>
      </c>
    </row>
    <row r="291" spans="2:18">
      <c r="B291" t="s">
        <v>212</v>
      </c>
      <c r="D291" t="s">
        <v>212</v>
      </c>
      <c r="F291" t="s">
        <v>212</v>
      </c>
      <c r="I291" s="77">
        <v>0</v>
      </c>
      <c r="J291" t="s">
        <v>212</v>
      </c>
      <c r="K291" t="s">
        <v>212</v>
      </c>
      <c r="L291" s="78">
        <v>0</v>
      </c>
      <c r="M291" s="78">
        <v>0</v>
      </c>
      <c r="N291" s="77">
        <v>0</v>
      </c>
      <c r="O291" s="77">
        <v>0</v>
      </c>
      <c r="P291" s="77">
        <v>0</v>
      </c>
      <c r="Q291" s="78">
        <v>0</v>
      </c>
      <c r="R291" s="78">
        <v>0</v>
      </c>
    </row>
    <row r="292" spans="2:18">
      <c r="B292" s="79" t="s">
        <v>3861</v>
      </c>
      <c r="I292" s="81">
        <v>0</v>
      </c>
      <c r="M292" s="80">
        <v>0</v>
      </c>
      <c r="N292" s="81">
        <v>0</v>
      </c>
      <c r="P292" s="81">
        <v>0</v>
      </c>
      <c r="Q292" s="80">
        <v>0</v>
      </c>
      <c r="R292" s="80">
        <v>0</v>
      </c>
    </row>
    <row r="293" spans="2:18">
      <c r="B293" s="79" t="s">
        <v>3862</v>
      </c>
      <c r="I293" s="81">
        <v>0</v>
      </c>
      <c r="M293" s="80">
        <v>0</v>
      </c>
      <c r="N293" s="81">
        <v>0</v>
      </c>
      <c r="P293" s="81">
        <v>0</v>
      </c>
      <c r="Q293" s="80">
        <v>0</v>
      </c>
      <c r="R293" s="80">
        <v>0</v>
      </c>
    </row>
    <row r="294" spans="2:18">
      <c r="B294" t="s">
        <v>212</v>
      </c>
      <c r="D294" t="s">
        <v>212</v>
      </c>
      <c r="F294" t="s">
        <v>212</v>
      </c>
      <c r="I294" s="77">
        <v>0</v>
      </c>
      <c r="J294" t="s">
        <v>212</v>
      </c>
      <c r="K294" t="s">
        <v>212</v>
      </c>
      <c r="L294" s="78">
        <v>0</v>
      </c>
      <c r="M294" s="78">
        <v>0</v>
      </c>
      <c r="N294" s="77">
        <v>0</v>
      </c>
      <c r="O294" s="77">
        <v>0</v>
      </c>
      <c r="P294" s="77">
        <v>0</v>
      </c>
      <c r="Q294" s="78">
        <v>0</v>
      </c>
      <c r="R294" s="78">
        <v>0</v>
      </c>
    </row>
    <row r="295" spans="2:18">
      <c r="B295" s="79" t="s">
        <v>3863</v>
      </c>
      <c r="I295" s="81">
        <v>0</v>
      </c>
      <c r="M295" s="80">
        <v>0</v>
      </c>
      <c r="N295" s="81">
        <v>0</v>
      </c>
      <c r="P295" s="81">
        <v>0</v>
      </c>
      <c r="Q295" s="80">
        <v>0</v>
      </c>
      <c r="R295" s="80">
        <v>0</v>
      </c>
    </row>
    <row r="296" spans="2:18">
      <c r="B296" t="s">
        <v>212</v>
      </c>
      <c r="D296" t="s">
        <v>212</v>
      </c>
      <c r="F296" t="s">
        <v>212</v>
      </c>
      <c r="I296" s="77">
        <v>0</v>
      </c>
      <c r="J296" t="s">
        <v>212</v>
      </c>
      <c r="K296" t="s">
        <v>212</v>
      </c>
      <c r="L296" s="78">
        <v>0</v>
      </c>
      <c r="M296" s="78">
        <v>0</v>
      </c>
      <c r="N296" s="77">
        <v>0</v>
      </c>
      <c r="O296" s="77">
        <v>0</v>
      </c>
      <c r="P296" s="77">
        <v>0</v>
      </c>
      <c r="Q296" s="78">
        <v>0</v>
      </c>
      <c r="R296" s="78">
        <v>0</v>
      </c>
    </row>
    <row r="297" spans="2:18">
      <c r="B297" s="79" t="s">
        <v>3864</v>
      </c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18">
      <c r="B298" t="s">
        <v>212</v>
      </c>
      <c r="D298" t="s">
        <v>212</v>
      </c>
      <c r="F298" t="s">
        <v>212</v>
      </c>
      <c r="I298" s="77">
        <v>0</v>
      </c>
      <c r="J298" t="s">
        <v>212</v>
      </c>
      <c r="K298" t="s">
        <v>212</v>
      </c>
      <c r="L298" s="78">
        <v>0</v>
      </c>
      <c r="M298" s="78">
        <v>0</v>
      </c>
      <c r="N298" s="77">
        <v>0</v>
      </c>
      <c r="O298" s="77">
        <v>0</v>
      </c>
      <c r="P298" s="77">
        <v>0</v>
      </c>
      <c r="Q298" s="78">
        <v>0</v>
      </c>
      <c r="R298" s="78">
        <v>0</v>
      </c>
    </row>
    <row r="299" spans="2:18">
      <c r="B299" s="79" t="s">
        <v>3865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212</v>
      </c>
      <c r="D300" t="s">
        <v>212</v>
      </c>
      <c r="F300" t="s">
        <v>212</v>
      </c>
      <c r="I300" s="77">
        <v>0</v>
      </c>
      <c r="J300" t="s">
        <v>212</v>
      </c>
      <c r="K300" t="s">
        <v>212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227</v>
      </c>
      <c r="I301" s="81">
        <v>2.34</v>
      </c>
      <c r="M301" s="80">
        <v>6.6900000000000001E-2</v>
      </c>
      <c r="N301" s="81">
        <v>17744107.879999999</v>
      </c>
      <c r="P301" s="81">
        <v>45621.829892926442</v>
      </c>
      <c r="Q301" s="80">
        <v>0.39029999999999998</v>
      </c>
      <c r="R301" s="80">
        <v>3.8899999999999997E-2</v>
      </c>
    </row>
    <row r="302" spans="2:18">
      <c r="B302" s="79" t="s">
        <v>3866</v>
      </c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18">
      <c r="B303" t="s">
        <v>212</v>
      </c>
      <c r="D303" t="s">
        <v>212</v>
      </c>
      <c r="F303" t="s">
        <v>212</v>
      </c>
      <c r="I303" s="77">
        <v>0</v>
      </c>
      <c r="J303" t="s">
        <v>212</v>
      </c>
      <c r="K303" t="s">
        <v>212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18">
      <c r="B304" s="79" t="s">
        <v>3527</v>
      </c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18">
      <c r="B305" t="s">
        <v>212</v>
      </c>
      <c r="D305" t="s">
        <v>212</v>
      </c>
      <c r="F305" t="s">
        <v>212</v>
      </c>
      <c r="I305" s="77">
        <v>0</v>
      </c>
      <c r="J305" t="s">
        <v>212</v>
      </c>
      <c r="K305" t="s">
        <v>212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18">
      <c r="B306" s="79" t="s">
        <v>3528</v>
      </c>
      <c r="I306" s="81">
        <v>2.34</v>
      </c>
      <c r="M306" s="80">
        <v>6.6900000000000001E-2</v>
      </c>
      <c r="N306" s="81">
        <v>17744107.879999999</v>
      </c>
      <c r="P306" s="81">
        <v>45621.829892926442</v>
      </c>
      <c r="Q306" s="80">
        <v>0.39029999999999998</v>
      </c>
      <c r="R306" s="80">
        <v>3.8899999999999997E-2</v>
      </c>
    </row>
    <row r="307" spans="2:18">
      <c r="B307" t="s">
        <v>3867</v>
      </c>
      <c r="C307" t="s">
        <v>3486</v>
      </c>
      <c r="D307" t="s">
        <v>3868</v>
      </c>
      <c r="E307"/>
      <c r="F307" t="s">
        <v>214</v>
      </c>
      <c r="G307" t="s">
        <v>534</v>
      </c>
      <c r="H307" t="s">
        <v>215</v>
      </c>
      <c r="I307" s="77">
        <v>0.3</v>
      </c>
      <c r="J307" t="s">
        <v>1167</v>
      </c>
      <c r="K307" t="s">
        <v>106</v>
      </c>
      <c r="L307" s="78">
        <v>1.9699999999999999E-2</v>
      </c>
      <c r="M307" s="78">
        <v>4.9200000000000001E-2</v>
      </c>
      <c r="N307" s="77">
        <v>1630.52</v>
      </c>
      <c r="O307" s="77">
        <v>100.9</v>
      </c>
      <c r="P307" s="77">
        <v>5.8996681224799996</v>
      </c>
      <c r="Q307" s="78">
        <v>1E-4</v>
      </c>
      <c r="R307" s="78">
        <v>0</v>
      </c>
    </row>
    <row r="308" spans="2:18">
      <c r="B308" t="s">
        <v>3867</v>
      </c>
      <c r="C308" t="s">
        <v>3486</v>
      </c>
      <c r="D308" t="s">
        <v>3869</v>
      </c>
      <c r="E308"/>
      <c r="F308" t="s">
        <v>214</v>
      </c>
      <c r="G308" t="s">
        <v>2654</v>
      </c>
      <c r="H308" t="s">
        <v>215</v>
      </c>
      <c r="I308" s="77">
        <v>0.3</v>
      </c>
      <c r="J308" t="s">
        <v>1167</v>
      </c>
      <c r="K308" t="s">
        <v>106</v>
      </c>
      <c r="L308" s="78">
        <v>1.9699999999999999E-2</v>
      </c>
      <c r="M308" s="78">
        <v>4.9200000000000001E-2</v>
      </c>
      <c r="N308" s="77">
        <v>345</v>
      </c>
      <c r="O308" s="77">
        <v>100.9</v>
      </c>
      <c r="P308" s="77">
        <v>1.24830453</v>
      </c>
      <c r="Q308" s="78">
        <v>0</v>
      </c>
      <c r="R308" s="78">
        <v>0</v>
      </c>
    </row>
    <row r="309" spans="2:18">
      <c r="B309" t="s">
        <v>3867</v>
      </c>
      <c r="C309" t="s">
        <v>3486</v>
      </c>
      <c r="D309" t="s">
        <v>3870</v>
      </c>
      <c r="E309"/>
      <c r="F309" t="s">
        <v>214</v>
      </c>
      <c r="G309" t="s">
        <v>334</v>
      </c>
      <c r="H309" t="s">
        <v>215</v>
      </c>
      <c r="I309" s="77">
        <v>0.3</v>
      </c>
      <c r="J309" t="s">
        <v>1167</v>
      </c>
      <c r="K309" t="s">
        <v>106</v>
      </c>
      <c r="L309" s="78">
        <v>1.9699999999999999E-2</v>
      </c>
      <c r="M309" s="78">
        <v>4.9200000000000001E-2</v>
      </c>
      <c r="N309" s="77">
        <v>512.61</v>
      </c>
      <c r="O309" s="77">
        <v>100.9</v>
      </c>
      <c r="P309" s="77">
        <v>1.85476343514</v>
      </c>
      <c r="Q309" s="78">
        <v>0</v>
      </c>
      <c r="R309" s="78">
        <v>0</v>
      </c>
    </row>
    <row r="310" spans="2:18">
      <c r="B310" t="s">
        <v>3867</v>
      </c>
      <c r="C310" t="s">
        <v>3486</v>
      </c>
      <c r="D310" t="s">
        <v>3871</v>
      </c>
      <c r="E310"/>
      <c r="F310" t="s">
        <v>214</v>
      </c>
      <c r="G310" t="s">
        <v>700</v>
      </c>
      <c r="H310" t="s">
        <v>215</v>
      </c>
      <c r="I310" s="77">
        <v>0.3</v>
      </c>
      <c r="J310" t="s">
        <v>1167</v>
      </c>
      <c r="K310" t="s">
        <v>106</v>
      </c>
      <c r="L310" s="78">
        <v>1.9699999999999999E-2</v>
      </c>
      <c r="M310" s="78">
        <v>4.9200000000000001E-2</v>
      </c>
      <c r="N310" s="77">
        <v>2041.29</v>
      </c>
      <c r="O310" s="77">
        <v>100.9</v>
      </c>
      <c r="P310" s="77">
        <v>7.3859465334600003</v>
      </c>
      <c r="Q310" s="78">
        <v>1E-4</v>
      </c>
      <c r="R310" s="78">
        <v>0</v>
      </c>
    </row>
    <row r="311" spans="2:18">
      <c r="B311" t="s">
        <v>3867</v>
      </c>
      <c r="C311" t="s">
        <v>3486</v>
      </c>
      <c r="D311" t="s">
        <v>3872</v>
      </c>
      <c r="E311"/>
      <c r="F311" t="s">
        <v>214</v>
      </c>
      <c r="G311" t="s">
        <v>640</v>
      </c>
      <c r="H311" t="s">
        <v>215</v>
      </c>
      <c r="I311" s="77">
        <v>0.3</v>
      </c>
      <c r="J311" t="s">
        <v>1167</v>
      </c>
      <c r="K311" t="s">
        <v>106</v>
      </c>
      <c r="L311" s="78">
        <v>1.9699999999999999E-2</v>
      </c>
      <c r="M311" s="78">
        <v>4.9200000000000001E-2</v>
      </c>
      <c r="N311" s="77">
        <v>400.68</v>
      </c>
      <c r="O311" s="77">
        <v>100.9</v>
      </c>
      <c r="P311" s="77">
        <v>1.44977002632</v>
      </c>
      <c r="Q311" s="78">
        <v>0</v>
      </c>
      <c r="R311" s="78">
        <v>0</v>
      </c>
    </row>
    <row r="312" spans="2:18">
      <c r="B312" t="s">
        <v>3867</v>
      </c>
      <c r="C312" t="s">
        <v>3486</v>
      </c>
      <c r="D312" t="s">
        <v>3873</v>
      </c>
      <c r="E312"/>
      <c r="F312" t="s">
        <v>214</v>
      </c>
      <c r="G312" t="s">
        <v>270</v>
      </c>
      <c r="H312" t="s">
        <v>215</v>
      </c>
      <c r="I312" s="77">
        <v>0.3</v>
      </c>
      <c r="J312" t="s">
        <v>1167</v>
      </c>
      <c r="K312" t="s">
        <v>106</v>
      </c>
      <c r="L312" s="78">
        <v>1.9699999999999999E-2</v>
      </c>
      <c r="M312" s="78">
        <v>4.9200000000000001E-2</v>
      </c>
      <c r="N312" s="77">
        <v>96.14</v>
      </c>
      <c r="O312" s="77">
        <v>100.9</v>
      </c>
      <c r="P312" s="77">
        <v>0.34786086236000002</v>
      </c>
      <c r="Q312" s="78">
        <v>0</v>
      </c>
      <c r="R312" s="78">
        <v>0</v>
      </c>
    </row>
    <row r="313" spans="2:18">
      <c r="B313" t="s">
        <v>3867</v>
      </c>
      <c r="C313" t="s">
        <v>3486</v>
      </c>
      <c r="D313" t="s">
        <v>3874</v>
      </c>
      <c r="E313"/>
      <c r="F313" t="s">
        <v>214</v>
      </c>
      <c r="G313" t="s">
        <v>275</v>
      </c>
      <c r="H313" t="s">
        <v>215</v>
      </c>
      <c r="I313" s="77">
        <v>0.3</v>
      </c>
      <c r="J313" t="s">
        <v>1167</v>
      </c>
      <c r="K313" t="s">
        <v>106</v>
      </c>
      <c r="L313" s="78">
        <v>1.9699999999999999E-2</v>
      </c>
      <c r="M313" s="78">
        <v>4.9200000000000001E-2</v>
      </c>
      <c r="N313" s="77">
        <v>525.35</v>
      </c>
      <c r="O313" s="77">
        <v>100.9</v>
      </c>
      <c r="P313" s="77">
        <v>1.9008602458999999</v>
      </c>
      <c r="Q313" s="78">
        <v>0</v>
      </c>
      <c r="R313" s="78">
        <v>0</v>
      </c>
    </row>
    <row r="314" spans="2:18">
      <c r="B314" t="s">
        <v>3875</v>
      </c>
      <c r="C314" t="s">
        <v>3486</v>
      </c>
      <c r="D314" t="s">
        <v>3876</v>
      </c>
      <c r="E314"/>
      <c r="F314" t="s">
        <v>2261</v>
      </c>
      <c r="G314" t="s">
        <v>3877</v>
      </c>
      <c r="H314" t="s">
        <v>215</v>
      </c>
      <c r="I314" s="77">
        <v>3.35</v>
      </c>
      <c r="J314" t="s">
        <v>1306</v>
      </c>
      <c r="K314" t="s">
        <v>106</v>
      </c>
      <c r="L314" s="78">
        <v>3.1399999999999997E-2</v>
      </c>
      <c r="M314" s="78">
        <v>7.9000000000000001E-2</v>
      </c>
      <c r="N314" s="77">
        <v>593473.80000000005</v>
      </c>
      <c r="O314" s="77">
        <v>100.14</v>
      </c>
      <c r="P314" s="77">
        <v>2131.1765226655202</v>
      </c>
      <c r="Q314" s="78">
        <v>1.8200000000000001E-2</v>
      </c>
      <c r="R314" s="78">
        <v>1.8E-3</v>
      </c>
    </row>
    <row r="315" spans="2:18">
      <c r="B315" t="s">
        <v>3878</v>
      </c>
      <c r="C315" t="s">
        <v>3486</v>
      </c>
      <c r="D315" t="s">
        <v>3879</v>
      </c>
      <c r="E315"/>
      <c r="F315" t="s">
        <v>2261</v>
      </c>
      <c r="G315" t="s">
        <v>344</v>
      </c>
      <c r="H315" t="s">
        <v>215</v>
      </c>
      <c r="I315" s="77">
        <v>2.78</v>
      </c>
      <c r="J315" t="s">
        <v>1306</v>
      </c>
      <c r="K315" t="s">
        <v>106</v>
      </c>
      <c r="L315" s="78">
        <v>6.1199999999999997E-2</v>
      </c>
      <c r="M315" s="78">
        <v>8.72E-2</v>
      </c>
      <c r="N315" s="77">
        <v>587546.22</v>
      </c>
      <c r="O315" s="77">
        <v>97.3900000000001</v>
      </c>
      <c r="P315" s="77">
        <v>2051.9495914775898</v>
      </c>
      <c r="Q315" s="78">
        <v>1.7600000000000001E-2</v>
      </c>
      <c r="R315" s="78">
        <v>1.6999999999999999E-3</v>
      </c>
    </row>
    <row r="316" spans="2:18">
      <c r="B316" t="s">
        <v>3880</v>
      </c>
      <c r="C316" t="s">
        <v>3486</v>
      </c>
      <c r="D316" t="s">
        <v>3881</v>
      </c>
      <c r="E316"/>
      <c r="F316" t="s">
        <v>544</v>
      </c>
      <c r="G316" t="s">
        <v>3882</v>
      </c>
      <c r="H316" t="s">
        <v>215</v>
      </c>
      <c r="I316" s="77">
        <v>3.82</v>
      </c>
      <c r="J316" t="s">
        <v>123</v>
      </c>
      <c r="K316" t="s">
        <v>110</v>
      </c>
      <c r="L316" s="78">
        <v>1.9900000000000001E-2</v>
      </c>
      <c r="M316" s="78">
        <v>2.46E-2</v>
      </c>
      <c r="N316" s="77">
        <v>252927.05</v>
      </c>
      <c r="O316" s="77">
        <v>100.37</v>
      </c>
      <c r="P316" s="77">
        <v>989.100553387177</v>
      </c>
      <c r="Q316" s="78">
        <v>8.5000000000000006E-3</v>
      </c>
      <c r="R316" s="78">
        <v>8.0000000000000004E-4</v>
      </c>
    </row>
    <row r="317" spans="2:18">
      <c r="B317" t="s">
        <v>3880</v>
      </c>
      <c r="C317" t="s">
        <v>3486</v>
      </c>
      <c r="D317" t="s">
        <v>3883</v>
      </c>
      <c r="E317"/>
      <c r="F317" t="s">
        <v>544</v>
      </c>
      <c r="G317" t="s">
        <v>3884</v>
      </c>
      <c r="H317" t="s">
        <v>215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252927.05</v>
      </c>
      <c r="O317" s="77">
        <v>100.37</v>
      </c>
      <c r="P317" s="77">
        <v>989.100553387177</v>
      </c>
      <c r="Q317" s="78">
        <v>8.5000000000000006E-3</v>
      </c>
      <c r="R317" s="78">
        <v>8.0000000000000004E-4</v>
      </c>
    </row>
    <row r="318" spans="2:18">
      <c r="B318" t="s">
        <v>3880</v>
      </c>
      <c r="C318" t="s">
        <v>3486</v>
      </c>
      <c r="D318" t="s">
        <v>3885</v>
      </c>
      <c r="E318"/>
      <c r="F318" t="s">
        <v>544</v>
      </c>
      <c r="G318" t="s">
        <v>3886</v>
      </c>
      <c r="H318" t="s">
        <v>215</v>
      </c>
      <c r="I318" s="77">
        <v>3.82</v>
      </c>
      <c r="J318" t="s">
        <v>123</v>
      </c>
      <c r="K318" t="s">
        <v>110</v>
      </c>
      <c r="L318" s="78">
        <v>1.9900000000000001E-2</v>
      </c>
      <c r="M318" s="78">
        <v>2.46E-2</v>
      </c>
      <c r="N318" s="77">
        <v>252927.05</v>
      </c>
      <c r="O318" s="77">
        <v>100.37</v>
      </c>
      <c r="P318" s="77">
        <v>989.100553387177</v>
      </c>
      <c r="Q318" s="78">
        <v>8.5000000000000006E-3</v>
      </c>
      <c r="R318" s="78">
        <v>8.0000000000000004E-4</v>
      </c>
    </row>
    <row r="319" spans="2:18">
      <c r="B319" t="s">
        <v>3850</v>
      </c>
      <c r="C319" t="s">
        <v>3486</v>
      </c>
      <c r="D319" t="s">
        <v>3887</v>
      </c>
      <c r="E319"/>
      <c r="F319" t="s">
        <v>527</v>
      </c>
      <c r="G319" t="s">
        <v>564</v>
      </c>
      <c r="H319" t="s">
        <v>150</v>
      </c>
      <c r="I319" s="77">
        <v>2.8</v>
      </c>
      <c r="J319" t="s">
        <v>1253</v>
      </c>
      <c r="K319" t="s">
        <v>110</v>
      </c>
      <c r="L319" s="78">
        <v>2.5000000000000001E-2</v>
      </c>
      <c r="M319" s="78">
        <v>6.4899999999999999E-2</v>
      </c>
      <c r="N319" s="77">
        <v>3274.74</v>
      </c>
      <c r="O319" s="77">
        <v>100.51</v>
      </c>
      <c r="P319" s="77">
        <v>12.824113102138799</v>
      </c>
      <c r="Q319" s="78">
        <v>1E-4</v>
      </c>
      <c r="R319" s="78">
        <v>0</v>
      </c>
    </row>
    <row r="320" spans="2:18">
      <c r="B320" s="26" t="s">
        <v>4218</v>
      </c>
      <c r="C320" t="s">
        <v>3486</v>
      </c>
      <c r="D320" t="s">
        <v>3888</v>
      </c>
      <c r="E320"/>
      <c r="F320" t="s">
        <v>596</v>
      </c>
      <c r="G320" t="s">
        <v>3889</v>
      </c>
      <c r="H320" t="s">
        <v>210</v>
      </c>
      <c r="I320" s="77">
        <v>3.79</v>
      </c>
      <c r="J320" t="s">
        <v>826</v>
      </c>
      <c r="K320" t="s">
        <v>106</v>
      </c>
      <c r="L320" s="78">
        <v>4.8000000000000001E-2</v>
      </c>
      <c r="M320" s="78">
        <v>6.5100000000000005E-2</v>
      </c>
      <c r="N320" s="77">
        <v>580132.04</v>
      </c>
      <c r="O320" s="77">
        <v>94.37000000000009</v>
      </c>
      <c r="P320" s="77">
        <v>1963.2295936467301</v>
      </c>
      <c r="Q320" s="78">
        <v>1.6799999999999999E-2</v>
      </c>
      <c r="R320" s="78">
        <v>1.6999999999999999E-3</v>
      </c>
    </row>
    <row r="321" spans="2:18">
      <c r="B321" s="26" t="s">
        <v>4218</v>
      </c>
      <c r="C321" t="s">
        <v>3486</v>
      </c>
      <c r="D321" t="s">
        <v>3890</v>
      </c>
      <c r="E321"/>
      <c r="F321" t="s">
        <v>596</v>
      </c>
      <c r="G321" t="s">
        <v>3891</v>
      </c>
      <c r="H321" t="s">
        <v>210</v>
      </c>
      <c r="I321" s="77">
        <v>3.87</v>
      </c>
      <c r="J321" t="s">
        <v>826</v>
      </c>
      <c r="K321" t="s">
        <v>106</v>
      </c>
      <c r="L321" s="78">
        <v>4.8000000000000001E-2</v>
      </c>
      <c r="M321" s="78">
        <v>4.65E-2</v>
      </c>
      <c r="N321" s="77">
        <v>289327.63</v>
      </c>
      <c r="O321" s="77">
        <v>91.63</v>
      </c>
      <c r="P321" s="77">
        <v>950.68771382523403</v>
      </c>
      <c r="Q321" s="78">
        <v>8.0999999999999996E-3</v>
      </c>
      <c r="R321" s="78">
        <v>8.0000000000000004E-4</v>
      </c>
    </row>
    <row r="322" spans="2:18">
      <c r="B322" s="26" t="s">
        <v>4218</v>
      </c>
      <c r="C322" t="s">
        <v>3486</v>
      </c>
      <c r="D322" t="s">
        <v>3892</v>
      </c>
      <c r="E322"/>
      <c r="F322" t="s">
        <v>596</v>
      </c>
      <c r="G322" t="s">
        <v>3893</v>
      </c>
      <c r="H322" t="s">
        <v>210</v>
      </c>
      <c r="I322" s="77">
        <v>3.68</v>
      </c>
      <c r="J322" t="s">
        <v>826</v>
      </c>
      <c r="K322" t="s">
        <v>106</v>
      </c>
      <c r="L322" s="78">
        <v>5.4399999999999997E-2</v>
      </c>
      <c r="M322" s="78">
        <v>8.7300000000000003E-2</v>
      </c>
      <c r="N322" s="77">
        <v>294006.51</v>
      </c>
      <c r="O322" s="77">
        <v>89.58</v>
      </c>
      <c r="P322" s="77">
        <v>944.44851952558804</v>
      </c>
      <c r="Q322" s="78">
        <v>8.0999999999999996E-3</v>
      </c>
      <c r="R322" s="78">
        <v>8.0000000000000004E-4</v>
      </c>
    </row>
    <row r="323" spans="2:18">
      <c r="B323" t="s">
        <v>3894</v>
      </c>
      <c r="C323" t="s">
        <v>3751</v>
      </c>
      <c r="D323" t="s">
        <v>3895</v>
      </c>
      <c r="E323"/>
      <c r="F323" t="s">
        <v>630</v>
      </c>
      <c r="G323" t="s">
        <v>287</v>
      </c>
      <c r="H323" t="s">
        <v>2373</v>
      </c>
      <c r="I323" s="77">
        <v>0.95</v>
      </c>
      <c r="J323" t="s">
        <v>1253</v>
      </c>
      <c r="K323" t="s">
        <v>106</v>
      </c>
      <c r="L323" s="78">
        <v>3.1E-2</v>
      </c>
      <c r="M323" s="78">
        <v>7.4099999999999999E-2</v>
      </c>
      <c r="N323" s="77">
        <v>218337.52</v>
      </c>
      <c r="O323" s="77">
        <v>99.64</v>
      </c>
      <c r="P323" s="77">
        <v>780.139696671808</v>
      </c>
      <c r="Q323" s="78">
        <v>6.7000000000000002E-3</v>
      </c>
      <c r="R323" s="78">
        <v>6.9999999999999999E-4</v>
      </c>
    </row>
    <row r="324" spans="2:18">
      <c r="B324" t="s">
        <v>3894</v>
      </c>
      <c r="C324" t="s">
        <v>3751</v>
      </c>
      <c r="D324" t="s">
        <v>3896</v>
      </c>
      <c r="E324"/>
      <c r="F324" t="s">
        <v>630</v>
      </c>
      <c r="G324" t="s">
        <v>275</v>
      </c>
      <c r="H324" t="s">
        <v>2373</v>
      </c>
      <c r="I324" s="77">
        <v>0.95</v>
      </c>
      <c r="J324" t="s">
        <v>1253</v>
      </c>
      <c r="K324" t="s">
        <v>106</v>
      </c>
      <c r="L324" s="78">
        <v>3.1E-2</v>
      </c>
      <c r="M324" s="78">
        <v>8.1199999999999994E-2</v>
      </c>
      <c r="N324" s="77">
        <v>608.96</v>
      </c>
      <c r="O324" s="77">
        <v>100.22603192327904</v>
      </c>
      <c r="P324" s="77">
        <v>2.1886664881839999</v>
      </c>
      <c r="Q324" s="78">
        <v>0</v>
      </c>
      <c r="R324" s="78">
        <v>0</v>
      </c>
    </row>
    <row r="325" spans="2:18">
      <c r="B325" t="s">
        <v>3894</v>
      </c>
      <c r="C325" t="s">
        <v>3751</v>
      </c>
      <c r="D325" t="s">
        <v>3897</v>
      </c>
      <c r="E325"/>
      <c r="F325" t="s">
        <v>630</v>
      </c>
      <c r="G325" t="s">
        <v>278</v>
      </c>
      <c r="H325" t="s">
        <v>2373</v>
      </c>
      <c r="I325" s="77">
        <v>0.95</v>
      </c>
      <c r="J325" t="s">
        <v>1253</v>
      </c>
      <c r="K325" t="s">
        <v>106</v>
      </c>
      <c r="L325" s="78">
        <v>3.1E-2</v>
      </c>
      <c r="M325" s="78">
        <v>8.1900000000000001E-2</v>
      </c>
      <c r="N325" s="77">
        <v>831.62</v>
      </c>
      <c r="O325" s="77">
        <v>99.64</v>
      </c>
      <c r="P325" s="77">
        <v>2.971453438448</v>
      </c>
      <c r="Q325" s="78">
        <v>0</v>
      </c>
      <c r="R325" s="78">
        <v>0</v>
      </c>
    </row>
    <row r="326" spans="2:18">
      <c r="B326" t="s">
        <v>3894</v>
      </c>
      <c r="C326" t="s">
        <v>3751</v>
      </c>
      <c r="D326" t="s">
        <v>3898</v>
      </c>
      <c r="E326"/>
      <c r="F326" t="s">
        <v>630</v>
      </c>
      <c r="G326" t="s">
        <v>281</v>
      </c>
      <c r="H326" t="s">
        <v>2373</v>
      </c>
      <c r="I326" s="77">
        <v>0.95</v>
      </c>
      <c r="J326" t="s">
        <v>1253</v>
      </c>
      <c r="K326" t="s">
        <v>106</v>
      </c>
      <c r="L326" s="78">
        <v>3.1E-2</v>
      </c>
      <c r="M326" s="78">
        <v>8.3400000000000002E-2</v>
      </c>
      <c r="N326" s="77">
        <v>431.83</v>
      </c>
      <c r="O326" s="77">
        <v>99.65</v>
      </c>
      <c r="P326" s="77">
        <v>1.54312248167</v>
      </c>
      <c r="Q326" s="78">
        <v>0</v>
      </c>
      <c r="R326" s="78">
        <v>0</v>
      </c>
    </row>
    <row r="327" spans="2:18">
      <c r="B327" t="s">
        <v>3899</v>
      </c>
      <c r="C327" t="s">
        <v>3486</v>
      </c>
      <c r="D327" t="s">
        <v>3900</v>
      </c>
      <c r="E327"/>
      <c r="F327" t="s">
        <v>630</v>
      </c>
      <c r="G327" t="s">
        <v>372</v>
      </c>
      <c r="H327" t="s">
        <v>2373</v>
      </c>
      <c r="I327" s="77">
        <v>3.01</v>
      </c>
      <c r="J327" t="s">
        <v>132</v>
      </c>
      <c r="K327" t="s">
        <v>204</v>
      </c>
      <c r="L327" s="78">
        <v>4.5999999999999999E-2</v>
      </c>
      <c r="M327" s="78">
        <v>6.6900000000000001E-2</v>
      </c>
      <c r="N327" s="77">
        <v>2124389.7400000002</v>
      </c>
      <c r="O327" s="77">
        <v>99.319999999999951</v>
      </c>
      <c r="P327" s="77">
        <v>725.39870930223799</v>
      </c>
      <c r="Q327" s="78">
        <v>6.1999999999999998E-3</v>
      </c>
      <c r="R327" s="78">
        <v>5.9999999999999995E-4</v>
      </c>
    </row>
    <row r="328" spans="2:18">
      <c r="B328" t="s">
        <v>3899</v>
      </c>
      <c r="C328" t="s">
        <v>3486</v>
      </c>
      <c r="D328" t="s">
        <v>3901</v>
      </c>
      <c r="E328"/>
      <c r="F328" t="s">
        <v>630</v>
      </c>
      <c r="G328" t="s">
        <v>344</v>
      </c>
      <c r="H328" t="s">
        <v>2373</v>
      </c>
      <c r="I328" s="77">
        <v>1.31</v>
      </c>
      <c r="J328" t="s">
        <v>1253</v>
      </c>
      <c r="K328" t="s">
        <v>201</v>
      </c>
      <c r="L328" s="78">
        <v>3.2800000000000003E-2</v>
      </c>
      <c r="M328" s="78">
        <v>6.2100000000000002E-2</v>
      </c>
      <c r="N328" s="77">
        <v>58233.03</v>
      </c>
      <c r="O328" s="77">
        <v>101.21122136986303</v>
      </c>
      <c r="P328" s="77">
        <v>20.3278406756788</v>
      </c>
      <c r="Q328" s="78">
        <v>2.0000000000000001E-4</v>
      </c>
      <c r="R328" s="78">
        <v>0</v>
      </c>
    </row>
    <row r="329" spans="2:18">
      <c r="B329" t="s">
        <v>3899</v>
      </c>
      <c r="C329" t="s">
        <v>3486</v>
      </c>
      <c r="D329" t="s">
        <v>3902</v>
      </c>
      <c r="E329"/>
      <c r="F329" t="s">
        <v>630</v>
      </c>
      <c r="G329" t="s">
        <v>278</v>
      </c>
      <c r="H329" t="s">
        <v>2373</v>
      </c>
      <c r="I329" s="77">
        <v>1.31</v>
      </c>
      <c r="J329" t="s">
        <v>1253</v>
      </c>
      <c r="K329" t="s">
        <v>201</v>
      </c>
      <c r="L329" s="78">
        <v>3.2800000000000003E-2</v>
      </c>
      <c r="M329" s="78">
        <v>6.4500000000000002E-2</v>
      </c>
      <c r="N329" s="77">
        <v>22543.43</v>
      </c>
      <c r="O329" s="77">
        <v>100.28</v>
      </c>
      <c r="P329" s="77">
        <v>7.7969996482196002</v>
      </c>
      <c r="Q329" s="78">
        <v>1E-4</v>
      </c>
      <c r="R329" s="78">
        <v>0</v>
      </c>
    </row>
    <row r="330" spans="2:18">
      <c r="B330" t="s">
        <v>3903</v>
      </c>
      <c r="C330" t="s">
        <v>3486</v>
      </c>
      <c r="D330" t="s">
        <v>3904</v>
      </c>
      <c r="E330"/>
      <c r="F330" t="s">
        <v>699</v>
      </c>
      <c r="G330" t="s">
        <v>275</v>
      </c>
      <c r="H330" t="s">
        <v>210</v>
      </c>
      <c r="I330" s="77">
        <v>3.29</v>
      </c>
      <c r="J330" t="s">
        <v>123</v>
      </c>
      <c r="K330" t="s">
        <v>110</v>
      </c>
      <c r="L330" s="78">
        <v>2.2599999999999999E-2</v>
      </c>
      <c r="M330" s="78">
        <v>6.3799999999999996E-2</v>
      </c>
      <c r="N330" s="77">
        <v>343188.73</v>
      </c>
      <c r="O330" s="77">
        <v>99.739999999999824</v>
      </c>
      <c r="P330" s="77">
        <v>1333.65538680845</v>
      </c>
      <c r="Q330" s="78">
        <v>1.14E-2</v>
      </c>
      <c r="R330" s="78">
        <v>1.1000000000000001E-3</v>
      </c>
    </row>
    <row r="331" spans="2:18">
      <c r="B331" t="s">
        <v>3903</v>
      </c>
      <c r="C331" t="s">
        <v>3486</v>
      </c>
      <c r="D331" t="s">
        <v>3905</v>
      </c>
      <c r="E331"/>
      <c r="F331" t="s">
        <v>3659</v>
      </c>
      <c r="G331" t="s">
        <v>3906</v>
      </c>
      <c r="H331" t="s">
        <v>2373</v>
      </c>
      <c r="I331" s="77">
        <v>3.2</v>
      </c>
      <c r="J331" t="s">
        <v>123</v>
      </c>
      <c r="K331" t="s">
        <v>113</v>
      </c>
      <c r="L331" s="78">
        <v>3.0300000000000001E-2</v>
      </c>
      <c r="M331" s="78">
        <v>7.51E-2</v>
      </c>
      <c r="N331" s="77">
        <v>90304.76</v>
      </c>
      <c r="O331" s="77">
        <v>99.909999999999954</v>
      </c>
      <c r="P331" s="77">
        <v>399.34719247615902</v>
      </c>
      <c r="Q331" s="78">
        <v>3.3999999999999998E-3</v>
      </c>
      <c r="R331" s="78">
        <v>2.9999999999999997E-4</v>
      </c>
    </row>
    <row r="332" spans="2:18">
      <c r="B332" t="s">
        <v>3907</v>
      </c>
      <c r="C332" t="s">
        <v>3486</v>
      </c>
      <c r="D332" t="s">
        <v>3908</v>
      </c>
      <c r="E332"/>
      <c r="F332" t="s">
        <v>1111</v>
      </c>
      <c r="G332" t="s">
        <v>2698</v>
      </c>
      <c r="H332" t="s">
        <v>215</v>
      </c>
      <c r="I332" s="77">
        <v>6.69</v>
      </c>
      <c r="J332" t="s">
        <v>1306</v>
      </c>
      <c r="K332" t="s">
        <v>106</v>
      </c>
      <c r="L332" s="78">
        <v>4.36E-2</v>
      </c>
      <c r="M332" s="78">
        <v>5.5599999999999997E-2</v>
      </c>
      <c r="N332" s="77">
        <v>209451.74</v>
      </c>
      <c r="O332" s="77">
        <v>104.42</v>
      </c>
      <c r="P332" s="77">
        <v>784.29229177208799</v>
      </c>
      <c r="Q332" s="78">
        <v>6.7000000000000002E-3</v>
      </c>
      <c r="R332" s="78">
        <v>6.9999999999999999E-4</v>
      </c>
    </row>
    <row r="333" spans="2:18">
      <c r="B333" t="s">
        <v>3909</v>
      </c>
      <c r="C333" t="s">
        <v>3486</v>
      </c>
      <c r="D333" t="s">
        <v>3910</v>
      </c>
      <c r="E333"/>
      <c r="F333" t="s">
        <v>1219</v>
      </c>
      <c r="G333" t="s">
        <v>3911</v>
      </c>
      <c r="H333" t="s">
        <v>352</v>
      </c>
      <c r="I333" s="77">
        <v>7.33</v>
      </c>
      <c r="J333" t="s">
        <v>416</v>
      </c>
      <c r="K333" t="s">
        <v>106</v>
      </c>
      <c r="L333" s="78">
        <v>4.9000000000000002E-2</v>
      </c>
      <c r="M333" s="78">
        <v>6.0499999999999998E-2</v>
      </c>
      <c r="N333" s="77">
        <v>68873</v>
      </c>
      <c r="O333" s="77">
        <v>91</v>
      </c>
      <c r="P333" s="77">
        <v>224.75050598000001</v>
      </c>
      <c r="Q333" s="78">
        <v>1.9E-3</v>
      </c>
      <c r="R333" s="78">
        <v>2.0000000000000001E-4</v>
      </c>
    </row>
    <row r="334" spans="2:18">
      <c r="B334" t="s">
        <v>3867</v>
      </c>
      <c r="C334" t="s">
        <v>3486</v>
      </c>
      <c r="D334" t="s">
        <v>3912</v>
      </c>
      <c r="E334"/>
      <c r="F334" t="s">
        <v>3830</v>
      </c>
      <c r="G334" t="s">
        <v>534</v>
      </c>
      <c r="H334" t="s">
        <v>210</v>
      </c>
      <c r="I334" s="77">
        <v>0.3</v>
      </c>
      <c r="J334" t="s">
        <v>1167</v>
      </c>
      <c r="K334" t="s">
        <v>106</v>
      </c>
      <c r="L334" s="78">
        <v>1.9699999999999999E-2</v>
      </c>
      <c r="M334" s="78">
        <v>4.8800000000000003E-2</v>
      </c>
      <c r="N334" s="77">
        <v>687723.01</v>
      </c>
      <c r="O334" s="77">
        <v>100.9</v>
      </c>
      <c r="P334" s="77">
        <v>2488.3702862847399</v>
      </c>
      <c r="Q334" s="78">
        <v>2.1299999999999999E-2</v>
      </c>
      <c r="R334" s="78">
        <v>2.0999999999999999E-3</v>
      </c>
    </row>
    <row r="335" spans="2:18">
      <c r="B335" t="s">
        <v>3913</v>
      </c>
      <c r="C335" t="s">
        <v>3486</v>
      </c>
      <c r="D335" t="s">
        <v>3914</v>
      </c>
      <c r="E335"/>
      <c r="F335" t="s">
        <v>3830</v>
      </c>
      <c r="G335" t="s">
        <v>534</v>
      </c>
      <c r="H335" t="s">
        <v>210</v>
      </c>
      <c r="I335" s="77">
        <v>0.27</v>
      </c>
      <c r="J335" t="s">
        <v>1167</v>
      </c>
      <c r="K335" t="s">
        <v>106</v>
      </c>
      <c r="L335" s="78">
        <v>1.9400000000000001E-2</v>
      </c>
      <c r="M335" s="78">
        <v>5.1900000000000002E-2</v>
      </c>
      <c r="N335" s="77">
        <v>424546.93</v>
      </c>
      <c r="O335" s="77">
        <v>100.85</v>
      </c>
      <c r="P335" s="77">
        <v>1535.36590595333</v>
      </c>
      <c r="Q335" s="78">
        <v>1.3100000000000001E-2</v>
      </c>
      <c r="R335" s="78">
        <v>1.2999999999999999E-3</v>
      </c>
    </row>
    <row r="336" spans="2:18">
      <c r="B336" t="s">
        <v>3915</v>
      </c>
      <c r="C336" t="s">
        <v>3486</v>
      </c>
      <c r="D336" t="s">
        <v>3916</v>
      </c>
      <c r="E336"/>
      <c r="F336" t="s">
        <v>3830</v>
      </c>
      <c r="G336" t="s">
        <v>372</v>
      </c>
      <c r="H336" t="s">
        <v>210</v>
      </c>
      <c r="I336" s="77">
        <v>2.82</v>
      </c>
      <c r="J336" t="s">
        <v>1306</v>
      </c>
      <c r="K336" t="s">
        <v>106</v>
      </c>
      <c r="L336" s="78">
        <v>8.6999999999999994E-3</v>
      </c>
      <c r="M336" s="78">
        <v>7.3200000000000001E-2</v>
      </c>
      <c r="N336" s="77">
        <v>121444.73</v>
      </c>
      <c r="O336" s="77">
        <v>102.41</v>
      </c>
      <c r="P336" s="77">
        <v>445.99637110289802</v>
      </c>
      <c r="Q336" s="78">
        <v>3.8E-3</v>
      </c>
      <c r="R336" s="78">
        <v>4.0000000000000002E-4</v>
      </c>
    </row>
    <row r="337" spans="2:18">
      <c r="B337" t="s">
        <v>3915</v>
      </c>
      <c r="C337" t="s">
        <v>3486</v>
      </c>
      <c r="D337" t="s">
        <v>3917</v>
      </c>
      <c r="E337"/>
      <c r="F337" t="s">
        <v>3830</v>
      </c>
      <c r="G337" t="s">
        <v>372</v>
      </c>
      <c r="H337" t="s">
        <v>210</v>
      </c>
      <c r="I337" s="77">
        <v>2.82</v>
      </c>
      <c r="J337" t="s">
        <v>1306</v>
      </c>
      <c r="K337" t="s">
        <v>106</v>
      </c>
      <c r="L337" s="78">
        <v>7.1400000000000005E-2</v>
      </c>
      <c r="M337" s="78">
        <v>7.2599999999999998E-2</v>
      </c>
      <c r="N337" s="77">
        <v>97990.06</v>
      </c>
      <c r="O337" s="77">
        <v>102.41</v>
      </c>
      <c r="P337" s="77">
        <v>359.860910919356</v>
      </c>
      <c r="Q337" s="78">
        <v>3.0999999999999999E-3</v>
      </c>
      <c r="R337" s="78">
        <v>2.9999999999999997E-4</v>
      </c>
    </row>
    <row r="338" spans="2:18">
      <c r="B338" t="s">
        <v>3915</v>
      </c>
      <c r="C338" t="s">
        <v>3486</v>
      </c>
      <c r="D338" t="s">
        <v>3918</v>
      </c>
      <c r="E338"/>
      <c r="F338" t="s">
        <v>3830</v>
      </c>
      <c r="G338" t="s">
        <v>3919</v>
      </c>
      <c r="H338" t="s">
        <v>210</v>
      </c>
      <c r="I338" s="77">
        <v>2.83</v>
      </c>
      <c r="J338" t="s">
        <v>1306</v>
      </c>
      <c r="K338" t="s">
        <v>106</v>
      </c>
      <c r="L338" s="78">
        <v>7.1400000000000005E-2</v>
      </c>
      <c r="M338" s="78">
        <v>6.59E-2</v>
      </c>
      <c r="N338" s="77">
        <v>89490.34</v>
      </c>
      <c r="O338" s="77">
        <v>102.42</v>
      </c>
      <c r="P338" s="77">
        <v>328.67843833360803</v>
      </c>
      <c r="Q338" s="78">
        <v>2.8E-3</v>
      </c>
      <c r="R338" s="78">
        <v>2.9999999999999997E-4</v>
      </c>
    </row>
    <row r="339" spans="2:18">
      <c r="B339" t="s">
        <v>3878</v>
      </c>
      <c r="C339" t="s">
        <v>3486</v>
      </c>
      <c r="D339" t="s">
        <v>3920</v>
      </c>
      <c r="E339"/>
      <c r="F339" t="s">
        <v>3830</v>
      </c>
      <c r="G339" t="s">
        <v>372</v>
      </c>
      <c r="H339" t="s">
        <v>210</v>
      </c>
      <c r="I339" s="77">
        <v>1.98</v>
      </c>
      <c r="J339" t="s">
        <v>123</v>
      </c>
      <c r="K339" t="s">
        <v>106</v>
      </c>
      <c r="L339" s="78">
        <v>3.5200000000000002E-2</v>
      </c>
      <c r="M339" s="78">
        <v>7.0900000000000005E-2</v>
      </c>
      <c r="N339" s="77">
        <v>213268.92</v>
      </c>
      <c r="O339" s="77">
        <v>103.95</v>
      </c>
      <c r="P339" s="77">
        <v>794.99124983124</v>
      </c>
      <c r="Q339" s="78">
        <v>6.7999999999999996E-3</v>
      </c>
      <c r="R339" s="78">
        <v>6.9999999999999999E-4</v>
      </c>
    </row>
    <row r="340" spans="2:18">
      <c r="B340" t="s">
        <v>3878</v>
      </c>
      <c r="C340" t="s">
        <v>3486</v>
      </c>
      <c r="D340" t="s">
        <v>3921</v>
      </c>
      <c r="E340"/>
      <c r="F340" t="s">
        <v>3830</v>
      </c>
      <c r="G340" t="s">
        <v>372</v>
      </c>
      <c r="H340" t="s">
        <v>210</v>
      </c>
      <c r="I340" s="77">
        <v>1.99</v>
      </c>
      <c r="J340" t="s">
        <v>123</v>
      </c>
      <c r="K340" t="s">
        <v>106</v>
      </c>
      <c r="L340" s="78">
        <v>3.5200000000000002E-2</v>
      </c>
      <c r="M340" s="78">
        <v>7.6499999999999999E-2</v>
      </c>
      <c r="N340" s="77">
        <v>12545.23</v>
      </c>
      <c r="O340" s="77">
        <v>102.55</v>
      </c>
      <c r="P340" s="77">
        <v>46.134368246889998</v>
      </c>
      <c r="Q340" s="78">
        <v>4.0000000000000002E-4</v>
      </c>
      <c r="R340" s="78">
        <v>0</v>
      </c>
    </row>
    <row r="341" spans="2:18">
      <c r="B341" t="s">
        <v>3922</v>
      </c>
      <c r="C341" t="s">
        <v>3486</v>
      </c>
      <c r="D341" t="s">
        <v>3923</v>
      </c>
      <c r="E341"/>
      <c r="F341" t="s">
        <v>212</v>
      </c>
      <c r="G341" t="s">
        <v>250</v>
      </c>
      <c r="H341" t="s">
        <v>213</v>
      </c>
      <c r="I341" s="77">
        <v>1.2</v>
      </c>
      <c r="J341" t="s">
        <v>1306</v>
      </c>
      <c r="K341" t="s">
        <v>106</v>
      </c>
      <c r="L341" s="78">
        <v>2.5000000000000001E-2</v>
      </c>
      <c r="M341" s="78">
        <v>5.91E-2</v>
      </c>
      <c r="N341" s="77">
        <v>63294.58</v>
      </c>
      <c r="O341" s="77">
        <v>101.2</v>
      </c>
      <c r="P341" s="77">
        <v>229.69805624655999</v>
      </c>
      <c r="Q341" s="78">
        <v>2E-3</v>
      </c>
      <c r="R341" s="78">
        <v>2.0000000000000001E-4</v>
      </c>
    </row>
    <row r="342" spans="2:18">
      <c r="B342" t="s">
        <v>3924</v>
      </c>
      <c r="C342" t="s">
        <v>3486</v>
      </c>
      <c r="D342" t="s">
        <v>3925</v>
      </c>
      <c r="E342"/>
      <c r="F342" t="s">
        <v>212</v>
      </c>
      <c r="G342" t="s">
        <v>312</v>
      </c>
      <c r="H342" t="s">
        <v>213</v>
      </c>
      <c r="I342" s="77">
        <v>1.17</v>
      </c>
      <c r="J342" t="s">
        <v>1306</v>
      </c>
      <c r="K342" t="s">
        <v>106</v>
      </c>
      <c r="L342" s="78">
        <v>3.6700000000000003E-2</v>
      </c>
      <c r="M342" s="78">
        <v>7.6200000000000004E-2</v>
      </c>
      <c r="N342" s="77">
        <v>88122.76</v>
      </c>
      <c r="O342" s="77">
        <v>65.441844999999901</v>
      </c>
      <c r="P342" s="77">
        <v>206.801607791994</v>
      </c>
      <c r="Q342" s="78">
        <v>1.8E-3</v>
      </c>
      <c r="R342" s="78">
        <v>2.0000000000000001E-4</v>
      </c>
    </row>
    <row r="343" spans="2:18">
      <c r="B343" t="s">
        <v>3924</v>
      </c>
      <c r="C343" t="s">
        <v>3486</v>
      </c>
      <c r="D343" t="s">
        <v>3926</v>
      </c>
      <c r="E343"/>
      <c r="F343" t="s">
        <v>212</v>
      </c>
      <c r="G343" t="s">
        <v>312</v>
      </c>
      <c r="H343" t="s">
        <v>213</v>
      </c>
      <c r="I343" s="77">
        <v>2.17</v>
      </c>
      <c r="J343" t="s">
        <v>1306</v>
      </c>
      <c r="K343" t="s">
        <v>106</v>
      </c>
      <c r="L343" s="78">
        <v>3.6700000000000003E-2</v>
      </c>
      <c r="M343" s="78">
        <v>7.8899999999999998E-2</v>
      </c>
      <c r="N343" s="77">
        <v>16725.939999999999</v>
      </c>
      <c r="O343" s="77">
        <v>65.441845000000001</v>
      </c>
      <c r="P343" s="77">
        <v>39.251508734320502</v>
      </c>
      <c r="Q343" s="78">
        <v>2.9999999999999997E-4</v>
      </c>
      <c r="R343" s="78">
        <v>0</v>
      </c>
    </row>
    <row r="344" spans="2:18">
      <c r="B344" t="s">
        <v>3927</v>
      </c>
      <c r="C344" t="s">
        <v>3486</v>
      </c>
      <c r="D344" t="s">
        <v>3928</v>
      </c>
      <c r="E344"/>
      <c r="F344" t="s">
        <v>212</v>
      </c>
      <c r="G344" t="s">
        <v>379</v>
      </c>
      <c r="H344" t="s">
        <v>213</v>
      </c>
      <c r="I344" s="77">
        <v>0.46</v>
      </c>
      <c r="J344" t="s">
        <v>1167</v>
      </c>
      <c r="K344" t="s">
        <v>106</v>
      </c>
      <c r="L344" s="78">
        <v>2.64E-2</v>
      </c>
      <c r="M344" s="78">
        <v>5.2299999999999999E-2</v>
      </c>
      <c r="N344" s="77">
        <v>789348.79</v>
      </c>
      <c r="O344" s="77">
        <v>101.44000000000014</v>
      </c>
      <c r="P344" s="77">
        <v>2871.3654694975398</v>
      </c>
      <c r="Q344" s="78">
        <v>2.46E-2</v>
      </c>
      <c r="R344" s="78">
        <v>2.3999999999999998E-3</v>
      </c>
    </row>
    <row r="345" spans="2:18">
      <c r="B345" t="s">
        <v>3927</v>
      </c>
      <c r="C345" t="s">
        <v>3486</v>
      </c>
      <c r="D345" t="s">
        <v>3929</v>
      </c>
      <c r="E345"/>
      <c r="F345" t="s">
        <v>212</v>
      </c>
      <c r="G345" t="s">
        <v>815</v>
      </c>
      <c r="H345" t="s">
        <v>213</v>
      </c>
      <c r="I345" s="77">
        <v>0.46</v>
      </c>
      <c r="J345" t="s">
        <v>1167</v>
      </c>
      <c r="K345" t="s">
        <v>106</v>
      </c>
      <c r="L345" s="78">
        <v>2.64E-2</v>
      </c>
      <c r="M345" s="78">
        <v>5.2299999999999999E-2</v>
      </c>
      <c r="N345" s="77">
        <v>6797.28</v>
      </c>
      <c r="O345" s="77">
        <v>101.44</v>
      </c>
      <c r="P345" s="77">
        <v>24.726046743552001</v>
      </c>
      <c r="Q345" s="78">
        <v>2.0000000000000001E-4</v>
      </c>
      <c r="R345" s="78">
        <v>0</v>
      </c>
    </row>
    <row r="346" spans="2:18">
      <c r="B346" t="s">
        <v>3927</v>
      </c>
      <c r="C346" t="s">
        <v>3486</v>
      </c>
      <c r="D346" t="s">
        <v>3930</v>
      </c>
      <c r="E346"/>
      <c r="F346" t="s">
        <v>212</v>
      </c>
      <c r="G346" t="s">
        <v>640</v>
      </c>
      <c r="H346" t="s">
        <v>213</v>
      </c>
      <c r="I346" s="77">
        <v>0.46</v>
      </c>
      <c r="J346" t="s">
        <v>1167</v>
      </c>
      <c r="K346" t="s">
        <v>106</v>
      </c>
      <c r="L346" s="78">
        <v>2.64E-2</v>
      </c>
      <c r="M346" s="78">
        <v>5.2299999999999999E-2</v>
      </c>
      <c r="N346" s="77">
        <v>12300.2</v>
      </c>
      <c r="O346" s="77">
        <v>101.44</v>
      </c>
      <c r="P346" s="77">
        <v>44.743679847679999</v>
      </c>
      <c r="Q346" s="78">
        <v>4.0000000000000002E-4</v>
      </c>
      <c r="R346" s="78">
        <v>0</v>
      </c>
    </row>
    <row r="347" spans="2:18">
      <c r="B347" t="s">
        <v>3931</v>
      </c>
      <c r="C347" t="s">
        <v>3486</v>
      </c>
      <c r="D347" t="s">
        <v>3932</v>
      </c>
      <c r="E347"/>
      <c r="F347" t="s">
        <v>212</v>
      </c>
      <c r="G347" t="s">
        <v>344</v>
      </c>
      <c r="H347" t="s">
        <v>213</v>
      </c>
      <c r="I347" s="77">
        <v>0.27</v>
      </c>
      <c r="J347" t="s">
        <v>1167</v>
      </c>
      <c r="K347" t="s">
        <v>106</v>
      </c>
      <c r="L347" s="78">
        <v>2.4400000000000002E-2</v>
      </c>
      <c r="M347" s="78">
        <v>8.0500000000000002E-2</v>
      </c>
      <c r="N347" s="77">
        <v>519142.58</v>
      </c>
      <c r="O347" s="77">
        <v>100.4899999999999</v>
      </c>
      <c r="P347" s="77">
        <v>1870.7673538102099</v>
      </c>
      <c r="Q347" s="78">
        <v>1.6E-2</v>
      </c>
      <c r="R347" s="78">
        <v>1.6000000000000001E-3</v>
      </c>
    </row>
    <row r="348" spans="2:18">
      <c r="B348" t="s">
        <v>3933</v>
      </c>
      <c r="C348" t="s">
        <v>3486</v>
      </c>
      <c r="D348" t="s">
        <v>3934</v>
      </c>
      <c r="E348"/>
      <c r="F348" t="s">
        <v>212</v>
      </c>
      <c r="G348" t="s">
        <v>427</v>
      </c>
      <c r="H348" t="s">
        <v>213</v>
      </c>
      <c r="I348" s="77">
        <v>1.01</v>
      </c>
      <c r="J348" t="s">
        <v>1167</v>
      </c>
      <c r="K348" t="s">
        <v>106</v>
      </c>
      <c r="L348" s="78">
        <v>2.7E-2</v>
      </c>
      <c r="M348" s="78">
        <v>1.06E-2</v>
      </c>
      <c r="N348" s="77">
        <v>647447.55000000005</v>
      </c>
      <c r="O348" s="77">
        <v>101.61</v>
      </c>
      <c r="P348" s="77">
        <v>2359.1270396202299</v>
      </c>
      <c r="Q348" s="78">
        <v>2.0199999999999999E-2</v>
      </c>
      <c r="R348" s="78">
        <v>2E-3</v>
      </c>
    </row>
    <row r="349" spans="2:18">
      <c r="B349" t="s">
        <v>3935</v>
      </c>
      <c r="C349" t="s">
        <v>3486</v>
      </c>
      <c r="D349" t="s">
        <v>3936</v>
      </c>
      <c r="E349"/>
      <c r="F349" t="s">
        <v>212</v>
      </c>
      <c r="G349" t="s">
        <v>3937</v>
      </c>
      <c r="H349" t="s">
        <v>213</v>
      </c>
      <c r="I349" s="77">
        <v>0.04</v>
      </c>
      <c r="J349" t="s">
        <v>1167</v>
      </c>
      <c r="K349" t="s">
        <v>106</v>
      </c>
      <c r="L349" s="78">
        <v>2.64E-2</v>
      </c>
      <c r="M349" s="78">
        <v>0.13100000000000001</v>
      </c>
      <c r="N349" s="77">
        <v>442856.66</v>
      </c>
      <c r="O349" s="77">
        <v>100.33999999999975</v>
      </c>
      <c r="P349" s="77">
        <v>1593.4834683013801</v>
      </c>
      <c r="Q349" s="78">
        <v>1.3599999999999999E-2</v>
      </c>
      <c r="R349" s="78">
        <v>1.4E-3</v>
      </c>
    </row>
    <row r="350" spans="2:18">
      <c r="B350" t="s">
        <v>3935</v>
      </c>
      <c r="C350" t="s">
        <v>3486</v>
      </c>
      <c r="D350" t="s">
        <v>3938</v>
      </c>
      <c r="E350"/>
      <c r="F350" t="s">
        <v>212</v>
      </c>
      <c r="G350" t="s">
        <v>3939</v>
      </c>
      <c r="H350" t="s">
        <v>213</v>
      </c>
      <c r="I350" s="77">
        <v>0.04</v>
      </c>
      <c r="J350" t="s">
        <v>1167</v>
      </c>
      <c r="K350" t="s">
        <v>106</v>
      </c>
      <c r="L350" s="78">
        <v>2.64E-2</v>
      </c>
      <c r="M350" s="78">
        <v>0.13100000000000001</v>
      </c>
      <c r="N350" s="77">
        <v>1725.36</v>
      </c>
      <c r="O350" s="77">
        <v>100.34</v>
      </c>
      <c r="P350" s="77">
        <v>6.2081772392639998</v>
      </c>
      <c r="Q350" s="78">
        <v>1E-4</v>
      </c>
      <c r="R350" s="78">
        <v>0</v>
      </c>
    </row>
    <row r="351" spans="2:18">
      <c r="B351" t="s">
        <v>3935</v>
      </c>
      <c r="C351" t="s">
        <v>3486</v>
      </c>
      <c r="D351" t="s">
        <v>3940</v>
      </c>
      <c r="E351"/>
      <c r="F351" t="s">
        <v>212</v>
      </c>
      <c r="G351" t="s">
        <v>427</v>
      </c>
      <c r="H351" t="s">
        <v>213</v>
      </c>
      <c r="I351" s="77">
        <v>0.04</v>
      </c>
      <c r="J351" t="s">
        <v>1167</v>
      </c>
      <c r="K351" t="s">
        <v>106</v>
      </c>
      <c r="L351" s="78">
        <v>2.64E-2</v>
      </c>
      <c r="M351" s="78">
        <v>0.13100000000000001</v>
      </c>
      <c r="N351" s="77">
        <v>3429.59</v>
      </c>
      <c r="O351" s="77">
        <v>100.34</v>
      </c>
      <c r="P351" s="77">
        <v>12.340324673115999</v>
      </c>
      <c r="Q351" s="78">
        <v>1E-4</v>
      </c>
      <c r="R351" s="78">
        <v>0</v>
      </c>
    </row>
    <row r="352" spans="2:18">
      <c r="B352" t="s">
        <v>3935</v>
      </c>
      <c r="C352" t="s">
        <v>3486</v>
      </c>
      <c r="D352" t="s">
        <v>3941</v>
      </c>
      <c r="E352"/>
      <c r="F352" t="s">
        <v>212</v>
      </c>
      <c r="G352" t="s">
        <v>564</v>
      </c>
      <c r="H352" t="s">
        <v>213</v>
      </c>
      <c r="I352" s="77">
        <v>0.04</v>
      </c>
      <c r="J352" t="s">
        <v>1167</v>
      </c>
      <c r="K352" t="s">
        <v>106</v>
      </c>
      <c r="L352" s="78">
        <v>2.64E-2</v>
      </c>
      <c r="M352" s="78">
        <v>0.13100000000000001</v>
      </c>
      <c r="N352" s="77">
        <v>2288.9299999999998</v>
      </c>
      <c r="O352" s="77">
        <v>100.34</v>
      </c>
      <c r="P352" s="77">
        <v>8.2360105301320008</v>
      </c>
      <c r="Q352" s="78">
        <v>1E-4</v>
      </c>
      <c r="R352" s="78">
        <v>0</v>
      </c>
    </row>
    <row r="353" spans="2:18">
      <c r="B353" t="s">
        <v>3935</v>
      </c>
      <c r="C353" t="s">
        <v>3486</v>
      </c>
      <c r="D353" t="s">
        <v>3942</v>
      </c>
      <c r="E353"/>
      <c r="F353" t="s">
        <v>212</v>
      </c>
      <c r="G353" t="s">
        <v>284</v>
      </c>
      <c r="H353" t="s">
        <v>213</v>
      </c>
      <c r="I353" s="77">
        <v>0.04</v>
      </c>
      <c r="J353" t="s">
        <v>1167</v>
      </c>
      <c r="K353" t="s">
        <v>106</v>
      </c>
      <c r="L353" s="78">
        <v>2.64E-2</v>
      </c>
      <c r="M353" s="78">
        <v>0.13100000000000001</v>
      </c>
      <c r="N353" s="77">
        <v>1906.73</v>
      </c>
      <c r="O353" s="77">
        <v>100.34</v>
      </c>
      <c r="P353" s="77">
        <v>6.8607813948520002</v>
      </c>
      <c r="Q353" s="78">
        <v>1E-4</v>
      </c>
      <c r="R353" s="78">
        <v>0</v>
      </c>
    </row>
    <row r="354" spans="2:18">
      <c r="B354" t="s">
        <v>3935</v>
      </c>
      <c r="C354" t="s">
        <v>3486</v>
      </c>
      <c r="D354" t="s">
        <v>3943</v>
      </c>
      <c r="E354"/>
      <c r="F354" t="s">
        <v>212</v>
      </c>
      <c r="G354" t="s">
        <v>700</v>
      </c>
      <c r="H354" t="s">
        <v>213</v>
      </c>
      <c r="I354" s="77">
        <v>0.04</v>
      </c>
      <c r="J354" t="s">
        <v>1167</v>
      </c>
      <c r="K354" t="s">
        <v>106</v>
      </c>
      <c r="L354" s="78">
        <v>2.64E-2</v>
      </c>
      <c r="M354" s="78">
        <v>0.13100000000000001</v>
      </c>
      <c r="N354" s="77">
        <v>903.97</v>
      </c>
      <c r="O354" s="77">
        <v>100.34</v>
      </c>
      <c r="P354" s="77">
        <v>3.2526579838280001</v>
      </c>
      <c r="Q354" s="78">
        <v>0</v>
      </c>
      <c r="R354" s="78">
        <v>0</v>
      </c>
    </row>
    <row r="355" spans="2:18">
      <c r="B355" t="s">
        <v>3935</v>
      </c>
      <c r="C355" t="s">
        <v>3486</v>
      </c>
      <c r="D355" t="s">
        <v>3944</v>
      </c>
      <c r="E355"/>
      <c r="F355" t="s">
        <v>212</v>
      </c>
      <c r="G355" t="s">
        <v>275</v>
      </c>
      <c r="H355" t="s">
        <v>213</v>
      </c>
      <c r="I355" s="77">
        <v>0.04</v>
      </c>
      <c r="J355" t="s">
        <v>1167</v>
      </c>
      <c r="K355" t="s">
        <v>106</v>
      </c>
      <c r="L355" s="78">
        <v>2.64E-2</v>
      </c>
      <c r="M355" s="78">
        <v>0.13100000000000001</v>
      </c>
      <c r="N355" s="77">
        <v>2287.14</v>
      </c>
      <c r="O355" s="77">
        <v>100.34</v>
      </c>
      <c r="P355" s="77">
        <v>8.2295697657360005</v>
      </c>
      <c r="Q355" s="78">
        <v>1E-4</v>
      </c>
      <c r="R355" s="78">
        <v>0</v>
      </c>
    </row>
    <row r="356" spans="2:18">
      <c r="B356" t="s">
        <v>3945</v>
      </c>
      <c r="C356" t="s">
        <v>3486</v>
      </c>
      <c r="D356" t="s">
        <v>3946</v>
      </c>
      <c r="E356"/>
      <c r="F356" t="s">
        <v>212</v>
      </c>
      <c r="G356" t="s">
        <v>3947</v>
      </c>
      <c r="H356" t="s">
        <v>213</v>
      </c>
      <c r="I356" s="77">
        <v>3.34</v>
      </c>
      <c r="J356" t="s">
        <v>123</v>
      </c>
      <c r="K356" t="s">
        <v>106</v>
      </c>
      <c r="L356" s="78">
        <v>7.8899999999999998E-2</v>
      </c>
      <c r="M356" s="78">
        <v>7.4200000000000002E-2</v>
      </c>
      <c r="N356" s="77">
        <v>333510.58</v>
      </c>
      <c r="O356" s="77">
        <v>100.13999999999983</v>
      </c>
      <c r="P356" s="77">
        <v>1197.64329639583</v>
      </c>
      <c r="Q356" s="78">
        <v>1.0200000000000001E-2</v>
      </c>
      <c r="R356" s="78">
        <v>1E-3</v>
      </c>
    </row>
    <row r="357" spans="2:18">
      <c r="B357" t="s">
        <v>3948</v>
      </c>
      <c r="C357" t="s">
        <v>3486</v>
      </c>
      <c r="D357" t="s">
        <v>3949</v>
      </c>
      <c r="E357"/>
      <c r="F357" t="s">
        <v>212</v>
      </c>
      <c r="G357" t="s">
        <v>3950</v>
      </c>
      <c r="H357" t="s">
        <v>213</v>
      </c>
      <c r="I357" s="77">
        <v>1.49</v>
      </c>
      <c r="J357" t="s">
        <v>1306</v>
      </c>
      <c r="K357" t="s">
        <v>106</v>
      </c>
      <c r="L357" s="78">
        <v>2.52E-2</v>
      </c>
      <c r="M357" s="78">
        <v>7.3400000000000007E-2</v>
      </c>
      <c r="N357" s="77">
        <v>102216.87</v>
      </c>
      <c r="O357" s="77">
        <v>100.06</v>
      </c>
      <c r="P357" s="77">
        <v>366.76962563749203</v>
      </c>
      <c r="Q357" s="78">
        <v>3.0999999999999999E-3</v>
      </c>
      <c r="R357" s="78">
        <v>2.9999999999999997E-4</v>
      </c>
    </row>
    <row r="358" spans="2:18">
      <c r="B358" t="s">
        <v>3951</v>
      </c>
      <c r="C358" t="s">
        <v>3751</v>
      </c>
      <c r="D358" t="s">
        <v>3952</v>
      </c>
      <c r="E358"/>
      <c r="F358" t="s">
        <v>212</v>
      </c>
      <c r="G358" t="s">
        <v>275</v>
      </c>
      <c r="H358" t="s">
        <v>213</v>
      </c>
      <c r="I358" s="77">
        <v>1.51</v>
      </c>
      <c r="J358" t="s">
        <v>1167</v>
      </c>
      <c r="K358" t="s">
        <v>106</v>
      </c>
      <c r="L358" s="78">
        <v>2.6700000000000002E-2</v>
      </c>
      <c r="M358" s="78">
        <v>7.8600000000000003E-2</v>
      </c>
      <c r="N358" s="77">
        <v>672396.32</v>
      </c>
      <c r="O358" s="77">
        <v>100.15999999999991</v>
      </c>
      <c r="P358" s="77">
        <v>2415.0711446456298</v>
      </c>
      <c r="Q358" s="78">
        <v>2.07E-2</v>
      </c>
      <c r="R358" s="78">
        <v>2.0999999999999999E-3</v>
      </c>
    </row>
    <row r="359" spans="2:18">
      <c r="B359" t="s">
        <v>3951</v>
      </c>
      <c r="C359" t="s">
        <v>3751</v>
      </c>
      <c r="D359" t="s">
        <v>3953</v>
      </c>
      <c r="E359"/>
      <c r="F359" t="s">
        <v>212</v>
      </c>
      <c r="G359" t="s">
        <v>275</v>
      </c>
      <c r="H359" t="s">
        <v>213</v>
      </c>
      <c r="I359" s="77">
        <v>1.51</v>
      </c>
      <c r="J359" t="s">
        <v>1167</v>
      </c>
      <c r="K359" t="s">
        <v>106</v>
      </c>
      <c r="L359" s="78">
        <v>2.6700000000000002E-2</v>
      </c>
      <c r="M359" s="78">
        <v>7.7799999999999994E-2</v>
      </c>
      <c r="N359" s="77">
        <v>1931.07</v>
      </c>
      <c r="O359" s="77">
        <v>100.16</v>
      </c>
      <c r="P359" s="77">
        <v>6.9358967272319996</v>
      </c>
      <c r="Q359" s="78">
        <v>1E-4</v>
      </c>
      <c r="R359" s="78">
        <v>0</v>
      </c>
    </row>
    <row r="360" spans="2:18">
      <c r="B360" t="s">
        <v>3951</v>
      </c>
      <c r="C360" t="s">
        <v>3751</v>
      </c>
      <c r="D360" t="s">
        <v>3954</v>
      </c>
      <c r="E360"/>
      <c r="F360" t="s">
        <v>212</v>
      </c>
      <c r="G360" t="s">
        <v>278</v>
      </c>
      <c r="H360" t="s">
        <v>213</v>
      </c>
      <c r="I360" s="77">
        <v>1.51</v>
      </c>
      <c r="J360" t="s">
        <v>1167</v>
      </c>
      <c r="K360" t="s">
        <v>106</v>
      </c>
      <c r="L360" s="78">
        <v>2.6700000000000002E-2</v>
      </c>
      <c r="M360" s="78">
        <v>7.8100000000000003E-2</v>
      </c>
      <c r="N360" s="77">
        <v>1085.53</v>
      </c>
      <c r="O360" s="77">
        <v>100.16</v>
      </c>
      <c r="P360" s="77">
        <v>3.898938916928</v>
      </c>
      <c r="Q360" s="78">
        <v>0</v>
      </c>
      <c r="R360" s="78">
        <v>0</v>
      </c>
    </row>
    <row r="361" spans="2:18">
      <c r="B361" t="s">
        <v>3951</v>
      </c>
      <c r="C361" t="s">
        <v>3751</v>
      </c>
      <c r="D361" t="s">
        <v>3955</v>
      </c>
      <c r="E361"/>
      <c r="F361" t="s">
        <v>212</v>
      </c>
      <c r="G361" t="s">
        <v>278</v>
      </c>
      <c r="H361" t="s">
        <v>213</v>
      </c>
      <c r="I361" s="77">
        <v>1.52</v>
      </c>
      <c r="J361" t="s">
        <v>1167</v>
      </c>
      <c r="K361" t="s">
        <v>106</v>
      </c>
      <c r="L361" s="78">
        <v>2.6700000000000002E-2</v>
      </c>
      <c r="M361" s="78">
        <v>7.7399999999999997E-2</v>
      </c>
      <c r="N361" s="77">
        <v>1626.49</v>
      </c>
      <c r="O361" s="77">
        <v>100.1</v>
      </c>
      <c r="P361" s="77">
        <v>5.8384257331400002</v>
      </c>
      <c r="Q361" s="78">
        <v>0</v>
      </c>
      <c r="R361" s="78">
        <v>0</v>
      </c>
    </row>
    <row r="362" spans="2:18">
      <c r="B362" t="s">
        <v>3951</v>
      </c>
      <c r="C362" t="s">
        <v>3751</v>
      </c>
      <c r="D362" t="s">
        <v>3956</v>
      </c>
      <c r="E362"/>
      <c r="F362" t="s">
        <v>212</v>
      </c>
      <c r="G362" t="s">
        <v>281</v>
      </c>
      <c r="H362" t="s">
        <v>213</v>
      </c>
      <c r="I362" s="77">
        <v>1.51</v>
      </c>
      <c r="J362" t="s">
        <v>1167</v>
      </c>
      <c r="K362" t="s">
        <v>106</v>
      </c>
      <c r="L362" s="78">
        <v>2.6700000000000002E-2</v>
      </c>
      <c r="M362" s="78">
        <v>7.7899999999999997E-2</v>
      </c>
      <c r="N362" s="77">
        <v>6327.06</v>
      </c>
      <c r="O362" s="77">
        <v>100.1</v>
      </c>
      <c r="P362" s="77">
        <v>22.711525997159999</v>
      </c>
      <c r="Q362" s="78">
        <v>2.0000000000000001E-4</v>
      </c>
      <c r="R362" s="78">
        <v>0</v>
      </c>
    </row>
    <row r="363" spans="2:18">
      <c r="B363" t="s">
        <v>3951</v>
      </c>
      <c r="C363" t="s">
        <v>3751</v>
      </c>
      <c r="D363" t="s">
        <v>3957</v>
      </c>
      <c r="E363"/>
      <c r="F363" t="s">
        <v>212</v>
      </c>
      <c r="G363" t="s">
        <v>281</v>
      </c>
      <c r="H363" t="s">
        <v>213</v>
      </c>
      <c r="I363" s="77">
        <v>1.52</v>
      </c>
      <c r="J363" t="s">
        <v>1167</v>
      </c>
      <c r="K363" t="s">
        <v>106</v>
      </c>
      <c r="L363" s="78">
        <v>2.6700000000000002E-2</v>
      </c>
      <c r="M363" s="78">
        <v>7.6799999999999993E-2</v>
      </c>
      <c r="N363" s="77">
        <v>1234.96</v>
      </c>
      <c r="O363" s="77">
        <v>100.11</v>
      </c>
      <c r="P363" s="77">
        <v>4.4334379832159998</v>
      </c>
      <c r="Q363" s="78">
        <v>0</v>
      </c>
      <c r="R363" s="78">
        <v>0</v>
      </c>
    </row>
    <row r="364" spans="2:18">
      <c r="B364" t="s">
        <v>3958</v>
      </c>
      <c r="C364" t="s">
        <v>3486</v>
      </c>
      <c r="D364" t="s">
        <v>3959</v>
      </c>
      <c r="E364"/>
      <c r="F364" t="s">
        <v>212</v>
      </c>
      <c r="G364" t="s">
        <v>548</v>
      </c>
      <c r="H364" t="s">
        <v>213</v>
      </c>
      <c r="I364" s="77">
        <v>2.96</v>
      </c>
      <c r="J364" t="s">
        <v>1306</v>
      </c>
      <c r="K364" t="s">
        <v>106</v>
      </c>
      <c r="L364" s="78">
        <v>7.6399999999999996E-2</v>
      </c>
      <c r="M364" s="78">
        <v>7.4200000000000002E-2</v>
      </c>
      <c r="N364" s="77">
        <v>373980.31</v>
      </c>
      <c r="O364" s="77">
        <v>101.56999999999985</v>
      </c>
      <c r="P364" s="77">
        <v>1362.1485579090599</v>
      </c>
      <c r="Q364" s="78">
        <v>1.17E-2</v>
      </c>
      <c r="R364" s="78">
        <v>1.1999999999999999E-3</v>
      </c>
    </row>
    <row r="365" spans="2:18">
      <c r="B365" t="s">
        <v>3960</v>
      </c>
      <c r="C365" t="s">
        <v>3751</v>
      </c>
      <c r="D365" t="s">
        <v>3961</v>
      </c>
      <c r="E365"/>
      <c r="F365" t="s">
        <v>212</v>
      </c>
      <c r="G365" t="s">
        <v>3962</v>
      </c>
      <c r="H365" t="s">
        <v>213</v>
      </c>
      <c r="I365" s="77">
        <v>2.0499999999999998</v>
      </c>
      <c r="J365" t="s">
        <v>1202</v>
      </c>
      <c r="K365" t="s">
        <v>120</v>
      </c>
      <c r="L365" s="78">
        <v>0.04</v>
      </c>
      <c r="M365" s="78">
        <v>7.4800000000000005E-2</v>
      </c>
      <c r="N365" s="77">
        <v>882521.61</v>
      </c>
      <c r="O365" s="77">
        <v>101.51000000000016</v>
      </c>
      <c r="P365" s="77">
        <v>2151.3782186758699</v>
      </c>
      <c r="Q365" s="78">
        <v>1.84E-2</v>
      </c>
      <c r="R365" s="78">
        <v>1.8E-3</v>
      </c>
    </row>
    <row r="366" spans="2:18">
      <c r="B366" t="s">
        <v>3960</v>
      </c>
      <c r="C366" t="s">
        <v>3751</v>
      </c>
      <c r="D366" t="s">
        <v>3963</v>
      </c>
      <c r="E366"/>
      <c r="F366" t="s">
        <v>212</v>
      </c>
      <c r="G366" t="s">
        <v>2768</v>
      </c>
      <c r="H366" t="s">
        <v>213</v>
      </c>
      <c r="I366" s="77">
        <v>2.0499999999999998</v>
      </c>
      <c r="J366" t="s">
        <v>1202</v>
      </c>
      <c r="K366" t="s">
        <v>120</v>
      </c>
      <c r="L366" s="78">
        <v>0.04</v>
      </c>
      <c r="M366" s="78">
        <v>7.6200000000000004E-2</v>
      </c>
      <c r="N366" s="77">
        <v>101655.19</v>
      </c>
      <c r="O366" s="77">
        <v>101.24</v>
      </c>
      <c r="P366" s="77">
        <v>247.15208802593401</v>
      </c>
      <c r="Q366" s="78">
        <v>2.0999999999999999E-3</v>
      </c>
      <c r="R366" s="78">
        <v>2.0000000000000001E-4</v>
      </c>
    </row>
    <row r="367" spans="2:18">
      <c r="B367" t="s">
        <v>3960</v>
      </c>
      <c r="C367" t="s">
        <v>3751</v>
      </c>
      <c r="D367" t="s">
        <v>3964</v>
      </c>
      <c r="E367"/>
      <c r="F367" t="s">
        <v>212</v>
      </c>
      <c r="G367" t="s">
        <v>3965</v>
      </c>
      <c r="H367" t="s">
        <v>213</v>
      </c>
      <c r="I367" s="77">
        <v>2.0499999999999998</v>
      </c>
      <c r="J367" t="s">
        <v>1202</v>
      </c>
      <c r="K367" t="s">
        <v>120</v>
      </c>
      <c r="L367" s="78">
        <v>3.7499999999999999E-2</v>
      </c>
      <c r="M367" s="78">
        <v>7.7399999999999997E-2</v>
      </c>
      <c r="N367" s="77">
        <v>103502.61</v>
      </c>
      <c r="O367" s="77">
        <v>101.0100000000002</v>
      </c>
      <c r="P367" s="77">
        <v>251.07198924594201</v>
      </c>
      <c r="Q367" s="78">
        <v>2.0999999999999999E-3</v>
      </c>
      <c r="R367" s="78">
        <v>2.0000000000000001E-4</v>
      </c>
    </row>
    <row r="368" spans="2:18">
      <c r="B368" t="s">
        <v>3960</v>
      </c>
      <c r="C368" t="s">
        <v>3751</v>
      </c>
      <c r="D368" t="s">
        <v>3966</v>
      </c>
      <c r="E368"/>
      <c r="F368" t="s">
        <v>212</v>
      </c>
      <c r="G368" t="s">
        <v>3967</v>
      </c>
      <c r="H368" t="s">
        <v>213</v>
      </c>
      <c r="I368" s="77">
        <v>2.0499999999999998</v>
      </c>
      <c r="J368" t="s">
        <v>1202</v>
      </c>
      <c r="K368" t="s">
        <v>120</v>
      </c>
      <c r="L368" s="78">
        <v>3.7499999999999999E-2</v>
      </c>
      <c r="M368" s="78">
        <v>7.7399999999999997E-2</v>
      </c>
      <c r="N368" s="77">
        <v>15342.71</v>
      </c>
      <c r="O368" s="77">
        <v>101.01</v>
      </c>
      <c r="P368" s="77">
        <v>37.217657797456503</v>
      </c>
      <c r="Q368" s="78">
        <v>2.9999999999999997E-4</v>
      </c>
      <c r="R368" s="78">
        <v>0</v>
      </c>
    </row>
    <row r="369" spans="2:18">
      <c r="B369" t="s">
        <v>3960</v>
      </c>
      <c r="C369" t="s">
        <v>3751</v>
      </c>
      <c r="D369" t="s">
        <v>3968</v>
      </c>
      <c r="E369"/>
      <c r="F369" t="s">
        <v>212</v>
      </c>
      <c r="G369" t="s">
        <v>3969</v>
      </c>
      <c r="H369" t="s">
        <v>213</v>
      </c>
      <c r="I369" s="77">
        <v>2.0499999999999998</v>
      </c>
      <c r="J369" t="s">
        <v>1202</v>
      </c>
      <c r="K369" t="s">
        <v>120</v>
      </c>
      <c r="L369" s="78">
        <v>3.7499999999999999E-2</v>
      </c>
      <c r="M369" s="78">
        <v>7.7399999999999997E-2</v>
      </c>
      <c r="N369" s="77">
        <v>137192.51999999999</v>
      </c>
      <c r="O369" s="77">
        <v>101.01</v>
      </c>
      <c r="P369" s="77">
        <v>332.79546193147797</v>
      </c>
      <c r="Q369" s="78">
        <v>2.8E-3</v>
      </c>
      <c r="R369" s="78">
        <v>2.9999999999999997E-4</v>
      </c>
    </row>
    <row r="370" spans="2:18">
      <c r="B370" t="s">
        <v>3960</v>
      </c>
      <c r="C370" t="s">
        <v>3751</v>
      </c>
      <c r="D370" t="s">
        <v>3970</v>
      </c>
      <c r="E370"/>
      <c r="F370" t="s">
        <v>212</v>
      </c>
      <c r="G370" t="s">
        <v>640</v>
      </c>
      <c r="H370" t="s">
        <v>213</v>
      </c>
      <c r="I370" s="77">
        <v>2.0499999999999998</v>
      </c>
      <c r="J370" t="s">
        <v>1253</v>
      </c>
      <c r="K370" t="s">
        <v>120</v>
      </c>
      <c r="L370" s="78">
        <v>3.7499999999999999E-2</v>
      </c>
      <c r="M370" s="78">
        <v>7.8200000000000006E-2</v>
      </c>
      <c r="N370" s="77">
        <v>101738.27</v>
      </c>
      <c r="O370" s="77">
        <v>101.0100000000002</v>
      </c>
      <c r="P370" s="77">
        <v>246.792132404591</v>
      </c>
      <c r="Q370" s="78">
        <v>2.0999999999999999E-3</v>
      </c>
      <c r="R370" s="78">
        <v>2.0000000000000001E-4</v>
      </c>
    </row>
    <row r="371" spans="2:18">
      <c r="B371" t="s">
        <v>3960</v>
      </c>
      <c r="C371" t="s">
        <v>3751</v>
      </c>
      <c r="D371" t="s">
        <v>3971</v>
      </c>
      <c r="E371"/>
      <c r="F371" t="s">
        <v>212</v>
      </c>
      <c r="G371" t="s">
        <v>270</v>
      </c>
      <c r="H371" t="s">
        <v>213</v>
      </c>
      <c r="I371" s="77">
        <v>2.0499999999999998</v>
      </c>
      <c r="J371" t="s">
        <v>1253</v>
      </c>
      <c r="K371" t="s">
        <v>120</v>
      </c>
      <c r="L371" s="78">
        <v>3.7499999999999999E-2</v>
      </c>
      <c r="M371" s="78">
        <v>7.6200000000000004E-2</v>
      </c>
      <c r="N371" s="77">
        <v>44703.18</v>
      </c>
      <c r="O371" s="77">
        <v>101.01</v>
      </c>
      <c r="P371" s="77">
        <v>108.438969106377</v>
      </c>
      <c r="Q371" s="78">
        <v>8.9999999999999998E-4</v>
      </c>
      <c r="R371" s="78">
        <v>1E-4</v>
      </c>
    </row>
    <row r="372" spans="2:18">
      <c r="B372" t="s">
        <v>3960</v>
      </c>
      <c r="C372" t="s">
        <v>3751</v>
      </c>
      <c r="D372" t="s">
        <v>3972</v>
      </c>
      <c r="E372"/>
      <c r="F372" t="s">
        <v>212</v>
      </c>
      <c r="G372" t="s">
        <v>287</v>
      </c>
      <c r="H372" t="s">
        <v>213</v>
      </c>
      <c r="I372" s="77">
        <v>2.0499999999999998</v>
      </c>
      <c r="J372" t="s">
        <v>1253</v>
      </c>
      <c r="K372" t="s">
        <v>120</v>
      </c>
      <c r="L372" s="78">
        <v>3.7499999999999999E-2</v>
      </c>
      <c r="M372" s="78">
        <v>7.4999999999999997E-2</v>
      </c>
      <c r="N372" s="77">
        <v>30829.78</v>
      </c>
      <c r="O372" s="77">
        <v>101.01</v>
      </c>
      <c r="P372" s="77">
        <v>74.785497608366995</v>
      </c>
      <c r="Q372" s="78">
        <v>5.9999999999999995E-4</v>
      </c>
      <c r="R372" s="78">
        <v>1E-4</v>
      </c>
    </row>
    <row r="373" spans="2:18">
      <c r="B373" t="s">
        <v>3850</v>
      </c>
      <c r="C373" t="s">
        <v>3486</v>
      </c>
      <c r="D373" t="s">
        <v>3973</v>
      </c>
      <c r="E373"/>
      <c r="F373" t="s">
        <v>212</v>
      </c>
      <c r="G373" t="s">
        <v>564</v>
      </c>
      <c r="H373" t="s">
        <v>213</v>
      </c>
      <c r="I373" s="77">
        <v>2.79</v>
      </c>
      <c r="J373" t="s">
        <v>1253</v>
      </c>
      <c r="K373" t="s">
        <v>110</v>
      </c>
      <c r="L373" s="78">
        <v>2.5000000000000001E-2</v>
      </c>
      <c r="M373" s="78">
        <v>6.6000000000000003E-2</v>
      </c>
      <c r="N373" s="77">
        <v>4210.38</v>
      </c>
      <c r="O373" s="77">
        <v>100.22</v>
      </c>
      <c r="P373" s="77">
        <v>16.440572417623201</v>
      </c>
      <c r="Q373" s="78">
        <v>1E-4</v>
      </c>
      <c r="R373" s="78">
        <v>0</v>
      </c>
    </row>
    <row r="374" spans="2:18">
      <c r="B374" t="s">
        <v>3850</v>
      </c>
      <c r="C374" t="s">
        <v>3486</v>
      </c>
      <c r="D374" t="s">
        <v>3974</v>
      </c>
      <c r="E374"/>
      <c r="F374" t="s">
        <v>212</v>
      </c>
      <c r="G374" t="s">
        <v>564</v>
      </c>
      <c r="H374" t="s">
        <v>213</v>
      </c>
      <c r="I374" s="77">
        <v>2.8</v>
      </c>
      <c r="J374" t="s">
        <v>1253</v>
      </c>
      <c r="K374" t="s">
        <v>110</v>
      </c>
      <c r="L374" s="78">
        <v>2.5000000000000001E-2</v>
      </c>
      <c r="M374" s="78">
        <v>6.4799999999999996E-2</v>
      </c>
      <c r="N374" s="77">
        <v>19648.45</v>
      </c>
      <c r="O374" s="77">
        <v>100.52</v>
      </c>
      <c r="P374" s="77">
        <v>76.952373202627996</v>
      </c>
      <c r="Q374" s="78">
        <v>6.9999999999999999E-4</v>
      </c>
      <c r="R374" s="78">
        <v>1E-4</v>
      </c>
    </row>
    <row r="375" spans="2:18">
      <c r="B375" t="s">
        <v>3850</v>
      </c>
      <c r="C375" t="s">
        <v>3486</v>
      </c>
      <c r="D375" t="s">
        <v>3975</v>
      </c>
      <c r="E375"/>
      <c r="F375" t="s">
        <v>212</v>
      </c>
      <c r="G375" t="s">
        <v>344</v>
      </c>
      <c r="H375" t="s">
        <v>213</v>
      </c>
      <c r="I375" s="77">
        <v>2.81</v>
      </c>
      <c r="J375" t="s">
        <v>1253</v>
      </c>
      <c r="K375" t="s">
        <v>110</v>
      </c>
      <c r="L375" s="78">
        <v>7.3899999999999993E-2</v>
      </c>
      <c r="M375" s="78">
        <v>6.3500000000000001E-2</v>
      </c>
      <c r="N375" s="77">
        <v>4795.16</v>
      </c>
      <c r="O375" s="77">
        <v>100.6576320833331</v>
      </c>
      <c r="P375" s="77">
        <v>18.805767152227599</v>
      </c>
      <c r="Q375" s="78">
        <v>2.0000000000000001E-4</v>
      </c>
      <c r="R375" s="78">
        <v>0</v>
      </c>
    </row>
    <row r="376" spans="2:18">
      <c r="B376" t="s">
        <v>3850</v>
      </c>
      <c r="C376" t="s">
        <v>3486</v>
      </c>
      <c r="D376" t="s">
        <v>3976</v>
      </c>
      <c r="E376"/>
      <c r="F376" t="s">
        <v>212</v>
      </c>
      <c r="G376" t="s">
        <v>278</v>
      </c>
      <c r="H376" t="s">
        <v>213</v>
      </c>
      <c r="I376" s="77">
        <v>2.83</v>
      </c>
      <c r="J376" t="s">
        <v>1253</v>
      </c>
      <c r="K376" t="s">
        <v>110</v>
      </c>
      <c r="L376" s="78">
        <v>7.3899999999999993E-2</v>
      </c>
      <c r="M376" s="78">
        <v>6.6600000000000006E-2</v>
      </c>
      <c r="N376" s="77">
        <v>7485.12</v>
      </c>
      <c r="O376" s="77">
        <v>98.68</v>
      </c>
      <c r="P376" s="77">
        <v>28.778566020019198</v>
      </c>
      <c r="Q376" s="78">
        <v>2.0000000000000001E-4</v>
      </c>
      <c r="R376" s="78">
        <v>0</v>
      </c>
    </row>
    <row r="377" spans="2:18">
      <c r="B377" t="s">
        <v>3977</v>
      </c>
      <c r="C377" t="s">
        <v>3486</v>
      </c>
      <c r="D377" t="s">
        <v>3978</v>
      </c>
      <c r="E377"/>
      <c r="F377" t="s">
        <v>212</v>
      </c>
      <c r="G377" t="s">
        <v>815</v>
      </c>
      <c r="H377" t="s">
        <v>213</v>
      </c>
      <c r="I377" s="77">
        <v>3.21</v>
      </c>
      <c r="J377" t="s">
        <v>1253</v>
      </c>
      <c r="K377" t="s">
        <v>204</v>
      </c>
      <c r="L377" s="78">
        <v>6.8099999999999994E-2</v>
      </c>
      <c r="M377" s="78">
        <v>9.8299999999999998E-2</v>
      </c>
      <c r="N377" s="77">
        <v>647764.31000000006</v>
      </c>
      <c r="O377" s="77">
        <v>101.07000000000018</v>
      </c>
      <c r="P377" s="77">
        <v>225.084274434625</v>
      </c>
      <c r="Q377" s="78">
        <v>1.9E-3</v>
      </c>
      <c r="R377" s="78">
        <v>2.0000000000000001E-4</v>
      </c>
    </row>
    <row r="378" spans="2:18">
      <c r="B378" t="s">
        <v>3977</v>
      </c>
      <c r="C378" t="s">
        <v>3486</v>
      </c>
      <c r="D378" t="s">
        <v>3979</v>
      </c>
      <c r="E378"/>
      <c r="F378" t="s">
        <v>212</v>
      </c>
      <c r="G378" t="s">
        <v>815</v>
      </c>
      <c r="H378" t="s">
        <v>213</v>
      </c>
      <c r="I378" s="77">
        <v>3.43</v>
      </c>
      <c r="J378" t="s">
        <v>1253</v>
      </c>
      <c r="K378" t="s">
        <v>204</v>
      </c>
      <c r="L378" s="78">
        <v>2.9899999999999999E-2</v>
      </c>
      <c r="M378" s="78">
        <v>6.3899999999999998E-2</v>
      </c>
      <c r="N378" s="77">
        <v>2079538.6</v>
      </c>
      <c r="O378" s="77">
        <v>99.8</v>
      </c>
      <c r="P378" s="77">
        <v>713.51547993864006</v>
      </c>
      <c r="Q378" s="78">
        <v>6.1000000000000004E-3</v>
      </c>
      <c r="R378" s="78">
        <v>5.9999999999999995E-4</v>
      </c>
    </row>
    <row r="379" spans="2:18">
      <c r="B379" t="s">
        <v>3977</v>
      </c>
      <c r="C379" t="s">
        <v>3486</v>
      </c>
      <c r="D379" t="s">
        <v>3980</v>
      </c>
      <c r="E379"/>
      <c r="F379" t="s">
        <v>212</v>
      </c>
      <c r="G379" t="s">
        <v>284</v>
      </c>
      <c r="H379" t="s">
        <v>213</v>
      </c>
      <c r="I379" s="77">
        <v>3.36</v>
      </c>
      <c r="J379" t="s">
        <v>1253</v>
      </c>
      <c r="K379" t="s">
        <v>204</v>
      </c>
      <c r="L379" s="78">
        <v>2.9899999999999999E-2</v>
      </c>
      <c r="M379" s="78">
        <v>7.6399999999999996E-2</v>
      </c>
      <c r="N379" s="77">
        <v>105197.48</v>
      </c>
      <c r="O379" s="77">
        <v>99.8</v>
      </c>
      <c r="P379" s="77">
        <v>36.094559836751998</v>
      </c>
      <c r="Q379" s="78">
        <v>2.9999999999999997E-4</v>
      </c>
      <c r="R379" s="78">
        <v>0</v>
      </c>
    </row>
    <row r="380" spans="2:18">
      <c r="B380" t="s">
        <v>3977</v>
      </c>
      <c r="C380" t="s">
        <v>3486</v>
      </c>
      <c r="D380" t="s">
        <v>3981</v>
      </c>
      <c r="E380"/>
      <c r="F380" t="s">
        <v>212</v>
      </c>
      <c r="G380" t="s">
        <v>640</v>
      </c>
      <c r="H380" t="s">
        <v>213</v>
      </c>
      <c r="I380" s="77">
        <v>3.39</v>
      </c>
      <c r="J380" t="s">
        <v>1253</v>
      </c>
      <c r="K380" t="s">
        <v>204</v>
      </c>
      <c r="L380" s="78">
        <v>2.9899999999999999E-2</v>
      </c>
      <c r="M380" s="78">
        <v>7.2900000000000006E-2</v>
      </c>
      <c r="N380" s="77">
        <v>155671.54</v>
      </c>
      <c r="O380" s="77">
        <v>99.8</v>
      </c>
      <c r="P380" s="77">
        <v>53.412835701096</v>
      </c>
      <c r="Q380" s="78">
        <v>5.0000000000000001E-4</v>
      </c>
      <c r="R380" s="78">
        <v>0</v>
      </c>
    </row>
    <row r="381" spans="2:18">
      <c r="B381" t="s">
        <v>3982</v>
      </c>
      <c r="C381" t="s">
        <v>3486</v>
      </c>
      <c r="D381" t="s">
        <v>3983</v>
      </c>
      <c r="E381"/>
      <c r="F381" t="s">
        <v>212</v>
      </c>
      <c r="G381" t="s">
        <v>815</v>
      </c>
      <c r="H381" t="s">
        <v>213</v>
      </c>
      <c r="I381" s="77">
        <v>4.3099999999999996</v>
      </c>
      <c r="J381" t="s">
        <v>1253</v>
      </c>
      <c r="K381" t="s">
        <v>110</v>
      </c>
      <c r="L381" s="78">
        <v>3.2500000000000001E-2</v>
      </c>
      <c r="M381" s="78">
        <v>6.7400000000000002E-2</v>
      </c>
      <c r="N381" s="77">
        <v>385951.75</v>
      </c>
      <c r="O381" s="77">
        <v>102.22999999999966</v>
      </c>
      <c r="P381" s="77">
        <v>1537.2787264962001</v>
      </c>
      <c r="Q381" s="78">
        <v>1.32E-2</v>
      </c>
      <c r="R381" s="78">
        <v>1.2999999999999999E-3</v>
      </c>
    </row>
    <row r="382" spans="2:18">
      <c r="B382" t="s">
        <v>3984</v>
      </c>
      <c r="C382" t="s">
        <v>3486</v>
      </c>
      <c r="D382" t="s">
        <v>3985</v>
      </c>
      <c r="E382"/>
      <c r="F382" t="s">
        <v>212</v>
      </c>
      <c r="G382" t="s">
        <v>430</v>
      </c>
      <c r="H382" t="s">
        <v>213</v>
      </c>
      <c r="I382" s="77">
        <v>3.56</v>
      </c>
      <c r="J382" t="s">
        <v>1167</v>
      </c>
      <c r="K382" t="s">
        <v>110</v>
      </c>
      <c r="L382" s="78">
        <v>3.5000000000000003E-2</v>
      </c>
      <c r="M382" s="78">
        <v>6.6199999999999995E-2</v>
      </c>
      <c r="N382" s="77">
        <v>231141</v>
      </c>
      <c r="O382" s="77">
        <v>103.34</v>
      </c>
      <c r="P382" s="77">
        <v>930.65065444428001</v>
      </c>
      <c r="Q382" s="78">
        <v>8.0000000000000002E-3</v>
      </c>
      <c r="R382" s="78">
        <v>8.0000000000000004E-4</v>
      </c>
    </row>
    <row r="383" spans="2:18">
      <c r="B383" t="s">
        <v>3984</v>
      </c>
      <c r="C383" t="s">
        <v>3486</v>
      </c>
      <c r="D383" t="s">
        <v>3986</v>
      </c>
      <c r="E383"/>
      <c r="F383" t="s">
        <v>212</v>
      </c>
      <c r="G383" t="s">
        <v>430</v>
      </c>
      <c r="H383" t="s">
        <v>213</v>
      </c>
      <c r="I383" s="77">
        <v>3.36</v>
      </c>
      <c r="J383" t="s">
        <v>1167</v>
      </c>
      <c r="K383" t="s">
        <v>106</v>
      </c>
      <c r="L383" s="78">
        <v>3.7499999999999999E-2</v>
      </c>
      <c r="M383" s="78">
        <v>0.1042</v>
      </c>
      <c r="N383" s="77">
        <v>636488.28</v>
      </c>
      <c r="O383" s="77">
        <v>102.13999999999992</v>
      </c>
      <c r="P383" s="77">
        <v>2331.2913372825101</v>
      </c>
      <c r="Q383" s="78">
        <v>1.9900000000000001E-2</v>
      </c>
      <c r="R383" s="78">
        <v>2E-3</v>
      </c>
    </row>
    <row r="384" spans="2:18">
      <c r="B384" t="s">
        <v>3878</v>
      </c>
      <c r="C384" t="s">
        <v>3486</v>
      </c>
      <c r="D384" t="s">
        <v>3987</v>
      </c>
      <c r="E384"/>
      <c r="F384" t="s">
        <v>212</v>
      </c>
      <c r="G384" t="s">
        <v>372</v>
      </c>
      <c r="H384" t="s">
        <v>213</v>
      </c>
      <c r="I384" s="77">
        <v>2.0299999999999998</v>
      </c>
      <c r="J384" t="s">
        <v>123</v>
      </c>
      <c r="K384" t="s">
        <v>106</v>
      </c>
      <c r="L384" s="78">
        <v>5.7799999999999997E-2</v>
      </c>
      <c r="M384" s="78">
        <v>6.9199999999999998E-2</v>
      </c>
      <c r="N384" s="77">
        <v>59545.43</v>
      </c>
      <c r="O384" s="77">
        <v>98.27</v>
      </c>
      <c r="P384" s="77">
        <v>209.835844502746</v>
      </c>
      <c r="Q384" s="78">
        <v>1.8E-3</v>
      </c>
      <c r="R384" s="78">
        <v>2.0000000000000001E-4</v>
      </c>
    </row>
    <row r="385" spans="2:18">
      <c r="B385" s="79" t="s">
        <v>3865</v>
      </c>
      <c r="I385" s="81">
        <v>0</v>
      </c>
      <c r="M385" s="80">
        <v>0</v>
      </c>
      <c r="N385" s="81">
        <v>0</v>
      </c>
      <c r="P385" s="81">
        <v>0</v>
      </c>
      <c r="Q385" s="80">
        <v>0</v>
      </c>
      <c r="R385" s="80">
        <v>0</v>
      </c>
    </row>
    <row r="386" spans="2:18">
      <c r="B386" t="s">
        <v>212</v>
      </c>
      <c r="D386" t="s">
        <v>212</v>
      </c>
      <c r="F386" t="s">
        <v>212</v>
      </c>
      <c r="I386" s="77">
        <v>0</v>
      </c>
      <c r="J386" t="s">
        <v>212</v>
      </c>
      <c r="K386" t="s">
        <v>212</v>
      </c>
      <c r="L386" s="78">
        <v>0</v>
      </c>
      <c r="M386" s="78">
        <v>0</v>
      </c>
      <c r="N386" s="77">
        <v>0</v>
      </c>
      <c r="O386" s="77">
        <v>0</v>
      </c>
      <c r="P386" s="77">
        <v>0</v>
      </c>
      <c r="Q386" s="78">
        <v>0</v>
      </c>
      <c r="R386" s="78">
        <v>0</v>
      </c>
    </row>
    <row r="387" spans="2:18">
      <c r="B387" t="s">
        <v>229</v>
      </c>
    </row>
    <row r="388" spans="2:18">
      <c r="B388" t="s">
        <v>355</v>
      </c>
    </row>
    <row r="389" spans="2:18">
      <c r="B389" t="s">
        <v>356</v>
      </c>
    </row>
    <row r="390" spans="2:18">
      <c r="B390" t="s">
        <v>357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45016</v>
      </c>
    </row>
    <row r="2" spans="2:64" s="1" customFormat="1">
      <c r="B2" s="2" t="s">
        <v>1</v>
      </c>
      <c r="C2" s="12" t="s">
        <v>4034</v>
      </c>
    </row>
    <row r="3" spans="2:64" s="1" customFormat="1">
      <c r="B3" s="2" t="s">
        <v>2</v>
      </c>
      <c r="C3" s="26" t="s">
        <v>4035</v>
      </c>
    </row>
    <row r="4" spans="2:64" s="1" customFormat="1">
      <c r="B4" s="2" t="s">
        <v>3</v>
      </c>
      <c r="C4" s="83" t="s">
        <v>197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2329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2330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3988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E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3989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1107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229</v>
      </c>
    </row>
    <row r="26" spans="2:15">
      <c r="B26" t="s">
        <v>355</v>
      </c>
    </row>
    <row r="27" spans="2:15">
      <c r="B27" t="s">
        <v>356</v>
      </c>
    </row>
    <row r="28" spans="2:15">
      <c r="B28" t="s">
        <v>357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5"/>
  <sheetViews>
    <sheetView rightToLeft="1" topLeftCell="A4" workbookViewId="0">
      <selection activeCell="J16" sqref="J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4034</v>
      </c>
    </row>
    <row r="3" spans="2:55" s="1" customFormat="1">
      <c r="B3" s="2" t="s">
        <v>2</v>
      </c>
      <c r="C3" s="26" t="s">
        <v>4035</v>
      </c>
    </row>
    <row r="4" spans="2:55" s="1" customFormat="1">
      <c r="B4" s="2" t="s">
        <v>3</v>
      </c>
      <c r="C4" s="83" t="s">
        <v>197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1.1256095440390241E-2</v>
      </c>
      <c r="F11" s="7"/>
      <c r="G11" s="75">
        <v>14102.562190000001</v>
      </c>
      <c r="H11" s="76">
        <f>G11/$G$11</f>
        <v>1</v>
      </c>
      <c r="I11" s="76">
        <f>G11/'סכום נכסי הקרן'!$C$42</f>
        <v>1.2023703088009353E-2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f>E13*G13/G12</f>
        <v>1.1256095440390241E-2</v>
      </c>
      <c r="F12" s="19"/>
      <c r="G12" s="81">
        <v>14102.562190000001</v>
      </c>
      <c r="H12" s="80">
        <f t="shared" ref="H12:H30" si="0">G12/$G$11</f>
        <v>1</v>
      </c>
      <c r="I12" s="80">
        <f>G12/'סכום נכסי הקרן'!$C$42</f>
        <v>1.2023703088009353E-2</v>
      </c>
    </row>
    <row r="13" spans="2:55">
      <c r="B13" s="79" t="s">
        <v>3990</v>
      </c>
      <c r="E13" s="80">
        <f>(E14*G14+E15*G15+E16*G16+E17*G17+E18*G18)/G13</f>
        <v>3.6564530972010859E-2</v>
      </c>
      <c r="F13" s="19"/>
      <c r="G13" s="81">
        <v>4341.3598300000003</v>
      </c>
      <c r="H13" s="80">
        <f t="shared" si="0"/>
        <v>0.30784192060350701</v>
      </c>
      <c r="I13" s="80">
        <f>G13/'סכום נכסי הקרן'!$C$42</f>
        <v>3.7013998513791176E-3</v>
      </c>
    </row>
    <row r="14" spans="2:55">
      <c r="B14" t="s">
        <v>4197</v>
      </c>
      <c r="C14" s="88">
        <v>44926</v>
      </c>
      <c r="D14" t="s">
        <v>3991</v>
      </c>
      <c r="E14" s="85">
        <v>2.0878081366034733E-2</v>
      </c>
      <c r="F14" t="s">
        <v>102</v>
      </c>
      <c r="G14" s="86">
        <v>409.56731000000002</v>
      </c>
      <c r="H14" s="85">
        <f t="shared" si="0"/>
        <v>2.9042049556811774E-2</v>
      </c>
      <c r="I14" s="85">
        <f>G14/'סכום נכסי הקרן'!$C$42</f>
        <v>3.4919298093835844E-4</v>
      </c>
      <c r="J14" t="s">
        <v>3992</v>
      </c>
    </row>
    <row r="15" spans="2:55">
      <c r="B15" t="s">
        <v>4198</v>
      </c>
      <c r="C15" s="88">
        <v>44651</v>
      </c>
      <c r="D15" t="s">
        <v>4199</v>
      </c>
      <c r="E15" s="85">
        <v>0.10537198596665708</v>
      </c>
      <c r="F15" t="s">
        <v>102</v>
      </c>
      <c r="G15" s="86">
        <v>386.00299999999999</v>
      </c>
      <c r="H15" s="85">
        <f t="shared" si="0"/>
        <v>2.7371125530204096E-2</v>
      </c>
      <c r="I15" s="85">
        <f>G15/'סכום נכסי הקרן'!$C$42</f>
        <v>3.291022865598066E-4</v>
      </c>
      <c r="J15" t="s">
        <v>4200</v>
      </c>
    </row>
    <row r="16" spans="2:55">
      <c r="B16" t="s">
        <v>4201</v>
      </c>
      <c r="C16" s="88">
        <v>44926</v>
      </c>
      <c r="D16" t="s">
        <v>4199</v>
      </c>
      <c r="E16" s="85">
        <v>9.790538088134515E-3</v>
      </c>
      <c r="F16" t="s">
        <v>102</v>
      </c>
      <c r="G16" s="86">
        <v>407.85552000000001</v>
      </c>
      <c r="H16" s="85">
        <f t="shared" si="0"/>
        <v>2.8920668067622966E-2</v>
      </c>
      <c r="I16" s="85">
        <f>G16/'סכום נכסי הקרן'!$C$42</f>
        <v>3.4773352595197173E-4</v>
      </c>
      <c r="J16" t="s">
        <v>4202</v>
      </c>
    </row>
    <row r="17" spans="2:10">
      <c r="B17" t="s">
        <v>4203</v>
      </c>
      <c r="C17" s="88">
        <v>44926</v>
      </c>
      <c r="D17" t="s">
        <v>4199</v>
      </c>
      <c r="E17" s="85">
        <v>4.6690036914221064E-2</v>
      </c>
      <c r="F17" t="s">
        <v>102</v>
      </c>
      <c r="G17" s="86">
        <v>2242.0749999999998</v>
      </c>
      <c r="H17" s="85">
        <f t="shared" si="0"/>
        <v>0.15898352156105611</v>
      </c>
      <c r="I17" s="85">
        <f>G17/'סכום נכסי הקרן'!$C$42</f>
        <v>1.9115706591362721E-3</v>
      </c>
      <c r="J17" t="s">
        <v>4204</v>
      </c>
    </row>
    <row r="18" spans="2:10">
      <c r="B18" t="s">
        <v>4205</v>
      </c>
      <c r="C18" s="88">
        <v>44834</v>
      </c>
      <c r="D18" t="s">
        <v>4199</v>
      </c>
      <c r="E18" s="85">
        <v>9.3677032331564787E-4</v>
      </c>
      <c r="F18" t="s">
        <v>102</v>
      </c>
      <c r="G18" s="86">
        <v>895.85900000000004</v>
      </c>
      <c r="H18" s="85">
        <f t="shared" si="0"/>
        <v>6.3524555887812043E-2</v>
      </c>
      <c r="I18" s="85">
        <f>G18/'סכום נכסי הקרן'!$C$42</f>
        <v>7.6380039879270841E-4</v>
      </c>
      <c r="J18" t="s">
        <v>4206</v>
      </c>
    </row>
    <row r="19" spans="2:10">
      <c r="B19" s="79" t="s">
        <v>3993</v>
      </c>
      <c r="C19" s="89"/>
      <c r="E19" s="80">
        <v>0</v>
      </c>
      <c r="F19" s="19"/>
      <c r="G19" s="81">
        <v>9761.2023599999993</v>
      </c>
      <c r="H19" s="80">
        <f t="shared" si="0"/>
        <v>0.69215807939649288</v>
      </c>
      <c r="I19" s="80">
        <f>G19/'סכום נכסי הקרן'!$C$42</f>
        <v>8.3223032366302341E-3</v>
      </c>
    </row>
    <row r="20" spans="2:10">
      <c r="B20" t="s">
        <v>4207</v>
      </c>
      <c r="C20" s="88">
        <v>44834</v>
      </c>
      <c r="D20" t="s">
        <v>123</v>
      </c>
      <c r="E20" s="85">
        <v>0</v>
      </c>
      <c r="F20" t="s">
        <v>102</v>
      </c>
      <c r="G20" s="86">
        <v>5362.4179699999995</v>
      </c>
      <c r="H20" s="85">
        <f t="shared" si="0"/>
        <v>0.38024423489530446</v>
      </c>
      <c r="I20" s="85">
        <f>G20/'סכום נכסי הקרן'!$C$42</f>
        <v>4.5719437813084261E-3</v>
      </c>
      <c r="J20" t="s">
        <v>4208</v>
      </c>
    </row>
    <row r="21" spans="2:10">
      <c r="B21" t="s">
        <v>4209</v>
      </c>
      <c r="C21" s="88">
        <v>44834</v>
      </c>
      <c r="D21" t="s">
        <v>123</v>
      </c>
      <c r="E21" s="85">
        <v>0</v>
      </c>
      <c r="F21" t="s">
        <v>102</v>
      </c>
      <c r="G21" s="86">
        <v>945.92499999999995</v>
      </c>
      <c r="H21" s="85">
        <f t="shared" si="0"/>
        <v>6.7074690914729437E-2</v>
      </c>
      <c r="I21" s="85">
        <f>G21/'סכום נכסי הקרן'!$C$42</f>
        <v>8.0648616827870524E-4</v>
      </c>
      <c r="J21" t="s">
        <v>4210</v>
      </c>
    </row>
    <row r="22" spans="2:10">
      <c r="B22" t="s">
        <v>4211</v>
      </c>
      <c r="C22" s="88">
        <v>44377</v>
      </c>
      <c r="D22" t="s">
        <v>123</v>
      </c>
      <c r="E22" s="85">
        <v>0</v>
      </c>
      <c r="F22" t="s">
        <v>102</v>
      </c>
      <c r="G22" s="86">
        <v>132.59157000000002</v>
      </c>
      <c r="H22" s="85">
        <f t="shared" si="0"/>
        <v>9.4019489659843154E-3</v>
      </c>
      <c r="I22" s="85">
        <f>G22/'סכום נכסי הקרן'!$C$42</f>
        <v>1.1304624281561197E-4</v>
      </c>
      <c r="J22" t="s">
        <v>4212</v>
      </c>
    </row>
    <row r="23" spans="2:10">
      <c r="B23" t="s">
        <v>4213</v>
      </c>
      <c r="C23" s="88">
        <v>44377</v>
      </c>
      <c r="D23" t="s">
        <v>123</v>
      </c>
      <c r="E23" s="85">
        <v>0</v>
      </c>
      <c r="F23" t="s">
        <v>102</v>
      </c>
      <c r="G23" s="86">
        <v>182.38982000000001</v>
      </c>
      <c r="H23" s="85">
        <f t="shared" si="0"/>
        <v>1.2933098081235975E-2</v>
      </c>
      <c r="I23" s="85">
        <f>G23/'סכום נכסי הקרן'!$C$42</f>
        <v>1.5550373133688483E-4</v>
      </c>
      <c r="J23" t="s">
        <v>4212</v>
      </c>
    </row>
    <row r="24" spans="2:10">
      <c r="B24" t="s">
        <v>4214</v>
      </c>
      <c r="C24" s="88">
        <v>44834</v>
      </c>
      <c r="D24" t="s">
        <v>123</v>
      </c>
      <c r="E24" s="85">
        <v>0</v>
      </c>
      <c r="F24" t="s">
        <v>102</v>
      </c>
      <c r="G24" s="86">
        <v>198.238</v>
      </c>
      <c r="H24" s="85">
        <f t="shared" si="0"/>
        <v>1.4056878270004637E-2</v>
      </c>
      <c r="I24" s="85">
        <f>G24/'סכום נכסי הקרן'!$C$42</f>
        <v>1.6901573066282631E-4</v>
      </c>
      <c r="J24" t="s">
        <v>4215</v>
      </c>
    </row>
    <row r="25" spans="2:10">
      <c r="B25" t="s">
        <v>4216</v>
      </c>
      <c r="C25" s="88">
        <v>44977</v>
      </c>
      <c r="D25" t="s">
        <v>123</v>
      </c>
      <c r="E25" s="85">
        <v>0</v>
      </c>
      <c r="F25" t="s">
        <v>102</v>
      </c>
      <c r="G25" s="86">
        <v>2939.6370000000002</v>
      </c>
      <c r="H25" s="85">
        <f t="shared" si="0"/>
        <v>0.20844701554193254</v>
      </c>
      <c r="I25" s="85">
        <f>G25/'סכום נכסי הקרן'!$C$42</f>
        <v>2.5063050244578679E-3</v>
      </c>
      <c r="J25" t="s">
        <v>4217</v>
      </c>
    </row>
    <row r="26" spans="2:10">
      <c r="B26" s="79" t="s">
        <v>227</v>
      </c>
      <c r="E26" s="80">
        <v>0</v>
      </c>
      <c r="F26" s="19"/>
      <c r="G26" s="81">
        <v>0</v>
      </c>
      <c r="H26" s="80">
        <f t="shared" si="0"/>
        <v>0</v>
      </c>
      <c r="I26" s="80">
        <f>G26/'סכום נכסי הקרן'!$C$42</f>
        <v>0</v>
      </c>
    </row>
    <row r="27" spans="2:10">
      <c r="B27" s="79" t="s">
        <v>3990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t="s">
        <v>212</v>
      </c>
      <c r="E28" s="85">
        <v>0</v>
      </c>
      <c r="F28" t="s">
        <v>212</v>
      </c>
      <c r="G28" s="86">
        <v>0</v>
      </c>
      <c r="H28" s="85">
        <f t="shared" si="0"/>
        <v>0</v>
      </c>
      <c r="I28" s="85">
        <f>G28/'סכום נכסי הקרן'!$C$42</f>
        <v>0</v>
      </c>
    </row>
    <row r="29" spans="2:10">
      <c r="B29" s="79" t="s">
        <v>3993</v>
      </c>
      <c r="E29" s="80">
        <v>0</v>
      </c>
      <c r="F29" s="19"/>
      <c r="G29" s="81">
        <v>0</v>
      </c>
      <c r="H29" s="80">
        <f t="shared" si="0"/>
        <v>0</v>
      </c>
      <c r="I29" s="80">
        <f>G29/'סכום נכסי הקרן'!$C$42</f>
        <v>0</v>
      </c>
    </row>
    <row r="30" spans="2:10">
      <c r="B30" t="s">
        <v>212</v>
      </c>
      <c r="E30" s="85">
        <v>0</v>
      </c>
      <c r="F30" t="s">
        <v>212</v>
      </c>
      <c r="G30" s="86">
        <v>0</v>
      </c>
      <c r="H30" s="85">
        <f t="shared" si="0"/>
        <v>0</v>
      </c>
      <c r="I30" s="85">
        <f>G30/'סכום נכסי הקרן'!$C$42</f>
        <v>0</v>
      </c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</sheetData>
  <mergeCells count="1">
    <mergeCell ref="B7:J7"/>
  </mergeCells>
  <dataValidations count="1">
    <dataValidation allowBlank="1" showInputMessage="1" showErrorMessage="1" sqref="C1:C4 A5:XFD1048576" xr:uid="{F2452D33-D92E-49B1-A3E2-F0BB44093BB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4034</v>
      </c>
    </row>
    <row r="3" spans="2:60" s="1" customFormat="1">
      <c r="B3" s="2" t="s">
        <v>2</v>
      </c>
      <c r="C3" s="26" t="s">
        <v>4035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4034</v>
      </c>
    </row>
    <row r="3" spans="2:60" s="1" customFormat="1">
      <c r="B3" s="2" t="s">
        <v>2</v>
      </c>
      <c r="C3" s="26" t="s">
        <v>4035</v>
      </c>
    </row>
    <row r="4" spans="2:60" s="1" customFormat="1">
      <c r="B4" s="2" t="s">
        <v>3</v>
      </c>
      <c r="C4" s="83" t="s">
        <v>197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-4.0000000000000002E-4</v>
      </c>
      <c r="I11" s="75">
        <v>11733.334857295</v>
      </c>
      <c r="J11" s="76">
        <v>1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-4.0000000000000002E-4</v>
      </c>
      <c r="I12" s="81">
        <v>11733.334857295</v>
      </c>
      <c r="J12" s="80">
        <v>1</v>
      </c>
      <c r="K12" s="80">
        <v>0.01</v>
      </c>
    </row>
    <row r="13" spans="2:60">
      <c r="B13" t="s">
        <v>3994</v>
      </c>
      <c r="C13" t="s">
        <v>3995</v>
      </c>
      <c r="D13" t="s">
        <v>212</v>
      </c>
      <c r="E13" t="s">
        <v>213</v>
      </c>
      <c r="F13" s="78">
        <v>0</v>
      </c>
      <c r="G13" t="s">
        <v>102</v>
      </c>
      <c r="H13" s="78">
        <v>0</v>
      </c>
      <c r="I13" s="77">
        <v>47.221679999999999</v>
      </c>
      <c r="J13" s="78">
        <v>4.0000000000000001E-3</v>
      </c>
      <c r="K13" s="78">
        <v>0</v>
      </c>
    </row>
    <row r="14" spans="2:60">
      <c r="B14" t="s">
        <v>3996</v>
      </c>
      <c r="C14" t="s">
        <v>3997</v>
      </c>
      <c r="D14" t="s">
        <v>212</v>
      </c>
      <c r="E14" t="s">
        <v>213</v>
      </c>
      <c r="F14" s="78">
        <v>0</v>
      </c>
      <c r="G14" t="s">
        <v>102</v>
      </c>
      <c r="H14" s="78">
        <v>0</v>
      </c>
      <c r="I14" s="77">
        <v>-455.73759000000001</v>
      </c>
      <c r="J14" s="78">
        <v>-3.8800000000000001E-2</v>
      </c>
      <c r="K14" s="78">
        <v>-4.0000000000000002E-4</v>
      </c>
    </row>
    <row r="15" spans="2:60">
      <c r="B15" t="s">
        <v>3998</v>
      </c>
      <c r="C15" t="s">
        <v>3999</v>
      </c>
      <c r="D15" t="s">
        <v>212</v>
      </c>
      <c r="E15" t="s">
        <v>213</v>
      </c>
      <c r="F15" s="78">
        <v>0</v>
      </c>
      <c r="G15" t="s">
        <v>102</v>
      </c>
      <c r="H15" s="78">
        <v>0</v>
      </c>
      <c r="I15" s="77">
        <v>-177.98846</v>
      </c>
      <c r="J15" s="78">
        <v>-1.52E-2</v>
      </c>
      <c r="K15" s="78">
        <v>-2.0000000000000001E-4</v>
      </c>
    </row>
    <row r="16" spans="2:60">
      <c r="B16" t="s">
        <v>4000</v>
      </c>
      <c r="C16" t="s">
        <v>4001</v>
      </c>
      <c r="D16" t="s">
        <v>212</v>
      </c>
      <c r="E16" t="s">
        <v>213</v>
      </c>
      <c r="F16" s="78">
        <v>0</v>
      </c>
      <c r="G16" t="s">
        <v>102</v>
      </c>
      <c r="H16" s="78">
        <v>0</v>
      </c>
      <c r="I16" s="77">
        <v>1223.40029</v>
      </c>
      <c r="J16" s="78">
        <v>0.1043</v>
      </c>
      <c r="K16" s="78">
        <v>1E-3</v>
      </c>
    </row>
    <row r="17" spans="2:11">
      <c r="B17" t="s">
        <v>4002</v>
      </c>
      <c r="C17" t="s">
        <v>4003</v>
      </c>
      <c r="D17" t="s">
        <v>212</v>
      </c>
      <c r="E17" t="s">
        <v>213</v>
      </c>
      <c r="F17" s="78">
        <v>0</v>
      </c>
      <c r="G17" t="s">
        <v>106</v>
      </c>
      <c r="H17" s="78">
        <v>0</v>
      </c>
      <c r="I17" s="77">
        <v>18.54424594</v>
      </c>
      <c r="J17" s="78">
        <v>1.6000000000000001E-3</v>
      </c>
      <c r="K17" s="78">
        <v>0</v>
      </c>
    </row>
    <row r="18" spans="2:11">
      <c r="B18" t="s">
        <v>4004</v>
      </c>
      <c r="C18" t="s">
        <v>4005</v>
      </c>
      <c r="D18" t="s">
        <v>212</v>
      </c>
      <c r="E18" t="s">
        <v>213</v>
      </c>
      <c r="F18" s="78">
        <v>0</v>
      </c>
      <c r="G18" t="s">
        <v>102</v>
      </c>
      <c r="H18" s="78">
        <v>0</v>
      </c>
      <c r="I18" s="77">
        <v>1.59527</v>
      </c>
      <c r="J18" s="78">
        <v>1E-4</v>
      </c>
      <c r="K18" s="78">
        <v>0</v>
      </c>
    </row>
    <row r="19" spans="2:11">
      <c r="B19" t="s">
        <v>4006</v>
      </c>
      <c r="C19" t="s">
        <v>4007</v>
      </c>
      <c r="D19" t="s">
        <v>212</v>
      </c>
      <c r="E19" t="s">
        <v>213</v>
      </c>
      <c r="F19" s="78">
        <v>0</v>
      </c>
      <c r="G19" t="s">
        <v>102</v>
      </c>
      <c r="H19" s="78">
        <v>0</v>
      </c>
      <c r="I19" s="77">
        <v>-23.022449999999999</v>
      </c>
      <c r="J19" s="78">
        <v>-2E-3</v>
      </c>
      <c r="K19" s="78">
        <v>0</v>
      </c>
    </row>
    <row r="20" spans="2:11">
      <c r="B20" t="s">
        <v>4008</v>
      </c>
      <c r="C20" t="s">
        <v>4009</v>
      </c>
      <c r="D20" t="s">
        <v>212</v>
      </c>
      <c r="E20" t="s">
        <v>213</v>
      </c>
      <c r="F20" s="78">
        <v>0</v>
      </c>
      <c r="G20" t="s">
        <v>102</v>
      </c>
      <c r="H20" s="78">
        <v>0</v>
      </c>
      <c r="I20" s="77">
        <v>-20.472100000000001</v>
      </c>
      <c r="J20" s="78">
        <v>-1.6999999999999999E-3</v>
      </c>
      <c r="K20" s="78">
        <v>0</v>
      </c>
    </row>
    <row r="21" spans="2:11">
      <c r="B21" t="s">
        <v>4010</v>
      </c>
      <c r="C21" t="s">
        <v>4011</v>
      </c>
      <c r="D21" t="s">
        <v>212</v>
      </c>
      <c r="E21" t="s">
        <v>213</v>
      </c>
      <c r="F21" s="78">
        <v>0</v>
      </c>
      <c r="G21" t="s">
        <v>106</v>
      </c>
      <c r="H21" s="78">
        <v>0</v>
      </c>
      <c r="I21" s="77">
        <v>7.9914368600000003</v>
      </c>
      <c r="J21" s="78">
        <v>6.9999999999999999E-4</v>
      </c>
      <c r="K21" s="78">
        <v>0</v>
      </c>
    </row>
    <row r="22" spans="2:11">
      <c r="B22" t="s">
        <v>4012</v>
      </c>
      <c r="C22" t="s">
        <v>4013</v>
      </c>
      <c r="D22" t="s">
        <v>212</v>
      </c>
      <c r="E22" t="s">
        <v>213</v>
      </c>
      <c r="F22" s="78">
        <v>0</v>
      </c>
      <c r="G22" t="s">
        <v>120</v>
      </c>
      <c r="H22" s="78">
        <v>0</v>
      </c>
      <c r="I22" s="77">
        <v>-0.72244324500000001</v>
      </c>
      <c r="J22" s="78">
        <v>-1E-4</v>
      </c>
      <c r="K22" s="78">
        <v>0</v>
      </c>
    </row>
    <row r="23" spans="2:11">
      <c r="B23" t="s">
        <v>4014</v>
      </c>
      <c r="C23" t="s">
        <v>4015</v>
      </c>
      <c r="D23" t="s">
        <v>212</v>
      </c>
      <c r="E23" t="s">
        <v>213</v>
      </c>
      <c r="F23" s="78">
        <v>0</v>
      </c>
      <c r="G23" t="s">
        <v>110</v>
      </c>
      <c r="H23" s="78">
        <v>0</v>
      </c>
      <c r="I23" s="77">
        <v>0.72909590599999996</v>
      </c>
      <c r="J23" s="78">
        <v>1E-4</v>
      </c>
      <c r="K23" s="78">
        <v>0</v>
      </c>
    </row>
    <row r="24" spans="2:11">
      <c r="B24" t="s">
        <v>4016</v>
      </c>
      <c r="C24" t="s">
        <v>4017</v>
      </c>
      <c r="D24" t="s">
        <v>212</v>
      </c>
      <c r="E24" t="s">
        <v>213</v>
      </c>
      <c r="F24" s="78">
        <v>0</v>
      </c>
      <c r="G24" t="s">
        <v>204</v>
      </c>
      <c r="H24" s="78">
        <v>0</v>
      </c>
      <c r="I24" s="77">
        <v>-4.8140594999999999</v>
      </c>
      <c r="J24" s="78">
        <v>-4.0000000000000002E-4</v>
      </c>
      <c r="K24" s="78">
        <v>0</v>
      </c>
    </row>
    <row r="25" spans="2:11">
      <c r="B25" t="s">
        <v>4018</v>
      </c>
      <c r="C25" t="s">
        <v>4019</v>
      </c>
      <c r="D25" t="s">
        <v>212</v>
      </c>
      <c r="E25" t="s">
        <v>213</v>
      </c>
      <c r="F25" s="78">
        <v>0</v>
      </c>
      <c r="G25" t="s">
        <v>113</v>
      </c>
      <c r="H25" s="78">
        <v>0</v>
      </c>
      <c r="I25" s="77">
        <v>-2.0923975260000001</v>
      </c>
      <c r="J25" s="78">
        <v>-2.0000000000000001E-4</v>
      </c>
      <c r="K25" s="78">
        <v>0</v>
      </c>
    </row>
    <row r="26" spans="2:11">
      <c r="B26" t="s">
        <v>4020</v>
      </c>
      <c r="C26" t="s">
        <v>4021</v>
      </c>
      <c r="D26" t="s">
        <v>212</v>
      </c>
      <c r="E26" t="s">
        <v>213</v>
      </c>
      <c r="F26" s="78">
        <v>0</v>
      </c>
      <c r="G26" t="s">
        <v>102</v>
      </c>
      <c r="H26" s="78">
        <v>0</v>
      </c>
      <c r="I26" s="77">
        <v>1E-13</v>
      </c>
      <c r="J26" s="78">
        <v>0</v>
      </c>
      <c r="K26" s="78">
        <v>0</v>
      </c>
    </row>
    <row r="27" spans="2:11">
      <c r="B27" t="s">
        <v>4022</v>
      </c>
      <c r="C27" t="s">
        <v>4023</v>
      </c>
      <c r="D27" t="s">
        <v>212</v>
      </c>
      <c r="E27" t="s">
        <v>213</v>
      </c>
      <c r="F27" s="78">
        <v>0</v>
      </c>
      <c r="G27" t="s">
        <v>106</v>
      </c>
      <c r="H27" s="78">
        <v>0</v>
      </c>
      <c r="I27" s="77">
        <v>6451.1620388600004</v>
      </c>
      <c r="J27" s="78">
        <v>0.54979999999999996</v>
      </c>
      <c r="K27" s="78">
        <v>5.4999999999999997E-3</v>
      </c>
    </row>
    <row r="28" spans="2:11">
      <c r="B28" t="s">
        <v>4024</v>
      </c>
      <c r="C28" t="s">
        <v>4025</v>
      </c>
      <c r="D28" t="s">
        <v>212</v>
      </c>
      <c r="E28" t="s">
        <v>213</v>
      </c>
      <c r="F28" s="78">
        <v>0</v>
      </c>
      <c r="G28" t="s">
        <v>102</v>
      </c>
      <c r="H28" s="78">
        <v>0</v>
      </c>
      <c r="I28" s="77">
        <v>-485.46044000000001</v>
      </c>
      <c r="J28" s="78">
        <v>-4.1399999999999999E-2</v>
      </c>
      <c r="K28" s="78">
        <v>-4.0000000000000002E-4</v>
      </c>
    </row>
    <row r="29" spans="2:11">
      <c r="B29" t="s">
        <v>4026</v>
      </c>
      <c r="C29" t="s">
        <v>4027</v>
      </c>
      <c r="D29" t="s">
        <v>212</v>
      </c>
      <c r="E29" t="s">
        <v>213</v>
      </c>
      <c r="F29" s="78">
        <v>5.1499999999999997E-2</v>
      </c>
      <c r="G29" t="s">
        <v>102</v>
      </c>
      <c r="H29" s="78">
        <v>3.6299999999999999E-2</v>
      </c>
      <c r="I29" s="77">
        <v>-138.94036</v>
      </c>
      <c r="J29" s="78">
        <v>-1.18E-2</v>
      </c>
      <c r="K29" s="78">
        <v>-1E-4</v>
      </c>
    </row>
    <row r="30" spans="2:11">
      <c r="B30" t="s">
        <v>4028</v>
      </c>
      <c r="C30" t="s">
        <v>4029</v>
      </c>
      <c r="D30" t="s">
        <v>212</v>
      </c>
      <c r="E30" t="s">
        <v>213</v>
      </c>
      <c r="F30" s="78">
        <v>0</v>
      </c>
      <c r="G30" t="s">
        <v>102</v>
      </c>
      <c r="H30" s="78">
        <v>0</v>
      </c>
      <c r="I30" s="77">
        <v>2149.8875800000001</v>
      </c>
      <c r="J30" s="78">
        <v>0.1832</v>
      </c>
      <c r="K30" s="78">
        <v>1.8E-3</v>
      </c>
    </row>
    <row r="31" spans="2:11">
      <c r="B31" t="s">
        <v>4030</v>
      </c>
      <c r="C31" t="s">
        <v>4031</v>
      </c>
      <c r="D31" t="s">
        <v>209</v>
      </c>
      <c r="E31" t="s">
        <v>210</v>
      </c>
      <c r="F31" s="78">
        <v>0</v>
      </c>
      <c r="G31" t="s">
        <v>106</v>
      </c>
      <c r="H31" s="78">
        <v>0</v>
      </c>
      <c r="I31" s="77">
        <v>2617.7800000000002</v>
      </c>
      <c r="J31" s="78">
        <v>0.22309999999999999</v>
      </c>
      <c r="K31" s="78">
        <v>2.2000000000000001E-3</v>
      </c>
    </row>
    <row r="32" spans="2:11">
      <c r="B32" t="s">
        <v>4032</v>
      </c>
      <c r="C32" t="s">
        <v>4033</v>
      </c>
      <c r="D32" t="s">
        <v>209</v>
      </c>
      <c r="E32" t="s">
        <v>210</v>
      </c>
      <c r="F32" s="78">
        <v>0</v>
      </c>
      <c r="G32" t="s">
        <v>102</v>
      </c>
      <c r="H32" s="78">
        <v>0</v>
      </c>
      <c r="I32" s="77">
        <v>524.27351999999996</v>
      </c>
      <c r="J32" s="78">
        <v>4.4699999999999997E-2</v>
      </c>
      <c r="K32" s="78">
        <v>4.0000000000000002E-4</v>
      </c>
    </row>
    <row r="33" spans="2:11">
      <c r="B33" s="79" t="s">
        <v>227</v>
      </c>
      <c r="D33" s="19"/>
      <c r="E33" s="19"/>
      <c r="F33" s="19"/>
      <c r="G33" s="19"/>
      <c r="H33" s="80">
        <v>0</v>
      </c>
      <c r="I33" s="81">
        <v>0</v>
      </c>
      <c r="J33" s="80">
        <v>0</v>
      </c>
      <c r="K33" s="80">
        <v>0</v>
      </c>
    </row>
    <row r="34" spans="2:11">
      <c r="B34" t="s">
        <v>212</v>
      </c>
      <c r="C34" t="s">
        <v>212</v>
      </c>
      <c r="D34" t="s">
        <v>212</v>
      </c>
      <c r="E34" s="19"/>
      <c r="F34" s="78">
        <v>0</v>
      </c>
      <c r="G34" t="s">
        <v>212</v>
      </c>
      <c r="H34" s="78">
        <v>0</v>
      </c>
      <c r="I34" s="77">
        <v>0</v>
      </c>
      <c r="J34" s="78">
        <v>0</v>
      </c>
      <c r="K34" s="78">
        <v>0</v>
      </c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03"/>
  <sheetViews>
    <sheetView rightToLeft="1" workbookViewId="0">
      <selection activeCell="J44" sqref="J4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45016</v>
      </c>
    </row>
    <row r="2" spans="2:17" s="1" customFormat="1">
      <c r="B2" s="2" t="s">
        <v>1</v>
      </c>
      <c r="C2" s="12" t="s">
        <v>4034</v>
      </c>
    </row>
    <row r="3" spans="2:17" s="1" customFormat="1">
      <c r="B3" s="2" t="s">
        <v>2</v>
      </c>
      <c r="C3" s="26" t="s">
        <v>4035</v>
      </c>
    </row>
    <row r="4" spans="2:17" s="1" customFormat="1">
      <c r="B4" s="2" t="s">
        <v>3</v>
      </c>
      <c r="C4" s="83" t="s">
        <v>197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C12+C53</f>
        <v>105877.22577522126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f>SUM(C13:C52)</f>
        <v>25797.010897797081</v>
      </c>
    </row>
    <row r="13" spans="2:17">
      <c r="B13" t="s">
        <v>3784</v>
      </c>
      <c r="C13" s="87">
        <v>99.379489855022982</v>
      </c>
      <c r="D13" s="88">
        <v>45094</v>
      </c>
    </row>
    <row r="14" spans="2:17">
      <c r="B14" t="s">
        <v>3668</v>
      </c>
      <c r="C14" s="87">
        <v>66.490940848271407</v>
      </c>
      <c r="D14" s="88">
        <v>45340</v>
      </c>
    </row>
    <row r="15" spans="2:17">
      <c r="B15" t="s">
        <v>4043</v>
      </c>
      <c r="C15" s="87">
        <v>711.69299999999998</v>
      </c>
      <c r="D15" s="88">
        <v>45363</v>
      </c>
    </row>
    <row r="16" spans="2:17">
      <c r="B16" t="s">
        <v>3775</v>
      </c>
      <c r="C16" s="87">
        <v>3379.1565426003144</v>
      </c>
      <c r="D16" s="88">
        <v>45935</v>
      </c>
    </row>
    <row r="17" spans="2:4">
      <c r="B17" t="s">
        <v>3772</v>
      </c>
      <c r="C17" s="87">
        <v>1281.6591700000001</v>
      </c>
      <c r="D17" s="88">
        <v>46022</v>
      </c>
    </row>
    <row r="18" spans="2:4">
      <c r="B18" t="s">
        <v>3538</v>
      </c>
      <c r="C18" s="87">
        <v>1861.9992255610514</v>
      </c>
      <c r="D18" s="88">
        <v>46022</v>
      </c>
    </row>
    <row r="19" spans="2:4">
      <c r="B19" t="s">
        <v>3691</v>
      </c>
      <c r="C19" s="87">
        <v>535.08766660841877</v>
      </c>
      <c r="D19" s="88">
        <v>46253</v>
      </c>
    </row>
    <row r="20" spans="2:4">
      <c r="B20" t="s">
        <v>4047</v>
      </c>
      <c r="C20" s="87">
        <v>276.2881539</v>
      </c>
      <c r="D20" s="88">
        <v>46539</v>
      </c>
    </row>
    <row r="21" spans="2:4">
      <c r="B21" t="s">
        <v>4044</v>
      </c>
      <c r="C21" s="87">
        <v>35.598842278500008</v>
      </c>
      <c r="D21" s="88">
        <v>46631</v>
      </c>
    </row>
    <row r="22" spans="2:4">
      <c r="B22" t="s">
        <v>4049</v>
      </c>
      <c r="C22" s="87">
        <v>532.26129000000003</v>
      </c>
      <c r="D22" s="88">
        <v>46661</v>
      </c>
    </row>
    <row r="23" spans="2:4">
      <c r="B23" t="s">
        <v>4053</v>
      </c>
      <c r="C23" s="87">
        <v>523.55912999999998</v>
      </c>
      <c r="D23" s="88">
        <v>46661</v>
      </c>
    </row>
    <row r="24" spans="2:4">
      <c r="B24" t="s">
        <v>4041</v>
      </c>
      <c r="C24" s="87">
        <v>1236.8055002305589</v>
      </c>
      <c r="D24" s="88">
        <v>46698</v>
      </c>
    </row>
    <row r="25" spans="2:4">
      <c r="B25" t="s">
        <v>4050</v>
      </c>
      <c r="C25" s="87">
        <v>254.90500796850003</v>
      </c>
      <c r="D25" s="88">
        <v>46772</v>
      </c>
    </row>
    <row r="26" spans="2:4">
      <c r="B26" t="s">
        <v>3814</v>
      </c>
      <c r="C26" s="87">
        <v>3018.3583678863088</v>
      </c>
      <c r="D26" s="88">
        <v>46871</v>
      </c>
    </row>
    <row r="27" spans="2:4">
      <c r="B27" t="s">
        <v>4054</v>
      </c>
      <c r="C27" s="87">
        <v>210.00638000000001</v>
      </c>
      <c r="D27" s="88">
        <v>47118</v>
      </c>
    </row>
    <row r="28" spans="2:4">
      <c r="B28" t="s">
        <v>4046</v>
      </c>
      <c r="C28" s="87">
        <v>222.49717282349999</v>
      </c>
      <c r="D28" s="88">
        <v>47209</v>
      </c>
    </row>
    <row r="29" spans="2:4">
      <c r="B29" t="s">
        <v>4051</v>
      </c>
      <c r="C29" s="87">
        <v>45.021535350000008</v>
      </c>
      <c r="D29" s="88">
        <v>47209</v>
      </c>
    </row>
    <row r="30" spans="2:4">
      <c r="B30" t="s">
        <v>4058</v>
      </c>
      <c r="C30" s="87">
        <v>4.1343670500000007</v>
      </c>
      <c r="D30" s="88">
        <v>47566</v>
      </c>
    </row>
    <row r="31" spans="2:4">
      <c r="B31" t="s">
        <v>4055</v>
      </c>
      <c r="C31" s="87">
        <v>109.61764500000001</v>
      </c>
      <c r="D31" s="88">
        <v>47848</v>
      </c>
    </row>
    <row r="32" spans="2:4">
      <c r="B32" t="s">
        <v>4060</v>
      </c>
      <c r="C32" s="87">
        <v>4.1111587500000004</v>
      </c>
      <c r="D32" s="88">
        <v>47848</v>
      </c>
    </row>
    <row r="33" spans="2:4">
      <c r="B33" t="s">
        <v>4056</v>
      </c>
      <c r="C33" s="87">
        <v>2.2975132500000002</v>
      </c>
      <c r="D33" s="88">
        <v>47907</v>
      </c>
    </row>
    <row r="34" spans="2:4">
      <c r="B34" t="s">
        <v>4067</v>
      </c>
      <c r="C34" s="87">
        <v>4469.1576599999999</v>
      </c>
      <c r="D34" s="88">
        <v>47938</v>
      </c>
    </row>
    <row r="35" spans="2:4">
      <c r="B35" t="s">
        <v>4059</v>
      </c>
      <c r="C35" s="87">
        <v>319.48010760000005</v>
      </c>
      <c r="D35" s="88">
        <v>47969</v>
      </c>
    </row>
    <row r="36" spans="2:4">
      <c r="B36" t="s">
        <v>4068</v>
      </c>
      <c r="C36" s="87">
        <v>1229.3880100000001</v>
      </c>
      <c r="D36" s="88">
        <v>47969</v>
      </c>
    </row>
    <row r="37" spans="2:4">
      <c r="B37" t="s">
        <v>4062</v>
      </c>
      <c r="C37" s="87">
        <v>236.0957924075278</v>
      </c>
      <c r="D37" s="88">
        <v>48212</v>
      </c>
    </row>
    <row r="38" spans="2:4">
      <c r="B38" t="s">
        <v>4063</v>
      </c>
      <c r="C38" s="87">
        <v>296.73814676527525</v>
      </c>
      <c r="D38" s="88">
        <v>48212</v>
      </c>
    </row>
    <row r="39" spans="2:4">
      <c r="B39" t="s">
        <v>4045</v>
      </c>
      <c r="C39" s="87">
        <v>47.553686320500006</v>
      </c>
      <c r="D39" s="88">
        <v>48214</v>
      </c>
    </row>
    <row r="40" spans="2:4">
      <c r="B40" t="s">
        <v>4048</v>
      </c>
      <c r="C40" s="87">
        <v>76.727290500000009</v>
      </c>
      <c r="D40" s="88">
        <v>48214</v>
      </c>
    </row>
    <row r="41" spans="2:4">
      <c r="B41" t="s">
        <v>4064</v>
      </c>
      <c r="C41" s="87">
        <v>958.05977580498154</v>
      </c>
      <c r="D41" s="88">
        <v>48233</v>
      </c>
    </row>
    <row r="42" spans="2:4">
      <c r="B42" t="s">
        <v>4061</v>
      </c>
      <c r="C42" s="87">
        <v>455.13067209729218</v>
      </c>
      <c r="D42" s="88">
        <v>48274</v>
      </c>
    </row>
    <row r="43" spans="2:4">
      <c r="B43" t="s">
        <v>2795</v>
      </c>
      <c r="C43" s="87">
        <v>265.69774755623951</v>
      </c>
      <c r="D43" s="88">
        <v>48274</v>
      </c>
    </row>
    <row r="44" spans="2:4">
      <c r="B44" t="s">
        <v>4065</v>
      </c>
      <c r="C44" s="87">
        <v>2.8788414000000002</v>
      </c>
      <c r="D44" s="88">
        <v>48297</v>
      </c>
    </row>
    <row r="45" spans="2:4">
      <c r="B45" t="s">
        <v>4066</v>
      </c>
      <c r="C45" s="87">
        <v>1332.6333764645301</v>
      </c>
      <c r="D45" s="88">
        <v>48297</v>
      </c>
    </row>
    <row r="46" spans="2:4">
      <c r="B46" t="s">
        <v>3640</v>
      </c>
      <c r="C46" s="87">
        <v>93.593767235324393</v>
      </c>
      <c r="D46" s="88">
        <v>48482</v>
      </c>
    </row>
    <row r="47" spans="2:4">
      <c r="B47" t="s">
        <v>4057</v>
      </c>
      <c r="C47" s="87">
        <v>628.56399999999996</v>
      </c>
      <c r="D47" s="88">
        <v>48700</v>
      </c>
    </row>
    <row r="48" spans="2:4">
      <c r="B48" t="s">
        <v>3629</v>
      </c>
      <c r="C48" s="87">
        <v>34.861868823059993</v>
      </c>
      <c r="D48" s="88">
        <v>48844</v>
      </c>
    </row>
    <row r="49" spans="2:4">
      <c r="B49" t="s">
        <v>4052</v>
      </c>
      <c r="C49" s="87">
        <v>458.12551000000002</v>
      </c>
      <c r="D49" s="88">
        <v>50256</v>
      </c>
    </row>
    <row r="50" spans="2:4">
      <c r="B50" t="s">
        <v>3583</v>
      </c>
      <c r="C50" s="87">
        <v>342.4189109740326</v>
      </c>
      <c r="D50" s="88">
        <v>51774</v>
      </c>
    </row>
    <row r="51" spans="2:4">
      <c r="B51" t="s">
        <v>4042</v>
      </c>
      <c r="C51" s="87">
        <v>138.97763388787317</v>
      </c>
      <c r="D51" s="88">
        <v>52047</v>
      </c>
    </row>
    <row r="52" spans="2:4">
      <c r="B52"/>
      <c r="C52" s="77"/>
    </row>
    <row r="53" spans="2:4">
      <c r="B53" s="79" t="s">
        <v>227</v>
      </c>
      <c r="C53" s="81">
        <f>SUM(C54:C201)</f>
        <v>80080.21487742418</v>
      </c>
    </row>
    <row r="54" spans="2:4">
      <c r="B54" t="s">
        <v>4070</v>
      </c>
      <c r="C54" s="87">
        <v>186.06115781210445</v>
      </c>
      <c r="D54" s="88">
        <v>45025</v>
      </c>
    </row>
    <row r="55" spans="2:4">
      <c r="B55" t="s">
        <v>3935</v>
      </c>
      <c r="C55" s="87">
        <v>152.72580751822116</v>
      </c>
      <c r="D55" s="88">
        <v>45031</v>
      </c>
    </row>
    <row r="56" spans="2:4">
      <c r="B56" t="s">
        <v>4102</v>
      </c>
      <c r="C56" s="87">
        <v>54.051696900000003</v>
      </c>
      <c r="D56" s="88">
        <v>45047</v>
      </c>
    </row>
    <row r="57" spans="2:4">
      <c r="B57" t="s">
        <v>4130</v>
      </c>
      <c r="C57" s="87">
        <v>234.24046815</v>
      </c>
      <c r="D57" s="88">
        <v>45107</v>
      </c>
    </row>
    <row r="58" spans="2:4">
      <c r="B58" t="s">
        <v>3867</v>
      </c>
      <c r="C58" s="87">
        <v>5.2003926136569998</v>
      </c>
      <c r="D58" s="88">
        <v>45126</v>
      </c>
    </row>
    <row r="59" spans="2:4">
      <c r="B59" t="s">
        <v>3927</v>
      </c>
      <c r="C59" s="87">
        <v>213.63914821314435</v>
      </c>
      <c r="D59" s="88">
        <v>45187</v>
      </c>
    </row>
    <row r="60" spans="2:4">
      <c r="B60" t="s">
        <v>4072</v>
      </c>
      <c r="C60" s="87">
        <v>64.914048900000012</v>
      </c>
      <c r="D60" s="88">
        <v>45343</v>
      </c>
    </row>
    <row r="61" spans="2:4">
      <c r="B61" t="s">
        <v>3894</v>
      </c>
      <c r="C61" s="87">
        <v>25.414069938513201</v>
      </c>
      <c r="D61" s="88">
        <v>45371</v>
      </c>
    </row>
    <row r="62" spans="2:4">
      <c r="B62" t="s">
        <v>4077</v>
      </c>
      <c r="C62" s="87">
        <v>129.28279295600001</v>
      </c>
      <c r="D62" s="88">
        <v>45485</v>
      </c>
    </row>
    <row r="63" spans="2:4">
      <c r="B63" t="s">
        <v>4069</v>
      </c>
      <c r="C63" s="87">
        <v>147.21959028862022</v>
      </c>
      <c r="D63" s="88">
        <v>45515</v>
      </c>
    </row>
    <row r="64" spans="2:4">
      <c r="B64" t="s">
        <v>4069</v>
      </c>
      <c r="C64" s="87">
        <v>120.12520499498466</v>
      </c>
      <c r="D64" s="88">
        <v>45515</v>
      </c>
    </row>
    <row r="65" spans="2:4">
      <c r="B65" t="s">
        <v>4084</v>
      </c>
      <c r="C65" s="87">
        <v>414.77320665000008</v>
      </c>
      <c r="D65" s="88">
        <v>45557</v>
      </c>
    </row>
    <row r="66" spans="2:4">
      <c r="B66" t="s">
        <v>3951</v>
      </c>
      <c r="C66" s="87">
        <v>315.59699237053417</v>
      </c>
      <c r="D66" s="88">
        <v>45602</v>
      </c>
    </row>
    <row r="67" spans="2:4">
      <c r="B67" t="s">
        <v>3903</v>
      </c>
      <c r="C67" s="87">
        <v>249.66619000000003</v>
      </c>
      <c r="D67" s="88">
        <v>45615</v>
      </c>
    </row>
    <row r="68" spans="2:4">
      <c r="B68" t="s">
        <v>4076</v>
      </c>
      <c r="C68" s="87">
        <v>35.162440196000006</v>
      </c>
      <c r="D68" s="88">
        <v>45710</v>
      </c>
    </row>
    <row r="69" spans="2:4">
      <c r="B69" t="s">
        <v>4083</v>
      </c>
      <c r="C69" s="87">
        <v>5.5169638566400003</v>
      </c>
      <c r="D69" s="88">
        <v>45777</v>
      </c>
    </row>
    <row r="70" spans="2:4">
      <c r="B70" t="s">
        <v>4085</v>
      </c>
      <c r="C70" s="87">
        <v>116.55819375599999</v>
      </c>
      <c r="D70" s="88">
        <v>45778</v>
      </c>
    </row>
    <row r="71" spans="2:4">
      <c r="B71" t="s">
        <v>3960</v>
      </c>
      <c r="C71" s="87">
        <v>145.2392441480346</v>
      </c>
      <c r="D71" s="88">
        <v>45830</v>
      </c>
    </row>
    <row r="72" spans="2:4">
      <c r="B72" t="s">
        <v>4095</v>
      </c>
      <c r="C72" s="87">
        <v>31.445803399999999</v>
      </c>
      <c r="D72" s="88">
        <v>45869</v>
      </c>
    </row>
    <row r="73" spans="2:4">
      <c r="B73" t="s">
        <v>4100</v>
      </c>
      <c r="C73" s="87">
        <v>151.38969999999998</v>
      </c>
      <c r="D73" s="88">
        <v>45869</v>
      </c>
    </row>
    <row r="74" spans="2:4">
      <c r="B74" t="s">
        <v>4144</v>
      </c>
      <c r="C74" s="87">
        <v>492.05185011200001</v>
      </c>
      <c r="D74" s="88">
        <v>45930</v>
      </c>
    </row>
    <row r="75" spans="2:4">
      <c r="B75" t="s">
        <v>4093</v>
      </c>
      <c r="C75" s="87">
        <v>0.1842561885</v>
      </c>
      <c r="D75" s="88">
        <v>45939</v>
      </c>
    </row>
    <row r="76" spans="2:4">
      <c r="B76" t="s">
        <v>4071</v>
      </c>
      <c r="C76" s="87">
        <v>34.220478205500001</v>
      </c>
      <c r="D76" s="88">
        <v>46012</v>
      </c>
    </row>
    <row r="77" spans="2:4">
      <c r="B77" t="s">
        <v>3850</v>
      </c>
      <c r="C77" s="87">
        <v>77.721536242618853</v>
      </c>
      <c r="D77" s="88">
        <v>46014</v>
      </c>
    </row>
    <row r="78" spans="2:4">
      <c r="B78" t="s">
        <v>4137</v>
      </c>
      <c r="C78" s="87">
        <v>1.375146</v>
      </c>
      <c r="D78" s="88">
        <v>46082</v>
      </c>
    </row>
    <row r="79" spans="2:4">
      <c r="B79" t="s">
        <v>4139</v>
      </c>
      <c r="C79" s="87">
        <v>402.41113575000003</v>
      </c>
      <c r="D79" s="88">
        <v>46112</v>
      </c>
    </row>
    <row r="80" spans="2:4">
      <c r="B80" t="s">
        <v>4154</v>
      </c>
      <c r="C80" s="87">
        <v>1173.3205084275</v>
      </c>
      <c r="D80" s="88">
        <v>46149</v>
      </c>
    </row>
    <row r="81" spans="2:4">
      <c r="B81" t="s">
        <v>4081</v>
      </c>
      <c r="C81" s="87">
        <v>72.749055300000009</v>
      </c>
      <c r="D81" s="88">
        <v>46201</v>
      </c>
    </row>
    <row r="82" spans="2:4">
      <c r="B82" t="s">
        <v>2754</v>
      </c>
      <c r="C82" s="87">
        <v>115.648984746</v>
      </c>
      <c r="D82" s="88">
        <v>46326</v>
      </c>
    </row>
    <row r="83" spans="2:4">
      <c r="B83" t="s">
        <v>4101</v>
      </c>
      <c r="C83" s="87">
        <v>10.116035250000001</v>
      </c>
      <c r="D83" s="88">
        <v>46326</v>
      </c>
    </row>
    <row r="84" spans="2:4">
      <c r="B84" t="s">
        <v>4108</v>
      </c>
      <c r="C84" s="87">
        <v>0.90667959600000003</v>
      </c>
      <c r="D84" s="88">
        <v>46326</v>
      </c>
    </row>
    <row r="85" spans="2:4">
      <c r="B85" t="s">
        <v>4132</v>
      </c>
      <c r="C85" s="87">
        <v>6.0022183905000013</v>
      </c>
      <c r="D85" s="88">
        <v>46326</v>
      </c>
    </row>
    <row r="86" spans="2:4">
      <c r="B86" t="s">
        <v>4133</v>
      </c>
      <c r="C86" s="87">
        <v>6.0644401320000005</v>
      </c>
      <c r="D86" s="88">
        <v>46326</v>
      </c>
    </row>
    <row r="87" spans="2:4">
      <c r="B87" t="s">
        <v>4138</v>
      </c>
      <c r="C87" s="87">
        <v>13.1654985045</v>
      </c>
      <c r="D87" s="88">
        <v>46326</v>
      </c>
    </row>
    <row r="88" spans="2:4">
      <c r="B88" t="s">
        <v>4150</v>
      </c>
      <c r="C88" s="87">
        <v>5.7934709384999996</v>
      </c>
      <c r="D88" s="88">
        <v>46326</v>
      </c>
    </row>
    <row r="89" spans="2:4">
      <c r="B89" t="s">
        <v>4119</v>
      </c>
      <c r="C89" s="87">
        <v>508.02659526599996</v>
      </c>
      <c r="D89" s="88">
        <v>46417</v>
      </c>
    </row>
    <row r="90" spans="2:4">
      <c r="B90" t="s">
        <v>3977</v>
      </c>
      <c r="C90" s="87">
        <v>646.91558909964283</v>
      </c>
      <c r="D90" s="88">
        <v>46418</v>
      </c>
    </row>
    <row r="91" spans="2:4">
      <c r="B91" t="s">
        <v>4120</v>
      </c>
      <c r="C91" s="87">
        <v>568.78435441399995</v>
      </c>
      <c r="D91" s="88">
        <v>46465</v>
      </c>
    </row>
    <row r="92" spans="2:4">
      <c r="B92" t="s">
        <v>4104</v>
      </c>
      <c r="C92" s="87">
        <v>153.53282764399998</v>
      </c>
      <c r="D92" s="88">
        <v>46524</v>
      </c>
    </row>
    <row r="93" spans="2:4">
      <c r="B93" t="s">
        <v>4112</v>
      </c>
      <c r="C93" s="87">
        <v>210.03990999999999</v>
      </c>
      <c r="D93" s="88">
        <v>46572</v>
      </c>
    </row>
    <row r="94" spans="2:4">
      <c r="B94" t="s">
        <v>4109</v>
      </c>
      <c r="C94" s="87">
        <v>820.97368141599998</v>
      </c>
      <c r="D94" s="88">
        <v>46573</v>
      </c>
    </row>
    <row r="95" spans="2:4">
      <c r="B95" t="s">
        <v>4075</v>
      </c>
      <c r="C95" s="87">
        <v>41.851634394000001</v>
      </c>
      <c r="D95" s="88">
        <v>46601</v>
      </c>
    </row>
    <row r="96" spans="2:4">
      <c r="B96" t="s">
        <v>4082</v>
      </c>
      <c r="C96" s="87">
        <v>138.36582405000001</v>
      </c>
      <c r="D96" s="88">
        <v>46601</v>
      </c>
    </row>
    <row r="97" spans="2:4">
      <c r="B97" t="s">
        <v>4092</v>
      </c>
      <c r="C97" s="87">
        <v>109.33204626300001</v>
      </c>
      <c r="D97" s="88">
        <v>46637</v>
      </c>
    </row>
    <row r="98" spans="2:4">
      <c r="B98" t="s">
        <v>4103</v>
      </c>
      <c r="C98" s="87">
        <v>1287.3338181000001</v>
      </c>
      <c r="D98" s="88">
        <v>46643</v>
      </c>
    </row>
    <row r="99" spans="2:4">
      <c r="B99" t="s">
        <v>4160</v>
      </c>
      <c r="C99" s="87">
        <v>931.41918252599999</v>
      </c>
      <c r="D99" s="88">
        <v>46660</v>
      </c>
    </row>
    <row r="100" spans="2:4">
      <c r="B100" t="s">
        <v>4175</v>
      </c>
      <c r="C100" s="87">
        <v>2332.2963809040002</v>
      </c>
      <c r="D100" s="88">
        <v>46722</v>
      </c>
    </row>
    <row r="101" spans="2:4">
      <c r="B101" t="s">
        <v>4190</v>
      </c>
      <c r="C101" s="87">
        <v>174.36854895000002</v>
      </c>
      <c r="D101" s="88">
        <v>46722</v>
      </c>
    </row>
    <row r="102" spans="2:4">
      <c r="B102" t="s">
        <v>4087</v>
      </c>
      <c r="C102" s="87">
        <v>157.78916301750002</v>
      </c>
      <c r="D102" s="88">
        <v>46742</v>
      </c>
    </row>
    <row r="103" spans="2:4">
      <c r="B103" t="s">
        <v>4094</v>
      </c>
      <c r="C103" s="87">
        <v>15.904807050000001</v>
      </c>
      <c r="D103" s="88">
        <v>46742</v>
      </c>
    </row>
    <row r="104" spans="2:4">
      <c r="B104" t="s">
        <v>4153</v>
      </c>
      <c r="C104" s="87">
        <v>671.51634668250006</v>
      </c>
      <c r="D104" s="88">
        <v>46742</v>
      </c>
    </row>
    <row r="105" spans="2:4">
      <c r="B105" t="s">
        <v>4167</v>
      </c>
      <c r="C105" s="87">
        <v>1435.1639203739999</v>
      </c>
      <c r="D105" s="88">
        <v>46752</v>
      </c>
    </row>
    <row r="106" spans="2:4">
      <c r="B106" t="s">
        <v>4169</v>
      </c>
      <c r="C106" s="87">
        <v>705.56721985350407</v>
      </c>
      <c r="D106" s="88">
        <v>46753</v>
      </c>
    </row>
    <row r="107" spans="2:4">
      <c r="B107" t="s">
        <v>4110</v>
      </c>
      <c r="C107" s="87">
        <v>106.88447056999999</v>
      </c>
      <c r="D107" s="88">
        <v>46794</v>
      </c>
    </row>
    <row r="108" spans="2:4">
      <c r="B108" t="s">
        <v>4080</v>
      </c>
      <c r="C108" s="87">
        <v>176.2903794705</v>
      </c>
      <c r="D108" s="88">
        <v>46844</v>
      </c>
    </row>
    <row r="109" spans="2:4">
      <c r="B109" t="s">
        <v>4089</v>
      </c>
      <c r="C109" s="87">
        <v>31.327260312</v>
      </c>
      <c r="D109" s="88">
        <v>46971</v>
      </c>
    </row>
    <row r="110" spans="2:4">
      <c r="B110" t="s">
        <v>4128</v>
      </c>
      <c r="C110" s="87">
        <v>353.18104433332002</v>
      </c>
      <c r="D110" s="88">
        <v>46997</v>
      </c>
    </row>
    <row r="111" spans="2:4">
      <c r="B111" t="s">
        <v>4165</v>
      </c>
      <c r="C111" s="87">
        <v>507.54026155643999</v>
      </c>
      <c r="D111" s="88">
        <v>46997</v>
      </c>
    </row>
    <row r="112" spans="2:4">
      <c r="B112" t="s">
        <v>4131</v>
      </c>
      <c r="C112" s="87">
        <v>398.07552165000004</v>
      </c>
      <c r="D112" s="88">
        <v>47082</v>
      </c>
    </row>
    <row r="113" spans="2:4">
      <c r="B113" t="s">
        <v>4096</v>
      </c>
      <c r="C113" s="87">
        <v>92.945626500000003</v>
      </c>
      <c r="D113" s="88">
        <v>47107</v>
      </c>
    </row>
    <row r="114" spans="2:4">
      <c r="B114" t="s">
        <v>4097</v>
      </c>
      <c r="C114" s="87">
        <v>210.40569226500003</v>
      </c>
      <c r="D114" s="88">
        <v>47119</v>
      </c>
    </row>
    <row r="115" spans="2:4">
      <c r="B115" t="s">
        <v>4098</v>
      </c>
      <c r="C115" s="87">
        <v>130.589713953</v>
      </c>
      <c r="D115" s="88">
        <v>47119</v>
      </c>
    </row>
    <row r="116" spans="2:4">
      <c r="B116" t="s">
        <v>4099</v>
      </c>
      <c r="C116" s="87">
        <v>124.35977568134001</v>
      </c>
      <c r="D116" s="88">
        <v>47119</v>
      </c>
    </row>
    <row r="117" spans="2:4">
      <c r="B117" t="s">
        <v>4111</v>
      </c>
      <c r="C117" s="87">
        <v>18.270944929500001</v>
      </c>
      <c r="D117" s="88">
        <v>47119</v>
      </c>
    </row>
    <row r="118" spans="2:4">
      <c r="B118" t="s">
        <v>4116</v>
      </c>
      <c r="C118" s="87">
        <v>30.146208000000005</v>
      </c>
      <c r="D118" s="88">
        <v>47119</v>
      </c>
    </row>
    <row r="119" spans="2:4">
      <c r="B119" t="s">
        <v>4078</v>
      </c>
      <c r="C119" s="87">
        <v>200.76925545000003</v>
      </c>
      <c r="D119" s="88">
        <v>47178</v>
      </c>
    </row>
    <row r="120" spans="2:4">
      <c r="B120" t="s">
        <v>4124</v>
      </c>
      <c r="C120" s="87">
        <v>443.49933420000002</v>
      </c>
      <c r="D120" s="88">
        <v>47201</v>
      </c>
    </row>
    <row r="121" spans="2:4">
      <c r="B121" t="s">
        <v>4114</v>
      </c>
      <c r="C121" s="87">
        <v>277.56278648699998</v>
      </c>
      <c r="D121" s="88">
        <v>47209</v>
      </c>
    </row>
    <row r="122" spans="2:4">
      <c r="B122" t="s">
        <v>4188</v>
      </c>
      <c r="C122" s="87">
        <v>31.447811163000001</v>
      </c>
      <c r="D122" s="88">
        <v>47209</v>
      </c>
    </row>
    <row r="123" spans="2:4">
      <c r="B123" t="s">
        <v>4141</v>
      </c>
      <c r="C123" s="87">
        <v>451.1181636</v>
      </c>
      <c r="D123" s="88">
        <v>47236</v>
      </c>
    </row>
    <row r="124" spans="2:4">
      <c r="B124" t="s">
        <v>4105</v>
      </c>
      <c r="C124" s="87">
        <v>21.435012029999999</v>
      </c>
      <c r="D124" s="88">
        <v>47255</v>
      </c>
    </row>
    <row r="125" spans="2:4">
      <c r="B125" t="s">
        <v>4073</v>
      </c>
      <c r="C125" s="87">
        <v>12.144791686500001</v>
      </c>
      <c r="D125" s="88">
        <v>47262</v>
      </c>
    </row>
    <row r="126" spans="2:4">
      <c r="B126" t="s">
        <v>4074</v>
      </c>
      <c r="C126" s="87">
        <v>0.74412099900000006</v>
      </c>
      <c r="D126" s="88">
        <v>47262</v>
      </c>
    </row>
    <row r="127" spans="2:4">
      <c r="B127" t="s">
        <v>4107</v>
      </c>
      <c r="C127" s="87">
        <v>53.081533792559995</v>
      </c>
      <c r="D127" s="88">
        <v>47270</v>
      </c>
    </row>
    <row r="128" spans="2:4">
      <c r="B128" t="s">
        <v>4147</v>
      </c>
      <c r="C128" s="87">
        <v>280.90675620000007</v>
      </c>
      <c r="D128" s="88">
        <v>47301</v>
      </c>
    </row>
    <row r="129" spans="2:4">
      <c r="B129" t="s">
        <v>4151</v>
      </c>
      <c r="C129" s="87">
        <v>1359.018636198</v>
      </c>
      <c r="D129" s="88">
        <v>47301</v>
      </c>
    </row>
    <row r="130" spans="2:4">
      <c r="B130" t="s">
        <v>4161</v>
      </c>
      <c r="C130" s="87">
        <v>583.73038980000001</v>
      </c>
      <c r="D130" s="88">
        <v>47301</v>
      </c>
    </row>
    <row r="131" spans="2:4">
      <c r="B131" t="s">
        <v>4113</v>
      </c>
      <c r="C131" s="87">
        <v>408.79320135000006</v>
      </c>
      <c r="D131" s="88">
        <v>47392</v>
      </c>
    </row>
    <row r="132" spans="2:4">
      <c r="B132" t="s">
        <v>4166</v>
      </c>
      <c r="C132" s="87">
        <v>1346.2197460500001</v>
      </c>
      <c r="D132" s="88">
        <v>47398</v>
      </c>
    </row>
    <row r="133" spans="2:4">
      <c r="B133" t="s">
        <v>4115</v>
      </c>
      <c r="C133" s="87">
        <v>145.27917916599998</v>
      </c>
      <c r="D133" s="88">
        <v>47407</v>
      </c>
    </row>
    <row r="134" spans="2:4">
      <c r="B134" t="s">
        <v>4121</v>
      </c>
      <c r="C134" s="87">
        <v>17.604580049999999</v>
      </c>
      <c r="D134" s="88">
        <v>47447</v>
      </c>
    </row>
    <row r="135" spans="2:4">
      <c r="B135" t="s">
        <v>4142</v>
      </c>
      <c r="C135" s="87">
        <v>2.0103376500000003</v>
      </c>
      <c r="D135" s="88">
        <v>47453</v>
      </c>
    </row>
    <row r="136" spans="2:4">
      <c r="B136" t="s">
        <v>4156</v>
      </c>
      <c r="C136" s="87">
        <v>242.95912515000001</v>
      </c>
      <c r="D136" s="88">
        <v>47463</v>
      </c>
    </row>
    <row r="137" spans="2:4">
      <c r="B137" t="s">
        <v>4164</v>
      </c>
      <c r="C137" s="87">
        <v>219.36703432340747</v>
      </c>
      <c r="D137" s="88">
        <v>47467</v>
      </c>
    </row>
    <row r="138" spans="2:4">
      <c r="B138" t="s">
        <v>2791</v>
      </c>
      <c r="C138" s="87">
        <v>169.11204522543341</v>
      </c>
      <c r="D138" s="88">
        <v>47467</v>
      </c>
    </row>
    <row r="139" spans="2:4">
      <c r="B139" t="s">
        <v>4192</v>
      </c>
      <c r="C139" s="87">
        <v>2692.6674897885</v>
      </c>
      <c r="D139" s="88">
        <v>47528</v>
      </c>
    </row>
    <row r="140" spans="2:4">
      <c r="B140" t="s">
        <v>4122</v>
      </c>
      <c r="C140" s="87">
        <v>468.54494794599998</v>
      </c>
      <c r="D140" s="88">
        <v>47574</v>
      </c>
    </row>
    <row r="141" spans="2:4">
      <c r="B141" t="s">
        <v>4186</v>
      </c>
      <c r="C141" s="87">
        <v>597.31349925000006</v>
      </c>
      <c r="D141" s="88">
        <v>47599</v>
      </c>
    </row>
    <row r="142" spans="2:4">
      <c r="B142" t="s">
        <v>4177</v>
      </c>
      <c r="C142" s="87">
        <v>5545.2424419684185</v>
      </c>
      <c r="D142" s="88">
        <v>47665</v>
      </c>
    </row>
    <row r="143" spans="2:4">
      <c r="B143" t="s">
        <v>4185</v>
      </c>
      <c r="C143" s="87">
        <v>2213.5399671126611</v>
      </c>
      <c r="D143" s="88">
        <v>47665</v>
      </c>
    </row>
    <row r="144" spans="2:4">
      <c r="B144" t="s">
        <v>4118</v>
      </c>
      <c r="C144" s="87">
        <v>684.49833405000004</v>
      </c>
      <c r="D144" s="88">
        <v>47715</v>
      </c>
    </row>
    <row r="145" spans="2:4">
      <c r="B145" t="s">
        <v>4125</v>
      </c>
      <c r="C145" s="87">
        <v>1159.1083944000002</v>
      </c>
      <c r="D145" s="88">
        <v>47715</v>
      </c>
    </row>
    <row r="146" spans="2:4">
      <c r="B146" t="s">
        <v>4179</v>
      </c>
      <c r="C146" s="87">
        <v>99.735585564000004</v>
      </c>
      <c r="D146" s="88">
        <v>47715</v>
      </c>
    </row>
    <row r="147" spans="2:4">
      <c r="B147" t="s">
        <v>2797</v>
      </c>
      <c r="C147" s="87">
        <v>33.695100444000005</v>
      </c>
      <c r="D147" s="88">
        <v>47715</v>
      </c>
    </row>
    <row r="148" spans="2:4">
      <c r="B148" t="s">
        <v>4143</v>
      </c>
      <c r="C148" s="87">
        <v>1781.714205</v>
      </c>
      <c r="D148" s="88">
        <v>47735</v>
      </c>
    </row>
    <row r="149" spans="2:4">
      <c r="B149" t="s">
        <v>4129</v>
      </c>
      <c r="C149" s="87">
        <v>2.4009022500000001</v>
      </c>
      <c r="D149" s="88">
        <v>47741</v>
      </c>
    </row>
    <row r="150" spans="2:4">
      <c r="B150" t="s">
        <v>4134</v>
      </c>
      <c r="C150" s="87">
        <v>215.54206139999999</v>
      </c>
      <c r="D150" s="88">
        <v>47756</v>
      </c>
    </row>
    <row r="151" spans="2:4">
      <c r="B151" t="s">
        <v>4187</v>
      </c>
      <c r="C151" s="87">
        <v>2327.2696730126422</v>
      </c>
      <c r="D151" s="88">
        <v>47832</v>
      </c>
    </row>
    <row r="152" spans="2:4">
      <c r="B152" t="s">
        <v>4148</v>
      </c>
      <c r="C152" s="87">
        <v>149.94567819399998</v>
      </c>
      <c r="D152" s="88">
        <v>47848</v>
      </c>
    </row>
    <row r="153" spans="2:4">
      <c r="B153" t="s">
        <v>4163</v>
      </c>
      <c r="C153" s="87">
        <v>857.51360811994732</v>
      </c>
      <c r="D153" s="88">
        <v>47848</v>
      </c>
    </row>
    <row r="154" spans="2:4">
      <c r="B154" t="s">
        <v>2739</v>
      </c>
      <c r="C154" s="87">
        <v>393.10864115317088</v>
      </c>
      <c r="D154" s="88">
        <v>47848</v>
      </c>
    </row>
    <row r="155" spans="2:4">
      <c r="B155" t="s">
        <v>4126</v>
      </c>
      <c r="C155" s="87">
        <v>474.53337043102005</v>
      </c>
      <c r="D155" s="88">
        <v>47849</v>
      </c>
    </row>
    <row r="156" spans="2:4">
      <c r="B156" t="s">
        <v>4135</v>
      </c>
      <c r="C156" s="87">
        <v>0.94239105199999995</v>
      </c>
      <c r="D156" s="88">
        <v>47879</v>
      </c>
    </row>
    <row r="157" spans="2:4">
      <c r="B157" t="s">
        <v>4194</v>
      </c>
      <c r="C157" s="87">
        <v>3708.8982357555001</v>
      </c>
      <c r="D157" s="88">
        <v>47927</v>
      </c>
    </row>
    <row r="158" spans="2:4">
      <c r="B158" t="s">
        <v>4196</v>
      </c>
      <c r="C158" s="87">
        <v>3993.6864590148757</v>
      </c>
      <c r="D158" s="88">
        <v>47937</v>
      </c>
    </row>
    <row r="159" spans="2:4">
      <c r="B159" t="s">
        <v>4145</v>
      </c>
      <c r="C159" s="87">
        <v>648.98093555250011</v>
      </c>
      <c r="D159" s="88">
        <v>47987</v>
      </c>
    </row>
    <row r="160" spans="2:4">
      <c r="B160" t="s">
        <v>4088</v>
      </c>
      <c r="C160" s="87">
        <v>45.614069999999998</v>
      </c>
      <c r="D160" s="88">
        <v>47992</v>
      </c>
    </row>
    <row r="161" spans="2:4">
      <c r="B161" t="s">
        <v>4106</v>
      </c>
      <c r="C161" s="87">
        <v>283.05450000000002</v>
      </c>
      <c r="D161" s="88">
        <v>48004</v>
      </c>
    </row>
    <row r="162" spans="2:4">
      <c r="B162" t="s">
        <v>4152</v>
      </c>
      <c r="C162" s="87">
        <v>192.55575041029999</v>
      </c>
      <c r="D162" s="88">
        <v>48029</v>
      </c>
    </row>
    <row r="163" spans="2:4">
      <c r="B163" t="s">
        <v>4149</v>
      </c>
      <c r="C163" s="87">
        <v>3.7861644660000007</v>
      </c>
      <c r="D163" s="88">
        <v>48030</v>
      </c>
    </row>
    <row r="164" spans="2:4">
      <c r="B164" t="s">
        <v>2976</v>
      </c>
      <c r="C164" s="87">
        <v>726.66662780000001</v>
      </c>
      <c r="D164" s="88">
        <v>48054</v>
      </c>
    </row>
    <row r="165" spans="2:4">
      <c r="B165" t="s">
        <v>4090</v>
      </c>
      <c r="C165" s="87">
        <v>38.589879541500004</v>
      </c>
      <c r="D165" s="88">
        <v>48069</v>
      </c>
    </row>
    <row r="166" spans="2:4">
      <c r="B166" t="s">
        <v>4170</v>
      </c>
      <c r="C166" s="87">
        <v>1577.7749124975223</v>
      </c>
      <c r="D166" s="88">
        <v>48121</v>
      </c>
    </row>
    <row r="167" spans="2:4">
      <c r="B167" t="s">
        <v>4171</v>
      </c>
      <c r="C167" s="87">
        <v>408.24924915159698</v>
      </c>
      <c r="D167" s="88">
        <v>48121</v>
      </c>
    </row>
    <row r="168" spans="2:4">
      <c r="B168" t="s">
        <v>4162</v>
      </c>
      <c r="C168" s="87">
        <v>3.4449240923349955</v>
      </c>
      <c r="D168" s="88">
        <v>48122</v>
      </c>
    </row>
    <row r="169" spans="2:4">
      <c r="B169" t="s">
        <v>4159</v>
      </c>
      <c r="C169" s="87">
        <v>60.150705108000004</v>
      </c>
      <c r="D169" s="88">
        <v>48151</v>
      </c>
    </row>
    <row r="170" spans="2:4">
      <c r="B170" t="s">
        <v>4157</v>
      </c>
      <c r="C170" s="87">
        <v>936.29519357700008</v>
      </c>
      <c r="D170" s="88">
        <v>48176</v>
      </c>
    </row>
    <row r="171" spans="2:4">
      <c r="B171" t="s">
        <v>2808</v>
      </c>
      <c r="C171" s="87">
        <v>933.50576026531326</v>
      </c>
      <c r="D171" s="88">
        <v>48180</v>
      </c>
    </row>
    <row r="172" spans="2:4">
      <c r="B172" t="s">
        <v>4091</v>
      </c>
      <c r="C172" s="87">
        <v>8.7900894000000012</v>
      </c>
      <c r="D172" s="88">
        <v>48213</v>
      </c>
    </row>
    <row r="173" spans="2:4">
      <c r="B173" t="s">
        <v>4136</v>
      </c>
      <c r="C173" s="87">
        <v>27.565783765500001</v>
      </c>
      <c r="D173" s="88">
        <v>48213</v>
      </c>
    </row>
    <row r="174" spans="2:4">
      <c r="B174" t="s">
        <v>4176</v>
      </c>
      <c r="C174" s="87">
        <v>1128.8059584160001</v>
      </c>
      <c r="D174" s="88">
        <v>48234</v>
      </c>
    </row>
    <row r="175" spans="2:4">
      <c r="B175" t="s">
        <v>4127</v>
      </c>
      <c r="C175" s="87">
        <v>177.06794174999999</v>
      </c>
      <c r="D175" s="88">
        <v>48268</v>
      </c>
    </row>
    <row r="176" spans="2:4">
      <c r="B176" t="s">
        <v>4168</v>
      </c>
      <c r="C176" s="87">
        <v>204.41379000000001</v>
      </c>
      <c r="D176" s="88">
        <v>48294</v>
      </c>
    </row>
    <row r="177" spans="2:4">
      <c r="B177" t="s">
        <v>4172</v>
      </c>
      <c r="C177" s="87">
        <v>44.469711440279994</v>
      </c>
      <c r="D177" s="88">
        <v>48319</v>
      </c>
    </row>
    <row r="178" spans="2:4">
      <c r="B178" t="s">
        <v>4174</v>
      </c>
      <c r="C178" s="87">
        <v>1618.6753150769428</v>
      </c>
      <c r="D178" s="88">
        <v>48332</v>
      </c>
    </row>
    <row r="179" spans="2:4">
      <c r="B179" t="s">
        <v>4180</v>
      </c>
      <c r="C179" s="87">
        <v>1884.1185513000003</v>
      </c>
      <c r="D179" s="88">
        <v>48365</v>
      </c>
    </row>
    <row r="180" spans="2:4">
      <c r="B180" t="s">
        <v>2785</v>
      </c>
      <c r="C180" s="87">
        <v>1188.3344332000001</v>
      </c>
      <c r="D180" s="88">
        <v>48366</v>
      </c>
    </row>
    <row r="181" spans="2:4">
      <c r="B181" t="s">
        <v>4181</v>
      </c>
      <c r="C181" s="87">
        <v>1110.5281351317258</v>
      </c>
      <c r="D181" s="88">
        <v>48395</v>
      </c>
    </row>
    <row r="182" spans="2:4">
      <c r="B182" t="s">
        <v>4182</v>
      </c>
      <c r="C182" s="87">
        <v>555.26394703663141</v>
      </c>
      <c r="D182" s="88">
        <v>48395</v>
      </c>
    </row>
    <row r="183" spans="2:4">
      <c r="B183" t="s">
        <v>4117</v>
      </c>
      <c r="C183" s="87">
        <v>458.46051780000005</v>
      </c>
      <c r="D183" s="88">
        <v>48446</v>
      </c>
    </row>
    <row r="184" spans="2:4">
      <c r="B184" t="s">
        <v>4123</v>
      </c>
      <c r="C184" s="87">
        <v>4.2580000499999997</v>
      </c>
      <c r="D184" s="88">
        <v>48446</v>
      </c>
    </row>
    <row r="185" spans="2:4">
      <c r="B185" t="s">
        <v>2803</v>
      </c>
      <c r="C185" s="87">
        <v>120.87475500000001</v>
      </c>
      <c r="D185" s="88">
        <v>48466</v>
      </c>
    </row>
    <row r="186" spans="2:4">
      <c r="B186" t="s">
        <v>4183</v>
      </c>
      <c r="C186" s="87">
        <v>163.9766722</v>
      </c>
      <c r="D186" s="88">
        <v>48466</v>
      </c>
    </row>
    <row r="187" spans="2:4">
      <c r="B187" t="s">
        <v>4191</v>
      </c>
      <c r="C187" s="87">
        <v>2289.0478583044733</v>
      </c>
      <c r="D187" s="88">
        <v>48669</v>
      </c>
    </row>
    <row r="188" spans="2:4">
      <c r="B188" t="s">
        <v>4086</v>
      </c>
      <c r="C188" s="87">
        <v>37.198313849999998</v>
      </c>
      <c r="D188" s="88">
        <v>48723</v>
      </c>
    </row>
    <row r="189" spans="2:4">
      <c r="B189" t="s">
        <v>4189</v>
      </c>
      <c r="C189" s="87">
        <v>1963.7038272698048</v>
      </c>
      <c r="D189" s="88">
        <v>48757</v>
      </c>
    </row>
    <row r="190" spans="2:4">
      <c r="B190" t="s">
        <v>4184</v>
      </c>
      <c r="C190" s="87">
        <v>1091.2620744000001</v>
      </c>
      <c r="D190" s="88">
        <v>48914</v>
      </c>
    </row>
    <row r="191" spans="2:4">
      <c r="B191" t="s">
        <v>4146</v>
      </c>
      <c r="C191" s="87">
        <v>523.71415184700004</v>
      </c>
      <c r="D191" s="88">
        <v>48942</v>
      </c>
    </row>
    <row r="192" spans="2:4">
      <c r="B192" t="s">
        <v>4158</v>
      </c>
      <c r="C192" s="87">
        <v>365.33596362150001</v>
      </c>
      <c r="D192" s="88">
        <v>48942</v>
      </c>
    </row>
    <row r="193" spans="2:4">
      <c r="B193" t="s">
        <v>2598</v>
      </c>
      <c r="C193" s="87">
        <v>2093.6272500000005</v>
      </c>
      <c r="D193" s="88">
        <v>49405</v>
      </c>
    </row>
    <row r="194" spans="2:4">
      <c r="B194" t="s">
        <v>4173</v>
      </c>
      <c r="C194" s="87">
        <v>1316.2631337639998</v>
      </c>
      <c r="D194" s="88">
        <v>49427</v>
      </c>
    </row>
    <row r="195" spans="2:4">
      <c r="B195" t="s">
        <v>4079</v>
      </c>
      <c r="C195" s="87">
        <v>492.19422741474006</v>
      </c>
      <c r="D195" s="88">
        <v>50041</v>
      </c>
    </row>
    <row r="196" spans="2:4">
      <c r="B196" t="s">
        <v>4140</v>
      </c>
      <c r="C196" s="87">
        <v>1023.1643382999999</v>
      </c>
      <c r="D196" s="88">
        <v>50495</v>
      </c>
    </row>
    <row r="197" spans="2:4">
      <c r="B197" t="s">
        <v>4155</v>
      </c>
      <c r="C197" s="87">
        <v>0.36370514999999998</v>
      </c>
      <c r="D197" s="88">
        <v>50495</v>
      </c>
    </row>
    <row r="198" spans="2:4">
      <c r="B198" t="s">
        <v>4178</v>
      </c>
      <c r="C198" s="87">
        <v>415.16485653887145</v>
      </c>
      <c r="D198" s="88">
        <v>50495</v>
      </c>
    </row>
    <row r="199" spans="2:4">
      <c r="B199" t="s">
        <v>4193</v>
      </c>
      <c r="C199" s="87">
        <v>1043.2414988999999</v>
      </c>
      <c r="D199" s="88">
        <v>50495</v>
      </c>
    </row>
    <row r="200" spans="2:4">
      <c r="B200" t="s">
        <v>4195</v>
      </c>
      <c r="C200" s="87">
        <v>905.80342188566954</v>
      </c>
      <c r="D200" s="88">
        <v>50495</v>
      </c>
    </row>
    <row r="201" spans="2:4">
      <c r="B201"/>
      <c r="C201" s="77"/>
    </row>
    <row r="202" spans="2:4">
      <c r="B202"/>
      <c r="C202" s="87"/>
      <c r="D202"/>
    </row>
    <row r="203" spans="2:4">
      <c r="B203"/>
      <c r="C203" s="87"/>
      <c r="D203"/>
    </row>
  </sheetData>
  <sortState xmlns:xlrd2="http://schemas.microsoft.com/office/spreadsheetml/2017/richdata2" ref="A54:BI229">
    <sortCondition ref="D54:D229"/>
  </sortState>
  <mergeCells count="1">
    <mergeCell ref="B7:D7"/>
  </mergeCells>
  <dataValidations count="1">
    <dataValidation allowBlank="1" showInputMessage="1" showErrorMessage="1" sqref="C1:C4 B204:D1048576 E55:XFD1048576 A5:XFD54 A55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4034</v>
      </c>
    </row>
    <row r="3" spans="2:18" s="1" customFormat="1">
      <c r="B3" s="2" t="s">
        <v>2</v>
      </c>
      <c r="C3" s="26" t="s">
        <v>4035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1107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4034</v>
      </c>
    </row>
    <row r="3" spans="2:18" s="1" customFormat="1">
      <c r="B3" s="2" t="s">
        <v>2</v>
      </c>
      <c r="C3" s="26" t="s">
        <v>4035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2329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2330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1107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45016</v>
      </c>
    </row>
    <row r="2" spans="2:53" s="1" customFormat="1">
      <c r="B2" s="2" t="s">
        <v>1</v>
      </c>
      <c r="C2" s="12" t="s">
        <v>4034</v>
      </c>
    </row>
    <row r="3" spans="2:53" s="1" customFormat="1">
      <c r="B3" s="2" t="s">
        <v>2</v>
      </c>
      <c r="C3" s="26" t="s">
        <v>4035</v>
      </c>
    </row>
    <row r="4" spans="2:53" s="1" customFormat="1">
      <c r="B4" s="2" t="s">
        <v>3</v>
      </c>
      <c r="C4" s="83" t="s">
        <v>197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6.24</v>
      </c>
      <c r="I11" s="7"/>
      <c r="J11" s="7"/>
      <c r="K11" s="76">
        <v>3.1099999999999999E-2</v>
      </c>
      <c r="L11" s="75">
        <v>240903409.09999999</v>
      </c>
      <c r="M11" s="7"/>
      <c r="N11" s="75">
        <v>552.58677999999998</v>
      </c>
      <c r="O11" s="75">
        <v>227184.71684986536</v>
      </c>
      <c r="P11" s="7"/>
      <c r="Q11" s="76">
        <v>1</v>
      </c>
      <c r="R11" s="76">
        <v>0.19370000000000001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6.23</v>
      </c>
      <c r="K12" s="80">
        <v>3.1099999999999999E-2</v>
      </c>
      <c r="L12" s="81">
        <v>240844239.74000001</v>
      </c>
      <c r="N12" s="81">
        <v>552.58677999999998</v>
      </c>
      <c r="O12" s="81">
        <v>227002.89829453701</v>
      </c>
      <c r="Q12" s="80">
        <v>0.99919999999999998</v>
      </c>
      <c r="R12" s="80">
        <v>0.19350000000000001</v>
      </c>
    </row>
    <row r="13" spans="2:53">
      <c r="B13" s="79" t="s">
        <v>230</v>
      </c>
      <c r="C13" s="16"/>
      <c r="D13" s="16"/>
      <c r="H13" s="81">
        <v>5.26</v>
      </c>
      <c r="K13" s="80">
        <v>1.0200000000000001E-2</v>
      </c>
      <c r="L13" s="81">
        <v>68560490.980000004</v>
      </c>
      <c r="N13" s="81">
        <v>0</v>
      </c>
      <c r="O13" s="81">
        <v>75626.195048145993</v>
      </c>
      <c r="Q13" s="80">
        <v>0.33289999999999997</v>
      </c>
      <c r="R13" s="80">
        <v>6.4500000000000002E-2</v>
      </c>
    </row>
    <row r="14" spans="2:53">
      <c r="B14" s="79" t="s">
        <v>231</v>
      </c>
      <c r="C14" s="16"/>
      <c r="D14" s="16"/>
      <c r="H14" s="81">
        <v>5.26</v>
      </c>
      <c r="K14" s="80">
        <v>1.0200000000000001E-2</v>
      </c>
      <c r="L14" s="81">
        <v>68560490.980000004</v>
      </c>
      <c r="N14" s="81">
        <v>0</v>
      </c>
      <c r="O14" s="81">
        <v>75626.195048145993</v>
      </c>
      <c r="Q14" s="80">
        <v>0.33289999999999997</v>
      </c>
      <c r="R14" s="80">
        <v>6.4500000000000002E-2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7">
        <v>1.3</v>
      </c>
      <c r="I15" t="s">
        <v>102</v>
      </c>
      <c r="J15" s="78">
        <v>0.04</v>
      </c>
      <c r="K15" s="78">
        <v>1.09E-2</v>
      </c>
      <c r="L15" s="77">
        <v>6074969.1200000001</v>
      </c>
      <c r="M15" s="77">
        <v>143.41999999999999</v>
      </c>
      <c r="N15" s="77">
        <v>0</v>
      </c>
      <c r="O15" s="77">
        <v>8712.7207119039995</v>
      </c>
      <c r="P15" s="78">
        <v>4.0000000000000002E-4</v>
      </c>
      <c r="Q15" s="78">
        <v>3.8399999999999997E-2</v>
      </c>
      <c r="R15" s="78">
        <v>7.4000000000000003E-3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4649764.1399999997</v>
      </c>
      <c r="M16" s="77">
        <v>109.89</v>
      </c>
      <c r="N16" s="77">
        <v>0</v>
      </c>
      <c r="O16" s="77">
        <v>5109.6258134460004</v>
      </c>
      <c r="P16" s="78">
        <v>2.0000000000000001E-4</v>
      </c>
      <c r="Q16" s="78">
        <v>2.2499999999999999E-2</v>
      </c>
      <c r="R16" s="78">
        <v>4.4000000000000003E-3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534897.69999999995</v>
      </c>
      <c r="M17" s="77">
        <v>108.82</v>
      </c>
      <c r="N17" s="77">
        <v>0</v>
      </c>
      <c r="O17" s="77">
        <v>582.07567714000004</v>
      </c>
      <c r="P17" s="78">
        <v>0</v>
      </c>
      <c r="Q17" s="78">
        <v>2.5999999999999999E-3</v>
      </c>
      <c r="R17" s="78">
        <v>5.0000000000000001E-4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594450.61</v>
      </c>
      <c r="M18" s="77">
        <v>112.65</v>
      </c>
      <c r="N18" s="77">
        <v>0</v>
      </c>
      <c r="O18" s="77">
        <v>669.64861216500003</v>
      </c>
      <c r="P18" s="78">
        <v>0</v>
      </c>
      <c r="Q18" s="78">
        <v>2.8999999999999998E-3</v>
      </c>
      <c r="R18" s="78">
        <v>5.9999999999999995E-4</v>
      </c>
    </row>
    <row r="19" spans="2:18">
      <c r="B19" t="s">
        <v>245</v>
      </c>
      <c r="C19" t="s">
        <v>246</v>
      </c>
      <c r="D19" t="s">
        <v>100</v>
      </c>
      <c r="E19" t="s">
        <v>234</v>
      </c>
      <c r="G19" t="s">
        <v>247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11600293.289999999</v>
      </c>
      <c r="M19" s="77">
        <v>108.91</v>
      </c>
      <c r="N19" s="77">
        <v>0</v>
      </c>
      <c r="O19" s="77">
        <v>12633.879422139</v>
      </c>
      <c r="P19" s="78">
        <v>5.0000000000000001E-4</v>
      </c>
      <c r="Q19" s="78">
        <v>5.5599999999999997E-2</v>
      </c>
      <c r="R19" s="78">
        <v>1.0800000000000001E-2</v>
      </c>
    </row>
    <row r="20" spans="2:18">
      <c r="B20" t="s">
        <v>248</v>
      </c>
      <c r="C20" t="s">
        <v>249</v>
      </c>
      <c r="D20" t="s">
        <v>100</v>
      </c>
      <c r="E20" t="s">
        <v>234</v>
      </c>
      <c r="G20" t="s">
        <v>250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12378829.029999999</v>
      </c>
      <c r="M20" s="77">
        <v>101.05</v>
      </c>
      <c r="N20" s="77">
        <v>0</v>
      </c>
      <c r="O20" s="77">
        <v>12508.806734815</v>
      </c>
      <c r="P20" s="78">
        <v>6.9999999999999999E-4</v>
      </c>
      <c r="Q20" s="78">
        <v>5.5100000000000003E-2</v>
      </c>
      <c r="R20" s="78">
        <v>1.0699999999999999E-2</v>
      </c>
    </row>
    <row r="21" spans="2:18">
      <c r="B21" t="s">
        <v>251</v>
      </c>
      <c r="C21" t="s">
        <v>252</v>
      </c>
      <c r="D21" t="s">
        <v>100</v>
      </c>
      <c r="E21" t="s">
        <v>234</v>
      </c>
      <c r="G21" t="s">
        <v>253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1817312.59</v>
      </c>
      <c r="M21" s="77">
        <v>92.07</v>
      </c>
      <c r="N21" s="77">
        <v>0</v>
      </c>
      <c r="O21" s="77">
        <v>1673.1997016129999</v>
      </c>
      <c r="P21" s="78">
        <v>2.0000000000000001E-4</v>
      </c>
      <c r="Q21" s="78">
        <v>7.4000000000000003E-3</v>
      </c>
      <c r="R21" s="78">
        <v>1.4E-3</v>
      </c>
    </row>
    <row r="22" spans="2:18">
      <c r="B22" t="s">
        <v>254</v>
      </c>
      <c r="C22" t="s">
        <v>255</v>
      </c>
      <c r="D22" t="s">
        <v>100</v>
      </c>
      <c r="E22" t="s">
        <v>234</v>
      </c>
      <c r="G22" t="s">
        <v>256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957627.64</v>
      </c>
      <c r="M22" s="77">
        <v>151.12</v>
      </c>
      <c r="N22" s="77">
        <v>0</v>
      </c>
      <c r="O22" s="77">
        <v>1447.166889568</v>
      </c>
      <c r="P22" s="78">
        <v>1E-4</v>
      </c>
      <c r="Q22" s="78">
        <v>6.4000000000000003E-3</v>
      </c>
      <c r="R22" s="78">
        <v>1.1999999999999999E-3</v>
      </c>
    </row>
    <row r="23" spans="2:18">
      <c r="B23" t="s">
        <v>257</v>
      </c>
      <c r="C23" t="s">
        <v>258</v>
      </c>
      <c r="D23" t="s">
        <v>100</v>
      </c>
      <c r="E23" t="s">
        <v>234</v>
      </c>
      <c r="G23" t="s">
        <v>259</v>
      </c>
      <c r="H23" s="77">
        <v>10.67</v>
      </c>
      <c r="I23" t="s">
        <v>102</v>
      </c>
      <c r="J23" s="78">
        <v>0.04</v>
      </c>
      <c r="K23" s="78">
        <v>1.04E-2</v>
      </c>
      <c r="L23" s="77">
        <v>642894.18999999994</v>
      </c>
      <c r="M23" s="77">
        <v>181.01</v>
      </c>
      <c r="N23" s="77">
        <v>0</v>
      </c>
      <c r="O23" s="77">
        <v>1163.702773319</v>
      </c>
      <c r="P23" s="78">
        <v>0</v>
      </c>
      <c r="Q23" s="78">
        <v>5.1000000000000004E-3</v>
      </c>
      <c r="R23" s="78">
        <v>1E-3</v>
      </c>
    </row>
    <row r="24" spans="2:18">
      <c r="B24" t="s">
        <v>260</v>
      </c>
      <c r="C24" t="s">
        <v>261</v>
      </c>
      <c r="D24" t="s">
        <v>100</v>
      </c>
      <c r="E24" t="s">
        <v>234</v>
      </c>
      <c r="G24" t="s">
        <v>262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10522364.689999999</v>
      </c>
      <c r="M24" s="77">
        <v>106.67</v>
      </c>
      <c r="N24" s="77">
        <v>0</v>
      </c>
      <c r="O24" s="77">
        <v>11224.206414823</v>
      </c>
      <c r="P24" s="78">
        <v>5.0000000000000001E-4</v>
      </c>
      <c r="Q24" s="78">
        <v>4.9399999999999999E-2</v>
      </c>
      <c r="R24" s="78">
        <v>9.5999999999999992E-3</v>
      </c>
    </row>
    <row r="25" spans="2:18">
      <c r="B25" t="s">
        <v>263</v>
      </c>
      <c r="C25" t="s">
        <v>264</v>
      </c>
      <c r="D25" t="s">
        <v>100</v>
      </c>
      <c r="E25" t="s">
        <v>234</v>
      </c>
      <c r="G25" t="s">
        <v>265</v>
      </c>
      <c r="H25" s="77">
        <v>3.33</v>
      </c>
      <c r="I25" t="s">
        <v>102</v>
      </c>
      <c r="J25" s="78">
        <v>1E-3</v>
      </c>
      <c r="K25" s="78">
        <v>1.01E-2</v>
      </c>
      <c r="L25" s="77">
        <v>18787087.98</v>
      </c>
      <c r="M25" s="77">
        <v>105.93</v>
      </c>
      <c r="N25" s="77">
        <v>0</v>
      </c>
      <c r="O25" s="77">
        <v>19901.162297213999</v>
      </c>
      <c r="P25" s="78">
        <v>1.1000000000000001E-3</v>
      </c>
      <c r="Q25" s="78">
        <v>8.7599999999999997E-2</v>
      </c>
      <c r="R25" s="78">
        <v>1.7000000000000001E-2</v>
      </c>
    </row>
    <row r="26" spans="2:18">
      <c r="B26" s="79" t="s">
        <v>266</v>
      </c>
      <c r="C26" s="16"/>
      <c r="D26" s="16"/>
      <c r="H26" s="81">
        <v>6.72</v>
      </c>
      <c r="K26" s="80">
        <v>4.1500000000000002E-2</v>
      </c>
      <c r="L26" s="81">
        <v>172283748.75999999</v>
      </c>
      <c r="N26" s="81">
        <v>552.58677999999998</v>
      </c>
      <c r="O26" s="81">
        <v>151376.703246391</v>
      </c>
      <c r="Q26" s="80">
        <v>0.6663</v>
      </c>
      <c r="R26" s="80">
        <v>0.12909999999999999</v>
      </c>
    </row>
    <row r="27" spans="2:18">
      <c r="B27" s="79" t="s">
        <v>267</v>
      </c>
      <c r="C27" s="16"/>
      <c r="D27" s="16"/>
      <c r="H27" s="81">
        <v>0.76</v>
      </c>
      <c r="K27" s="80">
        <v>4.5699999999999998E-2</v>
      </c>
      <c r="L27" s="81">
        <v>46494820.049999997</v>
      </c>
      <c r="N27" s="81">
        <v>0</v>
      </c>
      <c r="O27" s="81">
        <v>44948.003558593999</v>
      </c>
      <c r="Q27" s="80">
        <v>0.1978</v>
      </c>
      <c r="R27" s="80">
        <v>3.8300000000000001E-2</v>
      </c>
    </row>
    <row r="28" spans="2:18">
      <c r="B28" t="s">
        <v>268</v>
      </c>
      <c r="C28" t="s">
        <v>269</v>
      </c>
      <c r="D28" t="s">
        <v>100</v>
      </c>
      <c r="E28" t="s">
        <v>234</v>
      </c>
      <c r="G28" t="s">
        <v>270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2405296.75</v>
      </c>
      <c r="M28" s="77">
        <v>97.67</v>
      </c>
      <c r="N28" s="77">
        <v>0</v>
      </c>
      <c r="O28" s="77">
        <v>2349.2533357249999</v>
      </c>
      <c r="P28" s="78">
        <v>2.0000000000000001E-4</v>
      </c>
      <c r="Q28" s="78">
        <v>1.03E-2</v>
      </c>
      <c r="R28" s="78">
        <v>2E-3</v>
      </c>
    </row>
    <row r="29" spans="2:18">
      <c r="B29" t="s">
        <v>271</v>
      </c>
      <c r="C29" t="s">
        <v>272</v>
      </c>
      <c r="D29" t="s">
        <v>100</v>
      </c>
      <c r="E29" t="s">
        <v>234</v>
      </c>
      <c r="G29" t="s">
        <v>270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5784794.0099999998</v>
      </c>
      <c r="M29" s="77">
        <v>97.31</v>
      </c>
      <c r="N29" s="77">
        <v>0</v>
      </c>
      <c r="O29" s="77">
        <v>5629.183051131</v>
      </c>
      <c r="P29" s="78">
        <v>2.9999999999999997E-4</v>
      </c>
      <c r="Q29" s="78">
        <v>2.4799999999999999E-2</v>
      </c>
      <c r="R29" s="78">
        <v>4.7999999999999996E-3</v>
      </c>
    </row>
    <row r="30" spans="2:18">
      <c r="B30" t="s">
        <v>273</v>
      </c>
      <c r="C30" t="s">
        <v>274</v>
      </c>
      <c r="D30" t="s">
        <v>100</v>
      </c>
      <c r="E30" t="s">
        <v>234</v>
      </c>
      <c r="G30" t="s">
        <v>275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12631324.83</v>
      </c>
      <c r="M30" s="77">
        <v>96.66</v>
      </c>
      <c r="N30" s="77">
        <v>0</v>
      </c>
      <c r="O30" s="77">
        <v>12209.438580677999</v>
      </c>
      <c r="P30" s="78">
        <v>4.0000000000000002E-4</v>
      </c>
      <c r="Q30" s="78">
        <v>5.3699999999999998E-2</v>
      </c>
      <c r="R30" s="78">
        <v>1.04E-2</v>
      </c>
    </row>
    <row r="31" spans="2:18">
      <c r="B31" t="s">
        <v>276</v>
      </c>
      <c r="C31" t="s">
        <v>277</v>
      </c>
      <c r="D31" t="s">
        <v>100</v>
      </c>
      <c r="E31" t="s">
        <v>234</v>
      </c>
      <c r="G31" t="s">
        <v>278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6837398.7800000003</v>
      </c>
      <c r="M31" s="77">
        <v>96.25</v>
      </c>
      <c r="N31" s="77">
        <v>0</v>
      </c>
      <c r="O31" s="77">
        <v>6580.9963257500003</v>
      </c>
      <c r="P31" s="78">
        <v>2.0000000000000001E-4</v>
      </c>
      <c r="Q31" s="78">
        <v>2.9000000000000001E-2</v>
      </c>
      <c r="R31" s="78">
        <v>5.5999999999999999E-3</v>
      </c>
    </row>
    <row r="32" spans="2:18">
      <c r="B32" t="s">
        <v>279</v>
      </c>
      <c r="C32" t="s">
        <v>280</v>
      </c>
      <c r="D32" t="s">
        <v>100</v>
      </c>
      <c r="E32" t="s">
        <v>234</v>
      </c>
      <c r="G32" t="s">
        <v>281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9881622.9399999995</v>
      </c>
      <c r="M32" s="77">
        <v>95.93</v>
      </c>
      <c r="N32" s="77">
        <v>0</v>
      </c>
      <c r="O32" s="77">
        <v>9479.4408863419994</v>
      </c>
      <c r="P32" s="78">
        <v>2.9999999999999997E-4</v>
      </c>
      <c r="Q32" s="78">
        <v>4.1700000000000001E-2</v>
      </c>
      <c r="R32" s="78">
        <v>8.0999999999999996E-3</v>
      </c>
    </row>
    <row r="33" spans="2:18">
      <c r="B33" t="s">
        <v>282</v>
      </c>
      <c r="C33" t="s">
        <v>283</v>
      </c>
      <c r="D33" t="s">
        <v>100</v>
      </c>
      <c r="E33" t="s">
        <v>234</v>
      </c>
      <c r="G33" t="s">
        <v>284</v>
      </c>
      <c r="H33" s="77">
        <v>0.09</v>
      </c>
      <c r="I33" t="s">
        <v>102</v>
      </c>
      <c r="J33" s="78">
        <v>0</v>
      </c>
      <c r="K33" s="78">
        <v>4.07E-2</v>
      </c>
      <c r="L33" s="77">
        <v>7470.94</v>
      </c>
      <c r="M33" s="77">
        <v>99.64</v>
      </c>
      <c r="N33" s="77">
        <v>0</v>
      </c>
      <c r="O33" s="77">
        <v>7.4440446160000002</v>
      </c>
      <c r="P33" s="78">
        <v>0</v>
      </c>
      <c r="Q33" s="78">
        <v>0</v>
      </c>
      <c r="R33" s="78">
        <v>0</v>
      </c>
    </row>
    <row r="34" spans="2:18">
      <c r="B34" t="s">
        <v>285</v>
      </c>
      <c r="C34" t="s">
        <v>286</v>
      </c>
      <c r="D34" t="s">
        <v>100</v>
      </c>
      <c r="E34" t="s">
        <v>234</v>
      </c>
      <c r="G34" t="s">
        <v>287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7497693.9199999999</v>
      </c>
      <c r="M34" s="77">
        <v>96.97</v>
      </c>
      <c r="N34" s="77">
        <v>0</v>
      </c>
      <c r="O34" s="77">
        <v>7270.5137942239999</v>
      </c>
      <c r="P34" s="78">
        <v>2.0000000000000001E-4</v>
      </c>
      <c r="Q34" s="78">
        <v>3.2000000000000001E-2</v>
      </c>
      <c r="R34" s="78">
        <v>6.1999999999999998E-3</v>
      </c>
    </row>
    <row r="35" spans="2:18">
      <c r="B35" t="s">
        <v>288</v>
      </c>
      <c r="C35" t="s">
        <v>289</v>
      </c>
      <c r="D35" t="s">
        <v>100</v>
      </c>
      <c r="E35" t="s">
        <v>234</v>
      </c>
      <c r="G35" t="s">
        <v>270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11545.42</v>
      </c>
      <c r="M35" s="77">
        <v>98.54</v>
      </c>
      <c r="N35" s="77">
        <v>0</v>
      </c>
      <c r="O35" s="77">
        <v>11.376856868000001</v>
      </c>
      <c r="P35" s="78">
        <v>0</v>
      </c>
      <c r="Q35" s="78">
        <v>1E-4</v>
      </c>
      <c r="R35" s="78">
        <v>0</v>
      </c>
    </row>
    <row r="36" spans="2:18">
      <c r="B36" t="s">
        <v>290</v>
      </c>
      <c r="C36" t="s">
        <v>291</v>
      </c>
      <c r="D36" t="s">
        <v>100</v>
      </c>
      <c r="E36" t="s">
        <v>234</v>
      </c>
      <c r="G36" t="s">
        <v>270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1437672.46</v>
      </c>
      <c r="M36" s="77">
        <v>98.1</v>
      </c>
      <c r="N36" s="77">
        <v>0</v>
      </c>
      <c r="O36" s="77">
        <v>1410.35668326</v>
      </c>
      <c r="P36" s="78">
        <v>1E-4</v>
      </c>
      <c r="Q36" s="78">
        <v>6.1999999999999998E-3</v>
      </c>
      <c r="R36" s="78">
        <v>1.1999999999999999E-3</v>
      </c>
    </row>
    <row r="37" spans="2:18">
      <c r="B37" s="79" t="s">
        <v>292</v>
      </c>
      <c r="C37" s="16"/>
      <c r="D37" s="16"/>
      <c r="H37" s="81">
        <v>9.26</v>
      </c>
      <c r="K37" s="80">
        <v>3.9800000000000002E-2</v>
      </c>
      <c r="L37" s="81">
        <v>125311409.22</v>
      </c>
      <c r="N37" s="81">
        <v>552.58677999999998</v>
      </c>
      <c r="O37" s="81">
        <v>105952.61236014801</v>
      </c>
      <c r="Q37" s="80">
        <v>0.46639999999999998</v>
      </c>
      <c r="R37" s="80">
        <v>9.0300000000000005E-2</v>
      </c>
    </row>
    <row r="38" spans="2:18">
      <c r="B38" t="s">
        <v>293</v>
      </c>
      <c r="C38" t="s">
        <v>294</v>
      </c>
      <c r="D38" t="s">
        <v>100</v>
      </c>
      <c r="E38" t="s">
        <v>234</v>
      </c>
      <c r="G38" t="s">
        <v>295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16757868</v>
      </c>
      <c r="M38" s="77">
        <v>93.8</v>
      </c>
      <c r="N38" s="77">
        <v>0</v>
      </c>
      <c r="O38" s="77">
        <v>15718.880184</v>
      </c>
      <c r="P38" s="78">
        <v>6.9999999999999999E-4</v>
      </c>
      <c r="Q38" s="78">
        <v>6.9199999999999998E-2</v>
      </c>
      <c r="R38" s="78">
        <v>1.34E-2</v>
      </c>
    </row>
    <row r="39" spans="2:18">
      <c r="B39" t="s">
        <v>296</v>
      </c>
      <c r="C39" t="s">
        <v>297</v>
      </c>
      <c r="D39" t="s">
        <v>100</v>
      </c>
      <c r="E39" t="s">
        <v>234</v>
      </c>
      <c r="G39" t="s">
        <v>250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576005.84</v>
      </c>
      <c r="M39" s="77">
        <v>90.72</v>
      </c>
      <c r="N39" s="77">
        <v>0</v>
      </c>
      <c r="O39" s="77">
        <v>522.55249804799996</v>
      </c>
      <c r="P39" s="78">
        <v>0</v>
      </c>
      <c r="Q39" s="78">
        <v>2.3E-3</v>
      </c>
      <c r="R39" s="78">
        <v>4.0000000000000002E-4</v>
      </c>
    </row>
    <row r="40" spans="2:18">
      <c r="B40" t="s">
        <v>298</v>
      </c>
      <c r="C40" t="s">
        <v>299</v>
      </c>
      <c r="D40" t="s">
        <v>100</v>
      </c>
      <c r="E40" t="s">
        <v>234</v>
      </c>
      <c r="G40" t="s">
        <v>300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1470117.41</v>
      </c>
      <c r="M40" s="77">
        <v>93.4</v>
      </c>
      <c r="N40" s="77">
        <v>29.402349999999998</v>
      </c>
      <c r="O40" s="77">
        <v>1402.49201094</v>
      </c>
      <c r="P40" s="78">
        <v>1E-4</v>
      </c>
      <c r="Q40" s="78">
        <v>6.1999999999999998E-3</v>
      </c>
      <c r="R40" s="78">
        <v>1.1999999999999999E-3</v>
      </c>
    </row>
    <row r="41" spans="2:18">
      <c r="B41" t="s">
        <v>301</v>
      </c>
      <c r="C41" t="s">
        <v>302</v>
      </c>
      <c r="D41" t="s">
        <v>100</v>
      </c>
      <c r="E41" t="s">
        <v>234</v>
      </c>
      <c r="G41" t="s">
        <v>303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7389204.6799999997</v>
      </c>
      <c r="M41" s="77">
        <v>95.77</v>
      </c>
      <c r="N41" s="77">
        <v>259.05545000000001</v>
      </c>
      <c r="O41" s="77">
        <v>7335.6967720359999</v>
      </c>
      <c r="P41" s="78">
        <v>2.9999999999999997E-4</v>
      </c>
      <c r="Q41" s="78">
        <v>3.2300000000000002E-2</v>
      </c>
      <c r="R41" s="78">
        <v>6.3E-3</v>
      </c>
    </row>
    <row r="42" spans="2:18">
      <c r="B42" t="s">
        <v>304</v>
      </c>
      <c r="C42" t="s">
        <v>305</v>
      </c>
      <c r="D42" t="s">
        <v>100</v>
      </c>
      <c r="E42" t="s">
        <v>234</v>
      </c>
      <c r="G42" t="s">
        <v>306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522949.07</v>
      </c>
      <c r="M42" s="77">
        <v>98.72</v>
      </c>
      <c r="N42" s="77">
        <v>0</v>
      </c>
      <c r="O42" s="77">
        <v>516.25532190399997</v>
      </c>
      <c r="P42" s="78">
        <v>0</v>
      </c>
      <c r="Q42" s="78">
        <v>2.3E-3</v>
      </c>
      <c r="R42" s="78">
        <v>4.0000000000000002E-4</v>
      </c>
    </row>
    <row r="43" spans="2:18">
      <c r="B43" t="s">
        <v>307</v>
      </c>
      <c r="C43" t="s">
        <v>308</v>
      </c>
      <c r="D43" t="s">
        <v>100</v>
      </c>
      <c r="E43" t="s">
        <v>234</v>
      </c>
      <c r="G43" t="s">
        <v>309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314606.53999999998</v>
      </c>
      <c r="M43" s="77">
        <v>95.89</v>
      </c>
      <c r="N43" s="77">
        <v>0</v>
      </c>
      <c r="O43" s="77">
        <v>301.676211206</v>
      </c>
      <c r="P43" s="78">
        <v>0</v>
      </c>
      <c r="Q43" s="78">
        <v>1.2999999999999999E-3</v>
      </c>
      <c r="R43" s="78">
        <v>2.9999999999999997E-4</v>
      </c>
    </row>
    <row r="44" spans="2:18">
      <c r="B44" t="s">
        <v>310</v>
      </c>
      <c r="C44" t="s">
        <v>311</v>
      </c>
      <c r="D44" t="s">
        <v>100</v>
      </c>
      <c r="E44" t="s">
        <v>234</v>
      </c>
      <c r="G44" t="s">
        <v>312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10097327.85</v>
      </c>
      <c r="M44" s="77">
        <v>79</v>
      </c>
      <c r="N44" s="77">
        <v>0</v>
      </c>
      <c r="O44" s="77">
        <v>7976.8890014999997</v>
      </c>
      <c r="P44" s="78">
        <v>1.6999999999999999E-3</v>
      </c>
      <c r="Q44" s="78">
        <v>3.5099999999999999E-2</v>
      </c>
      <c r="R44" s="78">
        <v>6.7999999999999996E-3</v>
      </c>
    </row>
    <row r="45" spans="2:18">
      <c r="B45" t="s">
        <v>313</v>
      </c>
      <c r="C45" t="s">
        <v>314</v>
      </c>
      <c r="D45" t="s">
        <v>100</v>
      </c>
      <c r="E45" t="s">
        <v>234</v>
      </c>
      <c r="G45" t="s">
        <v>315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181540.41</v>
      </c>
      <c r="M45" s="77">
        <v>104.08</v>
      </c>
      <c r="N45" s="77">
        <v>0</v>
      </c>
      <c r="O45" s="77">
        <v>188.94725872800001</v>
      </c>
      <c r="P45" s="78">
        <v>0</v>
      </c>
      <c r="Q45" s="78">
        <v>8.0000000000000004E-4</v>
      </c>
      <c r="R45" s="78">
        <v>2.0000000000000001E-4</v>
      </c>
    </row>
    <row r="46" spans="2:18">
      <c r="B46" t="s">
        <v>316</v>
      </c>
      <c r="C46" t="s">
        <v>317</v>
      </c>
      <c r="D46" t="s">
        <v>100</v>
      </c>
      <c r="E46" t="s">
        <v>234</v>
      </c>
      <c r="G46" t="s">
        <v>318</v>
      </c>
      <c r="H46" s="77">
        <v>3.26</v>
      </c>
      <c r="I46" t="s">
        <v>102</v>
      </c>
      <c r="J46" s="78">
        <v>6.25E-2</v>
      </c>
      <c r="K46" s="78">
        <v>3.8399999999999997E-2</v>
      </c>
      <c r="L46" s="77">
        <v>0.03</v>
      </c>
      <c r="M46" s="77">
        <v>110.48</v>
      </c>
      <c r="N46" s="77">
        <v>0</v>
      </c>
      <c r="O46" s="77">
        <v>3.3144E-5</v>
      </c>
      <c r="P46" s="78">
        <v>0</v>
      </c>
      <c r="Q46" s="78">
        <v>0</v>
      </c>
      <c r="R46" s="78">
        <v>0</v>
      </c>
    </row>
    <row r="47" spans="2:18">
      <c r="B47" t="s">
        <v>319</v>
      </c>
      <c r="C47" t="s">
        <v>320</v>
      </c>
      <c r="D47" t="s">
        <v>100</v>
      </c>
      <c r="E47" t="s">
        <v>234</v>
      </c>
      <c r="G47" t="s">
        <v>321</v>
      </c>
      <c r="H47" s="77">
        <v>1</v>
      </c>
      <c r="I47" t="s">
        <v>102</v>
      </c>
      <c r="J47" s="78">
        <v>3.7499999999999999E-2</v>
      </c>
      <c r="K47" s="78">
        <v>4.2700000000000002E-2</v>
      </c>
      <c r="L47" s="77">
        <v>617254.17000000004</v>
      </c>
      <c r="M47" s="77">
        <v>99.5</v>
      </c>
      <c r="N47" s="77">
        <v>59.226480000000002</v>
      </c>
      <c r="O47" s="77">
        <v>673.39437914999996</v>
      </c>
      <c r="P47" s="78">
        <v>0</v>
      </c>
      <c r="Q47" s="78">
        <v>3.0000000000000001E-3</v>
      </c>
      <c r="R47" s="78">
        <v>5.9999999999999995E-4</v>
      </c>
    </row>
    <row r="48" spans="2:18">
      <c r="B48" t="s">
        <v>322</v>
      </c>
      <c r="C48" t="s">
        <v>323</v>
      </c>
      <c r="D48" t="s">
        <v>100</v>
      </c>
      <c r="E48" t="s">
        <v>234</v>
      </c>
      <c r="G48" t="s">
        <v>324</v>
      </c>
      <c r="H48" s="77">
        <v>12.72</v>
      </c>
      <c r="I48" t="s">
        <v>102</v>
      </c>
      <c r="J48" s="78">
        <v>5.5E-2</v>
      </c>
      <c r="K48" s="78">
        <v>3.9699999999999999E-2</v>
      </c>
      <c r="L48" s="77">
        <v>59651.360000000001</v>
      </c>
      <c r="M48" s="77">
        <v>120.91</v>
      </c>
      <c r="N48" s="77">
        <v>0</v>
      </c>
      <c r="O48" s="77">
        <v>72.124459376000004</v>
      </c>
      <c r="P48" s="78">
        <v>0</v>
      </c>
      <c r="Q48" s="78">
        <v>2.9999999999999997E-4</v>
      </c>
      <c r="R48" s="78">
        <v>1E-4</v>
      </c>
    </row>
    <row r="49" spans="2:18">
      <c r="B49" t="s">
        <v>325</v>
      </c>
      <c r="C49" t="s">
        <v>326</v>
      </c>
      <c r="D49" t="s">
        <v>100</v>
      </c>
      <c r="E49" t="s">
        <v>234</v>
      </c>
      <c r="G49" t="s">
        <v>250</v>
      </c>
      <c r="H49" s="77">
        <v>1.58</v>
      </c>
      <c r="I49" t="s">
        <v>102</v>
      </c>
      <c r="J49" s="78">
        <v>4.0000000000000001E-3</v>
      </c>
      <c r="K49" s="78">
        <v>4.2299999999999997E-2</v>
      </c>
      <c r="L49" s="77">
        <v>1634309.45</v>
      </c>
      <c r="M49" s="77">
        <v>94.4</v>
      </c>
      <c r="N49" s="77">
        <v>0</v>
      </c>
      <c r="O49" s="77">
        <v>1542.7881207999999</v>
      </c>
      <c r="P49" s="78">
        <v>1E-4</v>
      </c>
      <c r="Q49" s="78">
        <v>6.7999999999999996E-3</v>
      </c>
      <c r="R49" s="78">
        <v>1.2999999999999999E-3</v>
      </c>
    </row>
    <row r="50" spans="2:18">
      <c r="B50" t="s">
        <v>327</v>
      </c>
      <c r="C50" t="s">
        <v>328</v>
      </c>
      <c r="D50" t="s">
        <v>100</v>
      </c>
      <c r="E50" t="s">
        <v>234</v>
      </c>
      <c r="G50" t="s">
        <v>250</v>
      </c>
      <c r="H50" s="77">
        <v>2.0699999999999998</v>
      </c>
      <c r="I50" t="s">
        <v>102</v>
      </c>
      <c r="J50" s="78">
        <v>5.0000000000000001E-3</v>
      </c>
      <c r="K50" s="78">
        <v>4.07E-2</v>
      </c>
      <c r="L50" s="77">
        <v>694833.16</v>
      </c>
      <c r="M50" s="77">
        <v>93.45</v>
      </c>
      <c r="N50" s="77">
        <v>0</v>
      </c>
      <c r="O50" s="77">
        <v>649.32158802000004</v>
      </c>
      <c r="P50" s="78">
        <v>0</v>
      </c>
      <c r="Q50" s="78">
        <v>2.8999999999999998E-3</v>
      </c>
      <c r="R50" s="78">
        <v>5.9999999999999995E-4</v>
      </c>
    </row>
    <row r="51" spans="2:18">
      <c r="B51" t="s">
        <v>329</v>
      </c>
      <c r="C51" t="s">
        <v>330</v>
      </c>
      <c r="D51" t="s">
        <v>100</v>
      </c>
      <c r="E51" t="s">
        <v>234</v>
      </c>
      <c r="G51" t="s">
        <v>331</v>
      </c>
      <c r="H51" s="77">
        <v>6.78</v>
      </c>
      <c r="I51" t="s">
        <v>102</v>
      </c>
      <c r="J51" s="78">
        <v>0.01</v>
      </c>
      <c r="K51" s="78">
        <v>3.7400000000000003E-2</v>
      </c>
      <c r="L51" s="77">
        <v>20490235.640000001</v>
      </c>
      <c r="M51" s="77">
        <v>83.41</v>
      </c>
      <c r="N51" s="77">
        <v>204.9025</v>
      </c>
      <c r="O51" s="77">
        <v>17295.808047324001</v>
      </c>
      <c r="P51" s="78">
        <v>8.0000000000000004E-4</v>
      </c>
      <c r="Q51" s="78">
        <v>7.6100000000000001E-2</v>
      </c>
      <c r="R51" s="78">
        <v>1.47E-2</v>
      </c>
    </row>
    <row r="52" spans="2:18">
      <c r="B52" t="s">
        <v>332</v>
      </c>
      <c r="C52" t="s">
        <v>333</v>
      </c>
      <c r="D52" t="s">
        <v>100</v>
      </c>
      <c r="E52" t="s">
        <v>234</v>
      </c>
      <c r="G52" t="s">
        <v>334</v>
      </c>
      <c r="H52" s="77">
        <v>8.4499999999999993</v>
      </c>
      <c r="I52" t="s">
        <v>102</v>
      </c>
      <c r="J52" s="78">
        <v>1.2999999999999999E-2</v>
      </c>
      <c r="K52" s="78">
        <v>3.7499999999999999E-2</v>
      </c>
      <c r="L52" s="77">
        <v>42259165.700000003</v>
      </c>
      <c r="M52" s="77">
        <v>82.62</v>
      </c>
      <c r="N52" s="77">
        <v>0</v>
      </c>
      <c r="O52" s="77">
        <v>34914.52270134</v>
      </c>
      <c r="P52" s="78">
        <v>3.5999999999999999E-3</v>
      </c>
      <c r="Q52" s="78">
        <v>0.1537</v>
      </c>
      <c r="R52" s="78">
        <v>2.98E-2</v>
      </c>
    </row>
    <row r="53" spans="2:18">
      <c r="B53" t="s">
        <v>335</v>
      </c>
      <c r="C53" t="s">
        <v>336</v>
      </c>
      <c r="D53" t="s">
        <v>100</v>
      </c>
      <c r="E53" t="s">
        <v>234</v>
      </c>
      <c r="G53" t="s">
        <v>337</v>
      </c>
      <c r="H53" s="77">
        <v>0.67</v>
      </c>
      <c r="I53" t="s">
        <v>102</v>
      </c>
      <c r="J53" s="78">
        <v>1.4999999999999999E-2</v>
      </c>
      <c r="K53" s="78">
        <v>4.3200000000000002E-2</v>
      </c>
      <c r="L53" s="77">
        <v>290173.96000000002</v>
      </c>
      <c r="M53" s="77">
        <v>98.67</v>
      </c>
      <c r="N53" s="77">
        <v>0</v>
      </c>
      <c r="O53" s="77">
        <v>286.314646332</v>
      </c>
      <c r="P53" s="78">
        <v>0</v>
      </c>
      <c r="Q53" s="78">
        <v>1.2999999999999999E-3</v>
      </c>
      <c r="R53" s="78">
        <v>2.0000000000000001E-4</v>
      </c>
    </row>
    <row r="54" spans="2:18">
      <c r="B54" t="s">
        <v>338</v>
      </c>
      <c r="C54" t="s">
        <v>339</v>
      </c>
      <c r="D54" t="s">
        <v>100</v>
      </c>
      <c r="E54" t="s">
        <v>234</v>
      </c>
      <c r="G54" t="s">
        <v>340</v>
      </c>
      <c r="H54" s="77">
        <v>12.4</v>
      </c>
      <c r="I54" t="s">
        <v>102</v>
      </c>
      <c r="J54" s="78">
        <v>1.4999999999999999E-2</v>
      </c>
      <c r="K54" s="78">
        <v>3.9100000000000003E-2</v>
      </c>
      <c r="L54" s="77">
        <v>21956165.949999999</v>
      </c>
      <c r="M54" s="77">
        <v>75.400000000000006</v>
      </c>
      <c r="N54" s="77">
        <v>0</v>
      </c>
      <c r="O54" s="77">
        <v>16554.949126300002</v>
      </c>
      <c r="P54" s="78">
        <v>1.1999999999999999E-3</v>
      </c>
      <c r="Q54" s="78">
        <v>7.2900000000000006E-2</v>
      </c>
      <c r="R54" s="78">
        <v>1.41E-2</v>
      </c>
    </row>
    <row r="55" spans="2:18">
      <c r="B55" s="79" t="s">
        <v>341</v>
      </c>
      <c r="C55" s="16"/>
      <c r="D55" s="16"/>
      <c r="H55" s="81">
        <v>3.08</v>
      </c>
      <c r="K55" s="80">
        <v>4.8899999999999999E-2</v>
      </c>
      <c r="L55" s="81">
        <v>477519.49</v>
      </c>
      <c r="N55" s="81">
        <v>0</v>
      </c>
      <c r="O55" s="81">
        <v>476.08732764899997</v>
      </c>
      <c r="Q55" s="80">
        <v>2.0999999999999999E-3</v>
      </c>
      <c r="R55" s="80">
        <v>4.0000000000000002E-4</v>
      </c>
    </row>
    <row r="56" spans="2:18">
      <c r="B56" t="s">
        <v>342</v>
      </c>
      <c r="C56" t="s">
        <v>343</v>
      </c>
      <c r="D56" t="s">
        <v>100</v>
      </c>
      <c r="E56" t="s">
        <v>234</v>
      </c>
      <c r="G56" t="s">
        <v>344</v>
      </c>
      <c r="H56" s="77">
        <v>6.47</v>
      </c>
      <c r="I56" t="s">
        <v>102</v>
      </c>
      <c r="J56" s="78">
        <v>3.8E-3</v>
      </c>
      <c r="K56" s="78">
        <v>4.9500000000000002E-2</v>
      </c>
      <c r="L56" s="77">
        <v>16868.29</v>
      </c>
      <c r="M56" s="77">
        <v>98.61</v>
      </c>
      <c r="N56" s="77">
        <v>0</v>
      </c>
      <c r="O56" s="77">
        <v>16.633820769</v>
      </c>
      <c r="P56" s="78">
        <v>0</v>
      </c>
      <c r="Q56" s="78">
        <v>1E-4</v>
      </c>
      <c r="R56" s="78">
        <v>0</v>
      </c>
    </row>
    <row r="57" spans="2:18">
      <c r="B57" t="s">
        <v>345</v>
      </c>
      <c r="C57" t="s">
        <v>346</v>
      </c>
      <c r="D57" t="s">
        <v>100</v>
      </c>
      <c r="E57" t="s">
        <v>234</v>
      </c>
      <c r="G57" t="s">
        <v>270</v>
      </c>
      <c r="H57" s="77">
        <v>2.96</v>
      </c>
      <c r="I57" t="s">
        <v>102</v>
      </c>
      <c r="J57" s="78">
        <v>3.8E-3</v>
      </c>
      <c r="K57" s="78">
        <v>4.8899999999999999E-2</v>
      </c>
      <c r="L57" s="77">
        <v>460651.2</v>
      </c>
      <c r="M57" s="77">
        <v>99.74</v>
      </c>
      <c r="N57" s="77">
        <v>0</v>
      </c>
      <c r="O57" s="77">
        <v>459.45350688000002</v>
      </c>
      <c r="P57" s="78">
        <v>0</v>
      </c>
      <c r="Q57" s="78">
        <v>2E-3</v>
      </c>
      <c r="R57" s="78">
        <v>4.0000000000000002E-4</v>
      </c>
    </row>
    <row r="58" spans="2:18">
      <c r="B58" s="79" t="s">
        <v>347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212</v>
      </c>
      <c r="C59" t="s">
        <v>212</v>
      </c>
      <c r="D59" s="16"/>
      <c r="E59" t="s">
        <v>212</v>
      </c>
      <c r="H59" s="77">
        <v>0</v>
      </c>
      <c r="I59" t="s">
        <v>212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227</v>
      </c>
      <c r="C60" s="16"/>
      <c r="D60" s="16"/>
      <c r="H60" s="81">
        <v>19.149999999999999</v>
      </c>
      <c r="K60" s="80">
        <v>5.3499999999999999E-2</v>
      </c>
      <c r="L60" s="81">
        <v>59169.36</v>
      </c>
      <c r="N60" s="81">
        <v>0</v>
      </c>
      <c r="O60" s="81">
        <v>181.81855532836201</v>
      </c>
      <c r="Q60" s="80">
        <v>8.0000000000000004E-4</v>
      </c>
      <c r="R60" s="80">
        <v>2.0000000000000001E-4</v>
      </c>
    </row>
    <row r="61" spans="2:18">
      <c r="B61" s="79" t="s">
        <v>348</v>
      </c>
      <c r="C61" s="16"/>
      <c r="D61" s="16"/>
      <c r="H61" s="81">
        <v>19.149999999999999</v>
      </c>
      <c r="K61" s="80">
        <v>5.3499999999999999E-2</v>
      </c>
      <c r="L61" s="81">
        <v>59169.36</v>
      </c>
      <c r="N61" s="81">
        <v>0</v>
      </c>
      <c r="O61" s="81">
        <v>181.81855532836201</v>
      </c>
      <c r="Q61" s="80">
        <v>8.0000000000000004E-4</v>
      </c>
      <c r="R61" s="80">
        <v>2.0000000000000001E-4</v>
      </c>
    </row>
    <row r="62" spans="2:18">
      <c r="B62" t="s">
        <v>349</v>
      </c>
      <c r="C62" t="s">
        <v>350</v>
      </c>
      <c r="D62" t="s">
        <v>123</v>
      </c>
      <c r="E62" t="s">
        <v>351</v>
      </c>
      <c r="F62" t="s">
        <v>352</v>
      </c>
      <c r="G62" t="s">
        <v>353</v>
      </c>
      <c r="H62" s="77">
        <v>19.149999999999999</v>
      </c>
      <c r="I62" t="s">
        <v>106</v>
      </c>
      <c r="J62" s="78">
        <v>4.4999999999999998E-2</v>
      </c>
      <c r="K62" s="78">
        <v>5.3499999999999999E-2</v>
      </c>
      <c r="L62" s="77">
        <v>59169.36</v>
      </c>
      <c r="M62" s="77">
        <v>85.690178135440561</v>
      </c>
      <c r="N62" s="77">
        <v>0</v>
      </c>
      <c r="O62" s="77">
        <v>181.81855532836201</v>
      </c>
      <c r="P62" s="78">
        <v>1E-4</v>
      </c>
      <c r="Q62" s="78">
        <v>8.0000000000000004E-4</v>
      </c>
      <c r="R62" s="78">
        <v>2.0000000000000001E-4</v>
      </c>
    </row>
    <row r="63" spans="2:18">
      <c r="B63" s="79" t="s">
        <v>354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212</v>
      </c>
      <c r="C64" t="s">
        <v>212</v>
      </c>
      <c r="D64" s="16"/>
      <c r="E64" t="s">
        <v>212</v>
      </c>
      <c r="H64" s="77">
        <v>0</v>
      </c>
      <c r="I64" t="s">
        <v>212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355</v>
      </c>
      <c r="C65" s="16"/>
      <c r="D65" s="16"/>
    </row>
    <row r="66" spans="2:4">
      <c r="B66" t="s">
        <v>356</v>
      </c>
      <c r="C66" s="16"/>
      <c r="D66" s="16"/>
    </row>
    <row r="67" spans="2:4">
      <c r="B67" t="s">
        <v>357</v>
      </c>
      <c r="C67" s="16"/>
      <c r="D67" s="16"/>
    </row>
    <row r="68" spans="2:4">
      <c r="B68" t="s">
        <v>358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45016</v>
      </c>
    </row>
    <row r="2" spans="2:23" s="1" customFormat="1">
      <c r="B2" s="2" t="s">
        <v>1</v>
      </c>
      <c r="C2" s="12" t="s">
        <v>4034</v>
      </c>
    </row>
    <row r="3" spans="2:23" s="1" customFormat="1">
      <c r="B3" s="2" t="s">
        <v>2</v>
      </c>
      <c r="C3" s="26" t="s">
        <v>4035</v>
      </c>
    </row>
    <row r="4" spans="2:23" s="1" customFormat="1">
      <c r="B4" s="2" t="s">
        <v>3</v>
      </c>
      <c r="C4" s="83" t="s">
        <v>197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2329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2330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360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1107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229</v>
      </c>
      <c r="D26" s="16"/>
    </row>
    <row r="27" spans="2:23">
      <c r="B27" t="s">
        <v>355</v>
      </c>
      <c r="D27" s="16"/>
    </row>
    <row r="28" spans="2:23">
      <c r="B28" t="s">
        <v>356</v>
      </c>
      <c r="D28" s="16"/>
    </row>
    <row r="29" spans="2:23">
      <c r="B29" t="s">
        <v>357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45016</v>
      </c>
    </row>
    <row r="2" spans="2:68" s="1" customFormat="1">
      <c r="B2" s="2" t="s">
        <v>1</v>
      </c>
      <c r="C2" s="12" t="s">
        <v>4034</v>
      </c>
    </row>
    <row r="3" spans="2:68" s="1" customFormat="1">
      <c r="B3" s="2" t="s">
        <v>2</v>
      </c>
      <c r="C3" s="26" t="s">
        <v>4035</v>
      </c>
    </row>
    <row r="4" spans="2:68" s="1" customFormat="1">
      <c r="B4" s="2" t="s">
        <v>3</v>
      </c>
      <c r="C4" s="83" t="s">
        <v>197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360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361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355</v>
      </c>
      <c r="C25" s="16"/>
      <c r="D25" s="16"/>
      <c r="E25" s="16"/>
      <c r="F25" s="16"/>
      <c r="G25" s="16"/>
    </row>
    <row r="26" spans="2:21">
      <c r="B26" t="s">
        <v>356</v>
      </c>
      <c r="C26" s="16"/>
      <c r="D26" s="16"/>
      <c r="E26" s="16"/>
      <c r="F26" s="16"/>
      <c r="G26" s="16"/>
    </row>
    <row r="27" spans="2:21">
      <c r="B27" t="s">
        <v>357</v>
      </c>
      <c r="C27" s="16"/>
      <c r="D27" s="16"/>
      <c r="E27" s="16"/>
      <c r="F27" s="16"/>
      <c r="G27" s="16"/>
    </row>
    <row r="28" spans="2:21">
      <c r="B28" t="s">
        <v>358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45016</v>
      </c>
    </row>
    <row r="2" spans="2:66" s="1" customFormat="1">
      <c r="B2" s="2" t="s">
        <v>1</v>
      </c>
      <c r="C2" s="12" t="s">
        <v>4034</v>
      </c>
    </row>
    <row r="3" spans="2:66" s="1" customFormat="1">
      <c r="B3" s="2" t="s">
        <v>2</v>
      </c>
      <c r="C3" s="26" t="s">
        <v>4035</v>
      </c>
    </row>
    <row r="4" spans="2:66" s="1" customFormat="1">
      <c r="B4" s="2" t="s">
        <v>3</v>
      </c>
      <c r="C4" s="83" t="s">
        <v>197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4.6100000000000003</v>
      </c>
      <c r="L11" s="7"/>
      <c r="M11" s="7"/>
      <c r="N11" s="76">
        <v>4.41E-2</v>
      </c>
      <c r="O11" s="75">
        <v>225425428.24000001</v>
      </c>
      <c r="P11" s="33"/>
      <c r="Q11" s="75">
        <v>847.32270000000005</v>
      </c>
      <c r="R11" s="75">
        <v>284197.42636428733</v>
      </c>
      <c r="S11" s="7"/>
      <c r="T11" s="76">
        <v>1</v>
      </c>
      <c r="U11" s="76">
        <v>0.24229999999999999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4.47</v>
      </c>
      <c r="N12" s="80">
        <v>3.8399999999999997E-2</v>
      </c>
      <c r="O12" s="81">
        <v>210488878.53</v>
      </c>
      <c r="Q12" s="81">
        <v>847.32270000000005</v>
      </c>
      <c r="R12" s="81">
        <v>233756.98527676106</v>
      </c>
      <c r="T12" s="80">
        <v>0.82250000000000001</v>
      </c>
      <c r="U12" s="80">
        <v>0.1993</v>
      </c>
    </row>
    <row r="13" spans="2:66">
      <c r="B13" s="79" t="s">
        <v>359</v>
      </c>
      <c r="C13" s="16"/>
      <c r="D13" s="16"/>
      <c r="E13" s="16"/>
      <c r="F13" s="16"/>
      <c r="K13" s="81">
        <v>4.5599999999999996</v>
      </c>
      <c r="N13" s="80">
        <v>3.1899999999999998E-2</v>
      </c>
      <c r="O13" s="81">
        <v>161666970.28</v>
      </c>
      <c r="Q13" s="81">
        <v>771.87230999999997</v>
      </c>
      <c r="R13" s="81">
        <v>189691.79378758406</v>
      </c>
      <c r="T13" s="80">
        <v>0.66749999999999998</v>
      </c>
      <c r="U13" s="80">
        <v>0.16170000000000001</v>
      </c>
    </row>
    <row r="14" spans="2:66">
      <c r="B14" t="s">
        <v>363</v>
      </c>
      <c r="C14" t="s">
        <v>364</v>
      </c>
      <c r="D14" t="s">
        <v>100</v>
      </c>
      <c r="E14" t="s">
        <v>123</v>
      </c>
      <c r="F14" t="s">
        <v>365</v>
      </c>
      <c r="G14" t="s">
        <v>366</v>
      </c>
      <c r="H14" t="s">
        <v>367</v>
      </c>
      <c r="I14" t="s">
        <v>150</v>
      </c>
      <c r="J14" t="s">
        <v>368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1202340.07</v>
      </c>
      <c r="P14" s="77">
        <v>104.24</v>
      </c>
      <c r="Q14" s="77">
        <v>0</v>
      </c>
      <c r="R14" s="77">
        <v>1253.3192889679999</v>
      </c>
      <c r="S14" s="78">
        <v>8.0000000000000004E-4</v>
      </c>
      <c r="T14" s="78">
        <v>4.4000000000000003E-3</v>
      </c>
      <c r="U14" s="78">
        <v>1.1000000000000001E-3</v>
      </c>
    </row>
    <row r="15" spans="2:66">
      <c r="B15" t="s">
        <v>369</v>
      </c>
      <c r="C15" t="s">
        <v>370</v>
      </c>
      <c r="D15" t="s">
        <v>100</v>
      </c>
      <c r="E15" t="s">
        <v>123</v>
      </c>
      <c r="F15" t="s">
        <v>371</v>
      </c>
      <c r="G15" t="s">
        <v>366</v>
      </c>
      <c r="H15" t="s">
        <v>209</v>
      </c>
      <c r="I15" t="s">
        <v>210</v>
      </c>
      <c r="J15" t="s">
        <v>372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121982.88</v>
      </c>
      <c r="P15" s="77">
        <v>98.29</v>
      </c>
      <c r="Q15" s="77">
        <v>0</v>
      </c>
      <c r="R15" s="77">
        <v>119.896972752</v>
      </c>
      <c r="S15" s="78">
        <v>0</v>
      </c>
      <c r="T15" s="78">
        <v>4.0000000000000002E-4</v>
      </c>
      <c r="U15" s="78">
        <v>1E-4</v>
      </c>
    </row>
    <row r="16" spans="2:66">
      <c r="B16" t="s">
        <v>373</v>
      </c>
      <c r="C16" t="s">
        <v>374</v>
      </c>
      <c r="D16" t="s">
        <v>100</v>
      </c>
      <c r="E16" t="s">
        <v>123</v>
      </c>
      <c r="F16" t="s">
        <v>375</v>
      </c>
      <c r="G16" t="s">
        <v>366</v>
      </c>
      <c r="H16" t="s">
        <v>209</v>
      </c>
      <c r="I16" t="s">
        <v>210</v>
      </c>
      <c r="J16" t="s">
        <v>238</v>
      </c>
      <c r="K16" s="77">
        <v>2.21</v>
      </c>
      <c r="L16" t="s">
        <v>102</v>
      </c>
      <c r="M16" s="78">
        <v>8.3000000000000001E-3</v>
      </c>
      <c r="N16" s="78">
        <v>1.8700000000000001E-2</v>
      </c>
      <c r="O16" s="77">
        <v>0.03</v>
      </c>
      <c r="P16" s="77">
        <v>107.19</v>
      </c>
      <c r="Q16" s="77">
        <v>0</v>
      </c>
      <c r="R16" s="77">
        <v>3.2156999999999997E-5</v>
      </c>
      <c r="S16" s="78">
        <v>0</v>
      </c>
      <c r="T16" s="78">
        <v>0</v>
      </c>
      <c r="U16" s="78">
        <v>0</v>
      </c>
    </row>
    <row r="17" spans="2:21">
      <c r="B17" t="s">
        <v>376</v>
      </c>
      <c r="C17" t="s">
        <v>377</v>
      </c>
      <c r="D17" t="s">
        <v>100</v>
      </c>
      <c r="E17" t="s">
        <v>123</v>
      </c>
      <c r="F17" t="s">
        <v>378</v>
      </c>
      <c r="G17" t="s">
        <v>366</v>
      </c>
      <c r="H17" t="s">
        <v>209</v>
      </c>
      <c r="I17" t="s">
        <v>210</v>
      </c>
      <c r="J17" t="s">
        <v>379</v>
      </c>
      <c r="K17" s="77">
        <v>7.2</v>
      </c>
      <c r="L17" t="s">
        <v>102</v>
      </c>
      <c r="M17" s="78">
        <v>2E-3</v>
      </c>
      <c r="N17" s="78">
        <v>2.06E-2</v>
      </c>
      <c r="O17" s="77">
        <v>835154.92</v>
      </c>
      <c r="P17" s="77">
        <v>95.71</v>
      </c>
      <c r="Q17" s="77">
        <v>0</v>
      </c>
      <c r="R17" s="77">
        <v>799.32677393200004</v>
      </c>
      <c r="S17" s="78">
        <v>8.9999999999999998E-4</v>
      </c>
      <c r="T17" s="78">
        <v>2.8E-3</v>
      </c>
      <c r="U17" s="78">
        <v>6.9999999999999999E-4</v>
      </c>
    </row>
    <row r="18" spans="2:21">
      <c r="B18" t="s">
        <v>380</v>
      </c>
      <c r="C18" t="s">
        <v>381</v>
      </c>
      <c r="D18" t="s">
        <v>100</v>
      </c>
      <c r="E18" t="s">
        <v>123</v>
      </c>
      <c r="F18" t="s">
        <v>378</v>
      </c>
      <c r="G18" t="s">
        <v>366</v>
      </c>
      <c r="H18" t="s">
        <v>209</v>
      </c>
      <c r="I18" t="s">
        <v>210</v>
      </c>
      <c r="J18" t="s">
        <v>382</v>
      </c>
      <c r="K18" s="77">
        <v>1.49</v>
      </c>
      <c r="L18" t="s">
        <v>102</v>
      </c>
      <c r="M18" s="78">
        <v>8.6E-3</v>
      </c>
      <c r="N18" s="78">
        <v>1.6799999999999999E-2</v>
      </c>
      <c r="O18" s="77">
        <v>2287563.33</v>
      </c>
      <c r="P18" s="77">
        <v>109.2</v>
      </c>
      <c r="Q18" s="77">
        <v>0</v>
      </c>
      <c r="R18" s="77">
        <v>2498.0191563600001</v>
      </c>
      <c r="S18" s="78">
        <v>8.9999999999999998E-4</v>
      </c>
      <c r="T18" s="78">
        <v>8.8000000000000005E-3</v>
      </c>
      <c r="U18" s="78">
        <v>2.0999999999999999E-3</v>
      </c>
    </row>
    <row r="19" spans="2:21">
      <c r="B19" t="s">
        <v>383</v>
      </c>
      <c r="C19" t="s">
        <v>384</v>
      </c>
      <c r="D19" t="s">
        <v>100</v>
      </c>
      <c r="E19" t="s">
        <v>123</v>
      </c>
      <c r="F19" t="s">
        <v>378</v>
      </c>
      <c r="G19" t="s">
        <v>366</v>
      </c>
      <c r="H19" t="s">
        <v>209</v>
      </c>
      <c r="I19" t="s">
        <v>210</v>
      </c>
      <c r="J19" t="s">
        <v>385</v>
      </c>
      <c r="K19" s="77">
        <v>3.21</v>
      </c>
      <c r="L19" t="s">
        <v>102</v>
      </c>
      <c r="M19" s="78">
        <v>3.8E-3</v>
      </c>
      <c r="N19" s="78">
        <v>1.84E-2</v>
      </c>
      <c r="O19" s="77">
        <v>4173851.97</v>
      </c>
      <c r="P19" s="77">
        <v>102.81</v>
      </c>
      <c r="Q19" s="77">
        <v>0</v>
      </c>
      <c r="R19" s="77">
        <v>4291.1372103570002</v>
      </c>
      <c r="S19" s="78">
        <v>1.4E-3</v>
      </c>
      <c r="T19" s="78">
        <v>1.5100000000000001E-2</v>
      </c>
      <c r="U19" s="78">
        <v>3.7000000000000002E-3</v>
      </c>
    </row>
    <row r="20" spans="2:21">
      <c r="B20" t="s">
        <v>386</v>
      </c>
      <c r="C20" t="s">
        <v>387</v>
      </c>
      <c r="D20" t="s">
        <v>100</v>
      </c>
      <c r="E20" t="s">
        <v>123</v>
      </c>
      <c r="F20" t="s">
        <v>388</v>
      </c>
      <c r="G20" t="s">
        <v>127</v>
      </c>
      <c r="H20" t="s">
        <v>209</v>
      </c>
      <c r="I20" t="s">
        <v>210</v>
      </c>
      <c r="J20" t="s">
        <v>385</v>
      </c>
      <c r="K20" s="77">
        <v>12.7</v>
      </c>
      <c r="L20" t="s">
        <v>102</v>
      </c>
      <c r="M20" s="78">
        <v>2.07E-2</v>
      </c>
      <c r="N20" s="78">
        <v>2.4500000000000001E-2</v>
      </c>
      <c r="O20" s="77">
        <v>3684740.87</v>
      </c>
      <c r="P20" s="77">
        <v>103.05</v>
      </c>
      <c r="Q20" s="77">
        <v>0</v>
      </c>
      <c r="R20" s="77">
        <v>3797.1254665350002</v>
      </c>
      <c r="S20" s="78">
        <v>1.2999999999999999E-3</v>
      </c>
      <c r="T20" s="78">
        <v>1.34E-2</v>
      </c>
      <c r="U20" s="78">
        <v>3.2000000000000002E-3</v>
      </c>
    </row>
    <row r="21" spans="2:21">
      <c r="B21" t="s">
        <v>389</v>
      </c>
      <c r="C21" t="s">
        <v>390</v>
      </c>
      <c r="D21" t="s">
        <v>100</v>
      </c>
      <c r="E21" t="s">
        <v>123</v>
      </c>
      <c r="F21" t="s">
        <v>391</v>
      </c>
      <c r="G21" t="s">
        <v>366</v>
      </c>
      <c r="H21" t="s">
        <v>209</v>
      </c>
      <c r="I21" t="s">
        <v>210</v>
      </c>
      <c r="J21" t="s">
        <v>253</v>
      </c>
      <c r="K21" s="77">
        <v>0.34</v>
      </c>
      <c r="L21" t="s">
        <v>102</v>
      </c>
      <c r="M21" s="78">
        <v>3.5499999999999997E-2</v>
      </c>
      <c r="N21" s="78">
        <v>1.0699999999999999E-2</v>
      </c>
      <c r="O21" s="77">
        <v>133580.57</v>
      </c>
      <c r="P21" s="77">
        <v>121.33</v>
      </c>
      <c r="Q21" s="77">
        <v>0</v>
      </c>
      <c r="R21" s="77">
        <v>162.073305581</v>
      </c>
      <c r="S21" s="78">
        <v>1.9E-3</v>
      </c>
      <c r="T21" s="78">
        <v>5.9999999999999995E-4</v>
      </c>
      <c r="U21" s="78">
        <v>1E-4</v>
      </c>
    </row>
    <row r="22" spans="2:21">
      <c r="B22" t="s">
        <v>392</v>
      </c>
      <c r="C22" t="s">
        <v>393</v>
      </c>
      <c r="D22" t="s">
        <v>100</v>
      </c>
      <c r="E22" t="s">
        <v>123</v>
      </c>
      <c r="F22" t="s">
        <v>391</v>
      </c>
      <c r="G22" t="s">
        <v>366</v>
      </c>
      <c r="H22" t="s">
        <v>209</v>
      </c>
      <c r="I22" t="s">
        <v>210</v>
      </c>
      <c r="J22" t="s">
        <v>253</v>
      </c>
      <c r="K22" s="77">
        <v>3.71</v>
      </c>
      <c r="L22" t="s">
        <v>102</v>
      </c>
      <c r="M22" s="78">
        <v>1.4999999999999999E-2</v>
      </c>
      <c r="N22" s="78">
        <v>1.9599999999999999E-2</v>
      </c>
      <c r="O22" s="77">
        <v>0.03</v>
      </c>
      <c r="P22" s="77">
        <v>107.4</v>
      </c>
      <c r="Q22" s="77">
        <v>0</v>
      </c>
      <c r="R22" s="77">
        <v>3.222E-5</v>
      </c>
      <c r="S22" s="78">
        <v>0</v>
      </c>
      <c r="T22" s="78">
        <v>0</v>
      </c>
      <c r="U22" s="78">
        <v>0</v>
      </c>
    </row>
    <row r="23" spans="2:21">
      <c r="B23" t="s">
        <v>394</v>
      </c>
      <c r="C23" t="s">
        <v>395</v>
      </c>
      <c r="D23" t="s">
        <v>100</v>
      </c>
      <c r="E23" t="s">
        <v>123</v>
      </c>
      <c r="F23" t="s">
        <v>396</v>
      </c>
      <c r="G23" t="s">
        <v>397</v>
      </c>
      <c r="H23" t="s">
        <v>367</v>
      </c>
      <c r="I23" t="s">
        <v>150</v>
      </c>
      <c r="J23" t="s">
        <v>398</v>
      </c>
      <c r="K23" s="77">
        <v>6.36</v>
      </c>
      <c r="L23" t="s">
        <v>102</v>
      </c>
      <c r="M23" s="78">
        <v>1.6500000000000001E-2</v>
      </c>
      <c r="N23" s="78">
        <v>2.3199999999999998E-2</v>
      </c>
      <c r="O23" s="77">
        <v>1548820.23</v>
      </c>
      <c r="P23" s="77">
        <v>105.88</v>
      </c>
      <c r="Q23" s="77">
        <v>0</v>
      </c>
      <c r="R23" s="77">
        <v>1639.890859524</v>
      </c>
      <c r="S23" s="78">
        <v>6.9999999999999999E-4</v>
      </c>
      <c r="T23" s="78">
        <v>5.7999999999999996E-3</v>
      </c>
      <c r="U23" s="78">
        <v>1.4E-3</v>
      </c>
    </row>
    <row r="24" spans="2:21">
      <c r="B24" t="s">
        <v>399</v>
      </c>
      <c r="C24" t="s">
        <v>400</v>
      </c>
      <c r="D24" t="s">
        <v>100</v>
      </c>
      <c r="E24" t="s">
        <v>123</v>
      </c>
      <c r="F24" t="s">
        <v>396</v>
      </c>
      <c r="G24" t="s">
        <v>397</v>
      </c>
      <c r="H24" t="s">
        <v>367</v>
      </c>
      <c r="I24" t="s">
        <v>150</v>
      </c>
      <c r="J24" t="s">
        <v>398</v>
      </c>
      <c r="K24" s="77">
        <v>2.63</v>
      </c>
      <c r="L24" t="s">
        <v>102</v>
      </c>
      <c r="M24" s="78">
        <v>8.3000000000000001E-3</v>
      </c>
      <c r="N24" s="78">
        <v>1.89E-2</v>
      </c>
      <c r="O24" s="77">
        <v>282964.99</v>
      </c>
      <c r="P24" s="77">
        <v>107.2</v>
      </c>
      <c r="Q24" s="77">
        <v>0</v>
      </c>
      <c r="R24" s="77">
        <v>303.33846928000003</v>
      </c>
      <c r="S24" s="78">
        <v>2.0000000000000001E-4</v>
      </c>
      <c r="T24" s="78">
        <v>1.1000000000000001E-3</v>
      </c>
      <c r="U24" s="78">
        <v>2.9999999999999997E-4</v>
      </c>
    </row>
    <row r="25" spans="2:21">
      <c r="B25" t="s">
        <v>401</v>
      </c>
      <c r="C25" t="s">
        <v>402</v>
      </c>
      <c r="D25" t="s">
        <v>100</v>
      </c>
      <c r="E25" t="s">
        <v>123</v>
      </c>
      <c r="F25" t="s">
        <v>403</v>
      </c>
      <c r="G25" t="s">
        <v>366</v>
      </c>
      <c r="H25" t="s">
        <v>209</v>
      </c>
      <c r="I25" t="s">
        <v>210</v>
      </c>
      <c r="J25" t="s">
        <v>379</v>
      </c>
      <c r="K25" s="77">
        <v>4.57</v>
      </c>
      <c r="L25" t="s">
        <v>102</v>
      </c>
      <c r="M25" s="78">
        <v>1E-3</v>
      </c>
      <c r="N25" s="78">
        <v>1.9E-2</v>
      </c>
      <c r="O25" s="77">
        <v>452264.96000000002</v>
      </c>
      <c r="P25" s="77">
        <v>97.94</v>
      </c>
      <c r="Q25" s="77">
        <v>0</v>
      </c>
      <c r="R25" s="77">
        <v>442.948301824</v>
      </c>
      <c r="S25" s="78">
        <v>2.0000000000000001E-4</v>
      </c>
      <c r="T25" s="78">
        <v>1.6000000000000001E-3</v>
      </c>
      <c r="U25" s="78">
        <v>4.0000000000000002E-4</v>
      </c>
    </row>
    <row r="26" spans="2:21">
      <c r="B26" t="s">
        <v>404</v>
      </c>
      <c r="C26" t="s">
        <v>405</v>
      </c>
      <c r="D26" t="s">
        <v>100</v>
      </c>
      <c r="E26" t="s">
        <v>123</v>
      </c>
      <c r="F26" t="s">
        <v>406</v>
      </c>
      <c r="G26" t="s">
        <v>366</v>
      </c>
      <c r="H26" t="s">
        <v>209</v>
      </c>
      <c r="I26" t="s">
        <v>210</v>
      </c>
      <c r="J26" t="s">
        <v>407</v>
      </c>
      <c r="K26" s="77">
        <v>4</v>
      </c>
      <c r="L26" t="s">
        <v>102</v>
      </c>
      <c r="M26" s="78">
        <v>1.7500000000000002E-2</v>
      </c>
      <c r="N26" s="78">
        <v>1.9E-2</v>
      </c>
      <c r="O26" s="77">
        <v>222599.49</v>
      </c>
      <c r="P26" s="77">
        <v>108.29</v>
      </c>
      <c r="Q26" s="77">
        <v>0</v>
      </c>
      <c r="R26" s="77">
        <v>241.05298772099999</v>
      </c>
      <c r="S26" s="78">
        <v>1E-4</v>
      </c>
      <c r="T26" s="78">
        <v>8.0000000000000004E-4</v>
      </c>
      <c r="U26" s="78">
        <v>2.0000000000000001E-4</v>
      </c>
    </row>
    <row r="27" spans="2:21">
      <c r="B27" t="s">
        <v>408</v>
      </c>
      <c r="C27" t="s">
        <v>409</v>
      </c>
      <c r="D27" t="s">
        <v>100</v>
      </c>
      <c r="E27" t="s">
        <v>123</v>
      </c>
      <c r="F27" t="s">
        <v>406</v>
      </c>
      <c r="G27" t="s">
        <v>366</v>
      </c>
      <c r="H27" t="s">
        <v>209</v>
      </c>
      <c r="I27" t="s">
        <v>210</v>
      </c>
      <c r="J27" t="s">
        <v>238</v>
      </c>
      <c r="K27" s="77">
        <v>2.5099999999999998</v>
      </c>
      <c r="L27" t="s">
        <v>102</v>
      </c>
      <c r="M27" s="78">
        <v>6.0000000000000001E-3</v>
      </c>
      <c r="N27" s="78">
        <v>1.83E-2</v>
      </c>
      <c r="O27" s="77">
        <v>118342.43</v>
      </c>
      <c r="P27" s="77">
        <v>107.21</v>
      </c>
      <c r="Q27" s="77">
        <v>0</v>
      </c>
      <c r="R27" s="77">
        <v>126.874919203</v>
      </c>
      <c r="S27" s="78">
        <v>1E-4</v>
      </c>
      <c r="T27" s="78">
        <v>4.0000000000000002E-4</v>
      </c>
      <c r="U27" s="78">
        <v>1E-4</v>
      </c>
    </row>
    <row r="28" spans="2:21">
      <c r="B28" t="s">
        <v>410</v>
      </c>
      <c r="C28" t="s">
        <v>411</v>
      </c>
      <c r="D28" t="s">
        <v>100</v>
      </c>
      <c r="E28" t="s">
        <v>123</v>
      </c>
      <c r="F28" t="s">
        <v>406</v>
      </c>
      <c r="G28" t="s">
        <v>366</v>
      </c>
      <c r="H28" t="s">
        <v>209</v>
      </c>
      <c r="I28" t="s">
        <v>210</v>
      </c>
      <c r="J28" t="s">
        <v>412</v>
      </c>
      <c r="K28" s="77">
        <v>0.36</v>
      </c>
      <c r="L28" t="s">
        <v>102</v>
      </c>
      <c r="M28" s="78">
        <v>0.05</v>
      </c>
      <c r="N28" s="78">
        <v>1.0999999999999999E-2</v>
      </c>
      <c r="O28" s="77">
        <v>0.06</v>
      </c>
      <c r="P28" s="77">
        <v>114.9</v>
      </c>
      <c r="Q28" s="77">
        <v>0</v>
      </c>
      <c r="R28" s="77">
        <v>6.8940000000000001E-5</v>
      </c>
      <c r="S28" s="78">
        <v>0</v>
      </c>
      <c r="T28" s="78">
        <v>0</v>
      </c>
      <c r="U28" s="78">
        <v>0</v>
      </c>
    </row>
    <row r="29" spans="2:21">
      <c r="B29" t="s">
        <v>413</v>
      </c>
      <c r="C29" t="s">
        <v>414</v>
      </c>
      <c r="D29" t="s">
        <v>100</v>
      </c>
      <c r="E29" t="s">
        <v>123</v>
      </c>
      <c r="F29" t="s">
        <v>415</v>
      </c>
      <c r="G29" t="s">
        <v>416</v>
      </c>
      <c r="H29" t="s">
        <v>417</v>
      </c>
      <c r="I29" t="s">
        <v>150</v>
      </c>
      <c r="J29" t="s">
        <v>418</v>
      </c>
      <c r="K29" s="77">
        <v>2.3199999999999998</v>
      </c>
      <c r="L29" t="s">
        <v>102</v>
      </c>
      <c r="M29" s="78">
        <v>4.4999999999999998E-2</v>
      </c>
      <c r="N29" s="78">
        <v>1.9300000000000001E-2</v>
      </c>
      <c r="O29" s="77">
        <v>3244307.83</v>
      </c>
      <c r="P29" s="77">
        <v>117.6</v>
      </c>
      <c r="Q29" s="77">
        <v>0</v>
      </c>
      <c r="R29" s="77">
        <v>3815.3060080800001</v>
      </c>
      <c r="S29" s="78">
        <v>1.1000000000000001E-3</v>
      </c>
      <c r="T29" s="78">
        <v>1.34E-2</v>
      </c>
      <c r="U29" s="78">
        <v>3.3E-3</v>
      </c>
    </row>
    <row r="30" spans="2:21">
      <c r="B30" t="s">
        <v>419</v>
      </c>
      <c r="C30" t="s">
        <v>420</v>
      </c>
      <c r="D30" t="s">
        <v>100</v>
      </c>
      <c r="E30" t="s">
        <v>123</v>
      </c>
      <c r="F30" t="s">
        <v>415</v>
      </c>
      <c r="G30" t="s">
        <v>416</v>
      </c>
      <c r="H30" t="s">
        <v>417</v>
      </c>
      <c r="I30" t="s">
        <v>150</v>
      </c>
      <c r="J30" t="s">
        <v>421</v>
      </c>
      <c r="K30" s="77">
        <v>4.58</v>
      </c>
      <c r="L30" t="s">
        <v>102</v>
      </c>
      <c r="M30" s="78">
        <v>3.85E-2</v>
      </c>
      <c r="N30" s="78">
        <v>2.1499999999999998E-2</v>
      </c>
      <c r="O30" s="77">
        <v>3011050.88</v>
      </c>
      <c r="P30" s="77">
        <v>120.6</v>
      </c>
      <c r="Q30" s="77">
        <v>0</v>
      </c>
      <c r="R30" s="77">
        <v>3631.3273612799999</v>
      </c>
      <c r="S30" s="78">
        <v>1.1999999999999999E-3</v>
      </c>
      <c r="T30" s="78">
        <v>1.2800000000000001E-2</v>
      </c>
      <c r="U30" s="78">
        <v>3.0999999999999999E-3</v>
      </c>
    </row>
    <row r="31" spans="2:21">
      <c r="B31" t="s">
        <v>422</v>
      </c>
      <c r="C31" t="s">
        <v>423</v>
      </c>
      <c r="D31" t="s">
        <v>100</v>
      </c>
      <c r="E31" t="s">
        <v>123</v>
      </c>
      <c r="F31" t="s">
        <v>415</v>
      </c>
      <c r="G31" t="s">
        <v>416</v>
      </c>
      <c r="H31" t="s">
        <v>417</v>
      </c>
      <c r="I31" t="s">
        <v>150</v>
      </c>
      <c r="J31" t="s">
        <v>424</v>
      </c>
      <c r="K31" s="77">
        <v>7.09</v>
      </c>
      <c r="L31" t="s">
        <v>102</v>
      </c>
      <c r="M31" s="78">
        <v>2.3900000000000001E-2</v>
      </c>
      <c r="N31" s="78">
        <v>2.4199999999999999E-2</v>
      </c>
      <c r="O31" s="77">
        <v>4248790.3499999996</v>
      </c>
      <c r="P31" s="77">
        <v>108.57</v>
      </c>
      <c r="Q31" s="77">
        <v>0</v>
      </c>
      <c r="R31" s="77">
        <v>4612.9116829949999</v>
      </c>
      <c r="S31" s="78">
        <v>1.1000000000000001E-3</v>
      </c>
      <c r="T31" s="78">
        <v>1.6199999999999999E-2</v>
      </c>
      <c r="U31" s="78">
        <v>3.8999999999999998E-3</v>
      </c>
    </row>
    <row r="32" spans="2:21">
      <c r="B32" t="s">
        <v>425</v>
      </c>
      <c r="C32" t="s">
        <v>426</v>
      </c>
      <c r="D32" t="s">
        <v>100</v>
      </c>
      <c r="E32" t="s">
        <v>123</v>
      </c>
      <c r="F32" t="s">
        <v>415</v>
      </c>
      <c r="G32" t="s">
        <v>416</v>
      </c>
      <c r="H32" t="s">
        <v>417</v>
      </c>
      <c r="I32" t="s">
        <v>150</v>
      </c>
      <c r="J32" t="s">
        <v>427</v>
      </c>
      <c r="K32" s="77">
        <v>4.21</v>
      </c>
      <c r="L32" t="s">
        <v>102</v>
      </c>
      <c r="M32" s="78">
        <v>0.01</v>
      </c>
      <c r="N32" s="78">
        <v>1.9099999999999999E-2</v>
      </c>
      <c r="O32" s="77">
        <v>699121.04</v>
      </c>
      <c r="P32" s="77">
        <v>104.1</v>
      </c>
      <c r="Q32" s="77">
        <v>0</v>
      </c>
      <c r="R32" s="77">
        <v>727.78500264000002</v>
      </c>
      <c r="S32" s="78">
        <v>5.9999999999999995E-4</v>
      </c>
      <c r="T32" s="78">
        <v>2.5999999999999999E-3</v>
      </c>
      <c r="U32" s="78">
        <v>5.9999999999999995E-4</v>
      </c>
    </row>
    <row r="33" spans="2:21">
      <c r="B33" t="s">
        <v>428</v>
      </c>
      <c r="C33" t="s">
        <v>429</v>
      </c>
      <c r="D33" t="s">
        <v>100</v>
      </c>
      <c r="E33" t="s">
        <v>123</v>
      </c>
      <c r="F33" t="s">
        <v>415</v>
      </c>
      <c r="G33" t="s">
        <v>416</v>
      </c>
      <c r="H33" t="s">
        <v>417</v>
      </c>
      <c r="I33" t="s">
        <v>150</v>
      </c>
      <c r="J33" t="s">
        <v>430</v>
      </c>
      <c r="K33" s="77">
        <v>11.99</v>
      </c>
      <c r="L33" t="s">
        <v>102</v>
      </c>
      <c r="M33" s="78">
        <v>1.2500000000000001E-2</v>
      </c>
      <c r="N33" s="78">
        <v>2.5700000000000001E-2</v>
      </c>
      <c r="O33" s="77">
        <v>1955974.28</v>
      </c>
      <c r="P33" s="77">
        <v>92.85</v>
      </c>
      <c r="Q33" s="77">
        <v>0</v>
      </c>
      <c r="R33" s="77">
        <v>1816.1221189800001</v>
      </c>
      <c r="S33" s="78">
        <v>5.0000000000000001E-4</v>
      </c>
      <c r="T33" s="78">
        <v>6.4000000000000003E-3</v>
      </c>
      <c r="U33" s="78">
        <v>1.5E-3</v>
      </c>
    </row>
    <row r="34" spans="2:21">
      <c r="B34" t="s">
        <v>431</v>
      </c>
      <c r="C34" t="s">
        <v>432</v>
      </c>
      <c r="D34" t="s">
        <v>100</v>
      </c>
      <c r="E34" t="s">
        <v>123</v>
      </c>
      <c r="F34" t="s">
        <v>433</v>
      </c>
      <c r="G34" t="s">
        <v>127</v>
      </c>
      <c r="H34" t="s">
        <v>434</v>
      </c>
      <c r="I34" t="s">
        <v>210</v>
      </c>
      <c r="J34" t="s">
        <v>435</v>
      </c>
      <c r="K34" s="77">
        <v>6.66</v>
      </c>
      <c r="L34" t="s">
        <v>102</v>
      </c>
      <c r="M34" s="78">
        <v>2.6499999999999999E-2</v>
      </c>
      <c r="N34" s="78">
        <v>1.8200000000000001E-2</v>
      </c>
      <c r="O34" s="77">
        <v>438397.84</v>
      </c>
      <c r="P34" s="77">
        <v>112.87</v>
      </c>
      <c r="Q34" s="77">
        <v>0</v>
      </c>
      <c r="R34" s="77">
        <v>494.81964200800002</v>
      </c>
      <c r="S34" s="78">
        <v>2.9999999999999997E-4</v>
      </c>
      <c r="T34" s="78">
        <v>1.6999999999999999E-3</v>
      </c>
      <c r="U34" s="78">
        <v>4.0000000000000002E-4</v>
      </c>
    </row>
    <row r="35" spans="2:21">
      <c r="B35" t="s">
        <v>436</v>
      </c>
      <c r="C35" t="s">
        <v>437</v>
      </c>
      <c r="D35" t="s">
        <v>100</v>
      </c>
      <c r="E35" t="s">
        <v>123</v>
      </c>
      <c r="F35" t="s">
        <v>438</v>
      </c>
      <c r="G35" t="s">
        <v>397</v>
      </c>
      <c r="H35" t="s">
        <v>417</v>
      </c>
      <c r="I35" t="s">
        <v>150</v>
      </c>
      <c r="J35" t="s">
        <v>439</v>
      </c>
      <c r="K35" s="77">
        <v>3.58</v>
      </c>
      <c r="L35" t="s">
        <v>102</v>
      </c>
      <c r="M35" s="78">
        <v>1.34E-2</v>
      </c>
      <c r="N35" s="78">
        <v>2.7699999999999999E-2</v>
      </c>
      <c r="O35" s="77">
        <v>5898386.1200000001</v>
      </c>
      <c r="P35" s="77">
        <v>105.29</v>
      </c>
      <c r="Q35" s="77">
        <v>0</v>
      </c>
      <c r="R35" s="77">
        <v>6210.4107457480004</v>
      </c>
      <c r="S35" s="78">
        <v>1.8E-3</v>
      </c>
      <c r="T35" s="78">
        <v>2.1899999999999999E-2</v>
      </c>
      <c r="U35" s="78">
        <v>5.3E-3</v>
      </c>
    </row>
    <row r="36" spans="2:21">
      <c r="B36" t="s">
        <v>440</v>
      </c>
      <c r="C36" t="s">
        <v>441</v>
      </c>
      <c r="D36" t="s">
        <v>100</v>
      </c>
      <c r="E36" t="s">
        <v>123</v>
      </c>
      <c r="F36" t="s">
        <v>438</v>
      </c>
      <c r="G36" t="s">
        <v>397</v>
      </c>
      <c r="H36" t="s">
        <v>417</v>
      </c>
      <c r="I36" t="s">
        <v>150</v>
      </c>
      <c r="J36" t="s">
        <v>337</v>
      </c>
      <c r="K36" s="77">
        <v>3.5</v>
      </c>
      <c r="L36" t="s">
        <v>102</v>
      </c>
      <c r="M36" s="78">
        <v>1.77E-2</v>
      </c>
      <c r="N36" s="78">
        <v>2.7699999999999999E-2</v>
      </c>
      <c r="O36" s="77">
        <v>3357863.26</v>
      </c>
      <c r="P36" s="77">
        <v>105.78</v>
      </c>
      <c r="Q36" s="77">
        <v>0</v>
      </c>
      <c r="R36" s="77">
        <v>3551.947756428</v>
      </c>
      <c r="S36" s="78">
        <v>1.1000000000000001E-3</v>
      </c>
      <c r="T36" s="78">
        <v>1.2500000000000001E-2</v>
      </c>
      <c r="U36" s="78">
        <v>3.0000000000000001E-3</v>
      </c>
    </row>
    <row r="37" spans="2:21">
      <c r="B37" t="s">
        <v>442</v>
      </c>
      <c r="C37" t="s">
        <v>443</v>
      </c>
      <c r="D37" t="s">
        <v>100</v>
      </c>
      <c r="E37" t="s">
        <v>123</v>
      </c>
      <c r="F37" t="s">
        <v>438</v>
      </c>
      <c r="G37" t="s">
        <v>397</v>
      </c>
      <c r="H37" t="s">
        <v>417</v>
      </c>
      <c r="I37" t="s">
        <v>150</v>
      </c>
      <c r="J37" t="s">
        <v>337</v>
      </c>
      <c r="K37" s="77">
        <v>6.76</v>
      </c>
      <c r="L37" t="s">
        <v>102</v>
      </c>
      <c r="M37" s="78">
        <v>2.4799999999999999E-2</v>
      </c>
      <c r="N37" s="78">
        <v>2.8899999999999999E-2</v>
      </c>
      <c r="O37" s="77">
        <v>5397123.3099999996</v>
      </c>
      <c r="P37" s="77">
        <v>106.81</v>
      </c>
      <c r="Q37" s="77">
        <v>0</v>
      </c>
      <c r="R37" s="77">
        <v>5764.6674074109997</v>
      </c>
      <c r="S37" s="78">
        <v>1.6000000000000001E-3</v>
      </c>
      <c r="T37" s="78">
        <v>2.0299999999999999E-2</v>
      </c>
      <c r="U37" s="78">
        <v>4.8999999999999998E-3</v>
      </c>
    </row>
    <row r="38" spans="2:21">
      <c r="B38" t="s">
        <v>444</v>
      </c>
      <c r="C38" t="s">
        <v>445</v>
      </c>
      <c r="D38" t="s">
        <v>100</v>
      </c>
      <c r="E38" t="s">
        <v>123</v>
      </c>
      <c r="F38" t="s">
        <v>438</v>
      </c>
      <c r="G38" t="s">
        <v>397</v>
      </c>
      <c r="H38" t="s">
        <v>434</v>
      </c>
      <c r="I38" t="s">
        <v>210</v>
      </c>
      <c r="J38" t="s">
        <v>427</v>
      </c>
      <c r="K38" s="77">
        <v>8.17</v>
      </c>
      <c r="L38" t="s">
        <v>102</v>
      </c>
      <c r="M38" s="78">
        <v>8.9999999999999993E-3</v>
      </c>
      <c r="N38" s="78">
        <v>2.9700000000000001E-2</v>
      </c>
      <c r="O38" s="77">
        <v>2695333.28</v>
      </c>
      <c r="P38" s="77">
        <v>91</v>
      </c>
      <c r="Q38" s="77">
        <v>0</v>
      </c>
      <c r="R38" s="77">
        <v>2452.7532848000001</v>
      </c>
      <c r="S38" s="78">
        <v>1.4E-3</v>
      </c>
      <c r="T38" s="78">
        <v>8.6E-3</v>
      </c>
      <c r="U38" s="78">
        <v>2.0999999999999999E-3</v>
      </c>
    </row>
    <row r="39" spans="2:21">
      <c r="B39" t="s">
        <v>446</v>
      </c>
      <c r="C39" t="s">
        <v>447</v>
      </c>
      <c r="D39" t="s">
        <v>100</v>
      </c>
      <c r="E39" t="s">
        <v>123</v>
      </c>
      <c r="F39" t="s">
        <v>438</v>
      </c>
      <c r="G39" t="s">
        <v>397</v>
      </c>
      <c r="H39" t="s">
        <v>434</v>
      </c>
      <c r="I39" t="s">
        <v>210</v>
      </c>
      <c r="J39" t="s">
        <v>427</v>
      </c>
      <c r="K39" s="77">
        <v>11.59</v>
      </c>
      <c r="L39" t="s">
        <v>102</v>
      </c>
      <c r="M39" s="78">
        <v>8.9999999999999993E-3</v>
      </c>
      <c r="N39" s="78">
        <v>3.1800000000000002E-2</v>
      </c>
      <c r="O39" s="77">
        <v>3138083.42</v>
      </c>
      <c r="P39" s="77">
        <v>91.02</v>
      </c>
      <c r="Q39" s="77">
        <v>0</v>
      </c>
      <c r="R39" s="77">
        <v>2856.2835288840001</v>
      </c>
      <c r="S39" s="78">
        <v>1.1999999999999999E-3</v>
      </c>
      <c r="T39" s="78">
        <v>1.01E-2</v>
      </c>
      <c r="U39" s="78">
        <v>2.3999999999999998E-3</v>
      </c>
    </row>
    <row r="40" spans="2:21">
      <c r="B40" t="s">
        <v>448</v>
      </c>
      <c r="C40" t="s">
        <v>449</v>
      </c>
      <c r="D40" t="s">
        <v>100</v>
      </c>
      <c r="E40" t="s">
        <v>123</v>
      </c>
      <c r="F40" t="s">
        <v>438</v>
      </c>
      <c r="G40" t="s">
        <v>397</v>
      </c>
      <c r="H40" t="s">
        <v>434</v>
      </c>
      <c r="I40" t="s">
        <v>210</v>
      </c>
      <c r="J40" t="s">
        <v>450</v>
      </c>
      <c r="K40" s="77">
        <v>1.5</v>
      </c>
      <c r="L40" t="s">
        <v>102</v>
      </c>
      <c r="M40" s="78">
        <v>6.4999999999999997E-3</v>
      </c>
      <c r="N40" s="78">
        <v>1.7399999999999999E-2</v>
      </c>
      <c r="O40" s="77">
        <v>199061.41</v>
      </c>
      <c r="P40" s="77">
        <v>107.22</v>
      </c>
      <c r="Q40" s="77">
        <v>109.50981</v>
      </c>
      <c r="R40" s="77">
        <v>322.94345380200002</v>
      </c>
      <c r="S40" s="78">
        <v>6.9999999999999999E-4</v>
      </c>
      <c r="T40" s="78">
        <v>1.1000000000000001E-3</v>
      </c>
      <c r="U40" s="78">
        <v>2.9999999999999997E-4</v>
      </c>
    </row>
    <row r="41" spans="2:21">
      <c r="B41" t="s">
        <v>451</v>
      </c>
      <c r="C41" t="s">
        <v>452</v>
      </c>
      <c r="D41" t="s">
        <v>100</v>
      </c>
      <c r="E41" t="s">
        <v>123</v>
      </c>
      <c r="F41" t="s">
        <v>406</v>
      </c>
      <c r="G41" t="s">
        <v>366</v>
      </c>
      <c r="H41" t="s">
        <v>417</v>
      </c>
      <c r="I41" t="s">
        <v>150</v>
      </c>
      <c r="J41" t="s">
        <v>453</v>
      </c>
      <c r="K41" s="77">
        <v>0.16</v>
      </c>
      <c r="L41" t="s">
        <v>102</v>
      </c>
      <c r="M41" s="78">
        <v>4.2000000000000003E-2</v>
      </c>
      <c r="N41" s="78">
        <v>1.0800000000000001E-2</v>
      </c>
      <c r="O41" s="77">
        <v>110573.38</v>
      </c>
      <c r="P41" s="77">
        <v>115.61</v>
      </c>
      <c r="Q41" s="77">
        <v>0</v>
      </c>
      <c r="R41" s="77">
        <v>127.833884618</v>
      </c>
      <c r="S41" s="78">
        <v>2.9999999999999997E-4</v>
      </c>
      <c r="T41" s="78">
        <v>4.0000000000000002E-4</v>
      </c>
      <c r="U41" s="78">
        <v>1E-4</v>
      </c>
    </row>
    <row r="42" spans="2:21">
      <c r="B42" t="s">
        <v>454</v>
      </c>
      <c r="C42" t="s">
        <v>455</v>
      </c>
      <c r="D42" t="s">
        <v>100</v>
      </c>
      <c r="E42" t="s">
        <v>123</v>
      </c>
      <c r="F42" t="s">
        <v>456</v>
      </c>
      <c r="G42" t="s">
        <v>397</v>
      </c>
      <c r="H42" t="s">
        <v>457</v>
      </c>
      <c r="I42" t="s">
        <v>210</v>
      </c>
      <c r="J42" t="s">
        <v>458</v>
      </c>
      <c r="K42" s="77">
        <v>4.16</v>
      </c>
      <c r="L42" t="s">
        <v>102</v>
      </c>
      <c r="M42" s="78">
        <v>5.0000000000000001E-3</v>
      </c>
      <c r="N42" s="78">
        <v>2.9100000000000001E-2</v>
      </c>
      <c r="O42" s="77">
        <v>1148858.26</v>
      </c>
      <c r="P42" s="77">
        <v>98.42</v>
      </c>
      <c r="Q42" s="77">
        <v>0</v>
      </c>
      <c r="R42" s="77">
        <v>1130.706299492</v>
      </c>
      <c r="S42" s="78">
        <v>5.9999999999999995E-4</v>
      </c>
      <c r="T42" s="78">
        <v>4.0000000000000001E-3</v>
      </c>
      <c r="U42" s="78">
        <v>1E-3</v>
      </c>
    </row>
    <row r="43" spans="2:21">
      <c r="B43" t="s">
        <v>459</v>
      </c>
      <c r="C43" t="s">
        <v>460</v>
      </c>
      <c r="D43" t="s">
        <v>100</v>
      </c>
      <c r="E43" t="s">
        <v>123</v>
      </c>
      <c r="F43" t="s">
        <v>456</v>
      </c>
      <c r="G43" t="s">
        <v>397</v>
      </c>
      <c r="H43" t="s">
        <v>457</v>
      </c>
      <c r="I43" t="s">
        <v>210</v>
      </c>
      <c r="J43" t="s">
        <v>284</v>
      </c>
      <c r="K43" s="77">
        <v>6.6</v>
      </c>
      <c r="L43" t="s">
        <v>102</v>
      </c>
      <c r="M43" s="78">
        <v>5.8999999999999999E-3</v>
      </c>
      <c r="N43" s="78">
        <v>3.09E-2</v>
      </c>
      <c r="O43" s="77">
        <v>2975393.01</v>
      </c>
      <c r="P43" s="77">
        <v>89.97</v>
      </c>
      <c r="Q43" s="77">
        <v>0</v>
      </c>
      <c r="R43" s="77">
        <v>2676.961091097</v>
      </c>
      <c r="S43" s="78">
        <v>2.7000000000000001E-3</v>
      </c>
      <c r="T43" s="78">
        <v>9.4000000000000004E-3</v>
      </c>
      <c r="U43" s="78">
        <v>2.3E-3</v>
      </c>
    </row>
    <row r="44" spans="2:21">
      <c r="B44" t="s">
        <v>461</v>
      </c>
      <c r="C44" t="s">
        <v>462</v>
      </c>
      <c r="D44" t="s">
        <v>100</v>
      </c>
      <c r="E44" t="s">
        <v>123</v>
      </c>
      <c r="F44" t="s">
        <v>456</v>
      </c>
      <c r="G44" t="s">
        <v>397</v>
      </c>
      <c r="H44" t="s">
        <v>457</v>
      </c>
      <c r="I44" t="s">
        <v>210</v>
      </c>
      <c r="J44" t="s">
        <v>463</v>
      </c>
      <c r="K44" s="77">
        <v>1.93</v>
      </c>
      <c r="L44" t="s">
        <v>102</v>
      </c>
      <c r="M44" s="78">
        <v>4.7500000000000001E-2</v>
      </c>
      <c r="N44" s="78">
        <v>2.5399999999999999E-2</v>
      </c>
      <c r="O44" s="77">
        <v>786142.91</v>
      </c>
      <c r="P44" s="77">
        <v>137.91</v>
      </c>
      <c r="Q44" s="77">
        <v>379.41892999999999</v>
      </c>
      <c r="R44" s="77">
        <v>1463.588617181</v>
      </c>
      <c r="S44" s="78">
        <v>8.0000000000000004E-4</v>
      </c>
      <c r="T44" s="78">
        <v>5.1000000000000004E-3</v>
      </c>
      <c r="U44" s="78">
        <v>1.1999999999999999E-3</v>
      </c>
    </row>
    <row r="45" spans="2:21">
      <c r="B45" t="s">
        <v>464</v>
      </c>
      <c r="C45" t="s">
        <v>465</v>
      </c>
      <c r="D45" t="s">
        <v>100</v>
      </c>
      <c r="E45" t="s">
        <v>123</v>
      </c>
      <c r="F45" t="s">
        <v>466</v>
      </c>
      <c r="G45" t="s">
        <v>397</v>
      </c>
      <c r="H45" t="s">
        <v>457</v>
      </c>
      <c r="I45" t="s">
        <v>210</v>
      </c>
      <c r="J45" t="s">
        <v>372</v>
      </c>
      <c r="K45" s="77">
        <v>6.91</v>
      </c>
      <c r="L45" t="s">
        <v>102</v>
      </c>
      <c r="M45" s="78">
        <v>3.5000000000000001E-3</v>
      </c>
      <c r="N45" s="78">
        <v>3.0099999999999998E-2</v>
      </c>
      <c r="O45" s="77">
        <v>5053885.7300000004</v>
      </c>
      <c r="P45" s="77">
        <v>88.59</v>
      </c>
      <c r="Q45" s="77">
        <v>9.4118899999999996</v>
      </c>
      <c r="R45" s="77">
        <v>4486.6492582069995</v>
      </c>
      <c r="S45" s="78">
        <v>2.3E-3</v>
      </c>
      <c r="T45" s="78">
        <v>1.5800000000000002E-2</v>
      </c>
      <c r="U45" s="78">
        <v>3.8E-3</v>
      </c>
    </row>
    <row r="46" spans="2:21">
      <c r="B46" t="s">
        <v>467</v>
      </c>
      <c r="C46" t="s">
        <v>468</v>
      </c>
      <c r="D46" t="s">
        <v>100</v>
      </c>
      <c r="E46" t="s">
        <v>123</v>
      </c>
      <c r="F46" t="s">
        <v>466</v>
      </c>
      <c r="G46" t="s">
        <v>397</v>
      </c>
      <c r="H46" t="s">
        <v>457</v>
      </c>
      <c r="I46" t="s">
        <v>210</v>
      </c>
      <c r="J46" t="s">
        <v>469</v>
      </c>
      <c r="K46" s="77">
        <v>3.01</v>
      </c>
      <c r="L46" t="s">
        <v>102</v>
      </c>
      <c r="M46" s="78">
        <v>2.4E-2</v>
      </c>
      <c r="N46" s="78">
        <v>2.63E-2</v>
      </c>
      <c r="O46" s="77">
        <v>213831.92</v>
      </c>
      <c r="P46" s="77">
        <v>108.91</v>
      </c>
      <c r="Q46" s="77">
        <v>0</v>
      </c>
      <c r="R46" s="77">
        <v>232.884344072</v>
      </c>
      <c r="S46" s="78">
        <v>2.9999999999999997E-4</v>
      </c>
      <c r="T46" s="78">
        <v>8.0000000000000004E-4</v>
      </c>
      <c r="U46" s="78">
        <v>2.0000000000000001E-4</v>
      </c>
    </row>
    <row r="47" spans="2:21">
      <c r="B47" t="s">
        <v>470</v>
      </c>
      <c r="C47" t="s">
        <v>471</v>
      </c>
      <c r="D47" t="s">
        <v>100</v>
      </c>
      <c r="E47" t="s">
        <v>123</v>
      </c>
      <c r="F47" t="s">
        <v>466</v>
      </c>
      <c r="G47" t="s">
        <v>397</v>
      </c>
      <c r="H47" t="s">
        <v>457</v>
      </c>
      <c r="I47" t="s">
        <v>210</v>
      </c>
      <c r="J47" t="s">
        <v>469</v>
      </c>
      <c r="K47" s="77">
        <v>4.13</v>
      </c>
      <c r="L47" t="s">
        <v>102</v>
      </c>
      <c r="M47" s="78">
        <v>2.5999999999999999E-2</v>
      </c>
      <c r="N47" s="78">
        <v>2.8400000000000002E-2</v>
      </c>
      <c r="O47" s="77">
        <v>1118965.6000000001</v>
      </c>
      <c r="P47" s="77">
        <v>109.24</v>
      </c>
      <c r="Q47" s="77">
        <v>0</v>
      </c>
      <c r="R47" s="77">
        <v>1222.3580214399999</v>
      </c>
      <c r="S47" s="78">
        <v>2.2000000000000001E-3</v>
      </c>
      <c r="T47" s="78">
        <v>4.3E-3</v>
      </c>
      <c r="U47" s="78">
        <v>1E-3</v>
      </c>
    </row>
    <row r="48" spans="2:21">
      <c r="B48" t="s">
        <v>472</v>
      </c>
      <c r="C48" t="s">
        <v>473</v>
      </c>
      <c r="D48" t="s">
        <v>100</v>
      </c>
      <c r="E48" t="s">
        <v>123</v>
      </c>
      <c r="F48" t="s">
        <v>466</v>
      </c>
      <c r="G48" t="s">
        <v>397</v>
      </c>
      <c r="H48" t="s">
        <v>457</v>
      </c>
      <c r="I48" t="s">
        <v>210</v>
      </c>
      <c r="J48" t="s">
        <v>474</v>
      </c>
      <c r="K48" s="77">
        <v>4.53</v>
      </c>
      <c r="L48" t="s">
        <v>102</v>
      </c>
      <c r="M48" s="78">
        <v>2.81E-2</v>
      </c>
      <c r="N48" s="78">
        <v>2.8299999999999999E-2</v>
      </c>
      <c r="O48" s="77">
        <v>144314.19</v>
      </c>
      <c r="P48" s="77">
        <v>111.05</v>
      </c>
      <c r="Q48" s="77">
        <v>0</v>
      </c>
      <c r="R48" s="77">
        <v>160.260907995</v>
      </c>
      <c r="S48" s="78">
        <v>2.0000000000000001E-4</v>
      </c>
      <c r="T48" s="78">
        <v>5.9999999999999995E-4</v>
      </c>
      <c r="U48" s="78">
        <v>1E-4</v>
      </c>
    </row>
    <row r="49" spans="2:21">
      <c r="B49" t="s">
        <v>475</v>
      </c>
      <c r="C49" t="s">
        <v>476</v>
      </c>
      <c r="D49" t="s">
        <v>100</v>
      </c>
      <c r="E49" t="s">
        <v>123</v>
      </c>
      <c r="F49" t="s">
        <v>466</v>
      </c>
      <c r="G49" t="s">
        <v>397</v>
      </c>
      <c r="H49" t="s">
        <v>457</v>
      </c>
      <c r="I49" t="s">
        <v>210</v>
      </c>
      <c r="J49" t="s">
        <v>477</v>
      </c>
      <c r="K49" s="77">
        <v>2.6</v>
      </c>
      <c r="L49" t="s">
        <v>102</v>
      </c>
      <c r="M49" s="78">
        <v>3.6999999999999998E-2</v>
      </c>
      <c r="N49" s="78">
        <v>2.6800000000000001E-2</v>
      </c>
      <c r="O49" s="77">
        <v>97426.77</v>
      </c>
      <c r="P49" s="77">
        <v>113.01</v>
      </c>
      <c r="Q49" s="77">
        <v>0</v>
      </c>
      <c r="R49" s="77">
        <v>110.10199277700001</v>
      </c>
      <c r="S49" s="78">
        <v>2.0000000000000001E-4</v>
      </c>
      <c r="T49" s="78">
        <v>4.0000000000000002E-4</v>
      </c>
      <c r="U49" s="78">
        <v>1E-4</v>
      </c>
    </row>
    <row r="50" spans="2:21">
      <c r="B50" t="s">
        <v>478</v>
      </c>
      <c r="C50" t="s">
        <v>479</v>
      </c>
      <c r="D50" t="s">
        <v>100</v>
      </c>
      <c r="E50" t="s">
        <v>123</v>
      </c>
      <c r="F50" t="s">
        <v>480</v>
      </c>
      <c r="G50" t="s">
        <v>397</v>
      </c>
      <c r="H50" t="s">
        <v>457</v>
      </c>
      <c r="I50" t="s">
        <v>210</v>
      </c>
      <c r="J50" t="s">
        <v>331</v>
      </c>
      <c r="K50" s="77">
        <v>4.8600000000000003</v>
      </c>
      <c r="L50" t="s">
        <v>102</v>
      </c>
      <c r="M50" s="78">
        <v>6.4999999999999997E-3</v>
      </c>
      <c r="N50" s="78">
        <v>2.5999999999999999E-2</v>
      </c>
      <c r="O50" s="77">
        <v>997115.19</v>
      </c>
      <c r="P50" s="77">
        <v>99.21</v>
      </c>
      <c r="Q50" s="77">
        <v>0</v>
      </c>
      <c r="R50" s="77">
        <v>989.237979999</v>
      </c>
      <c r="S50" s="78">
        <v>2E-3</v>
      </c>
      <c r="T50" s="78">
        <v>3.5000000000000001E-3</v>
      </c>
      <c r="U50" s="78">
        <v>8.0000000000000004E-4</v>
      </c>
    </row>
    <row r="51" spans="2:21">
      <c r="B51" t="s">
        <v>481</v>
      </c>
      <c r="C51" t="s">
        <v>482</v>
      </c>
      <c r="D51" t="s">
        <v>100</v>
      </c>
      <c r="E51" t="s">
        <v>123</v>
      </c>
      <c r="F51" t="s">
        <v>480</v>
      </c>
      <c r="G51" t="s">
        <v>397</v>
      </c>
      <c r="H51" t="s">
        <v>457</v>
      </c>
      <c r="I51" t="s">
        <v>210</v>
      </c>
      <c r="J51" t="s">
        <v>284</v>
      </c>
      <c r="K51" s="77">
        <v>5.57</v>
      </c>
      <c r="L51" t="s">
        <v>102</v>
      </c>
      <c r="M51" s="78">
        <v>1.43E-2</v>
      </c>
      <c r="N51" s="78">
        <v>2.81E-2</v>
      </c>
      <c r="O51" s="77">
        <v>16025.94</v>
      </c>
      <c r="P51" s="77">
        <v>101.43</v>
      </c>
      <c r="Q51" s="77">
        <v>0</v>
      </c>
      <c r="R51" s="77">
        <v>16.255110942000002</v>
      </c>
      <c r="S51" s="78">
        <v>0</v>
      </c>
      <c r="T51" s="78">
        <v>1E-4</v>
      </c>
      <c r="U51" s="78">
        <v>0</v>
      </c>
    </row>
    <row r="52" spans="2:21">
      <c r="B52" t="s">
        <v>483</v>
      </c>
      <c r="C52" t="s">
        <v>484</v>
      </c>
      <c r="D52" t="s">
        <v>100</v>
      </c>
      <c r="E52" t="s">
        <v>123</v>
      </c>
      <c r="F52" t="s">
        <v>480</v>
      </c>
      <c r="G52" t="s">
        <v>397</v>
      </c>
      <c r="H52" t="s">
        <v>457</v>
      </c>
      <c r="I52" t="s">
        <v>210</v>
      </c>
      <c r="J52" t="s">
        <v>485</v>
      </c>
      <c r="K52" s="77">
        <v>0.16</v>
      </c>
      <c r="L52" t="s">
        <v>102</v>
      </c>
      <c r="M52" s="78">
        <v>5.8500000000000003E-2</v>
      </c>
      <c r="N52" s="78">
        <v>1.52E-2</v>
      </c>
      <c r="O52" s="77">
        <v>0.04</v>
      </c>
      <c r="P52" s="77">
        <v>121.19</v>
      </c>
      <c r="Q52" s="77">
        <v>0</v>
      </c>
      <c r="R52" s="77">
        <v>4.8476000000000001E-5</v>
      </c>
      <c r="S52" s="78">
        <v>0</v>
      </c>
      <c r="T52" s="78">
        <v>0</v>
      </c>
      <c r="U52" s="78">
        <v>0</v>
      </c>
    </row>
    <row r="53" spans="2:21">
      <c r="B53" t="s">
        <v>486</v>
      </c>
      <c r="C53" t="s">
        <v>487</v>
      </c>
      <c r="D53" t="s">
        <v>100</v>
      </c>
      <c r="E53" t="s">
        <v>123</v>
      </c>
      <c r="F53" t="s">
        <v>480</v>
      </c>
      <c r="G53" t="s">
        <v>397</v>
      </c>
      <c r="H53" t="s">
        <v>457</v>
      </c>
      <c r="I53" t="s">
        <v>210</v>
      </c>
      <c r="J53" t="s">
        <v>488</v>
      </c>
      <c r="K53" s="77">
        <v>0.53</v>
      </c>
      <c r="L53" t="s">
        <v>102</v>
      </c>
      <c r="M53" s="78">
        <v>4.9000000000000002E-2</v>
      </c>
      <c r="N53" s="78">
        <v>1.9900000000000001E-2</v>
      </c>
      <c r="O53" s="77">
        <v>224858.87</v>
      </c>
      <c r="P53" s="77">
        <v>113.88</v>
      </c>
      <c r="Q53" s="77">
        <v>6.1877399999999998</v>
      </c>
      <c r="R53" s="77">
        <v>262.25702115600001</v>
      </c>
      <c r="S53" s="78">
        <v>1.6999999999999999E-3</v>
      </c>
      <c r="T53" s="78">
        <v>8.9999999999999998E-4</v>
      </c>
      <c r="U53" s="78">
        <v>2.0000000000000001E-4</v>
      </c>
    </row>
    <row r="54" spans="2:21">
      <c r="B54" t="s">
        <v>489</v>
      </c>
      <c r="C54" t="s">
        <v>490</v>
      </c>
      <c r="D54" t="s">
        <v>100</v>
      </c>
      <c r="E54" t="s">
        <v>123</v>
      </c>
      <c r="F54" t="s">
        <v>480</v>
      </c>
      <c r="G54" t="s">
        <v>397</v>
      </c>
      <c r="H54" t="s">
        <v>457</v>
      </c>
      <c r="I54" t="s">
        <v>210</v>
      </c>
      <c r="J54" t="s">
        <v>491</v>
      </c>
      <c r="K54" s="77">
        <v>2.1800000000000002</v>
      </c>
      <c r="L54" t="s">
        <v>102</v>
      </c>
      <c r="M54" s="78">
        <v>1.7600000000000001E-2</v>
      </c>
      <c r="N54" s="78">
        <v>2.41E-2</v>
      </c>
      <c r="O54" s="77">
        <v>1772992.33</v>
      </c>
      <c r="P54" s="77">
        <v>109.65</v>
      </c>
      <c r="Q54" s="77">
        <v>0</v>
      </c>
      <c r="R54" s="77">
        <v>1944.0860898450001</v>
      </c>
      <c r="S54" s="78">
        <v>1.2999999999999999E-3</v>
      </c>
      <c r="T54" s="78">
        <v>6.7999999999999996E-3</v>
      </c>
      <c r="U54" s="78">
        <v>1.6999999999999999E-3</v>
      </c>
    </row>
    <row r="55" spans="2:21">
      <c r="B55" t="s">
        <v>492</v>
      </c>
      <c r="C55" t="s">
        <v>493</v>
      </c>
      <c r="D55" t="s">
        <v>100</v>
      </c>
      <c r="E55" t="s">
        <v>123</v>
      </c>
      <c r="F55" t="s">
        <v>480</v>
      </c>
      <c r="G55" t="s">
        <v>397</v>
      </c>
      <c r="H55" t="s">
        <v>457</v>
      </c>
      <c r="I55" t="s">
        <v>210</v>
      </c>
      <c r="J55" t="s">
        <v>494</v>
      </c>
      <c r="K55" s="77">
        <v>2.85</v>
      </c>
      <c r="L55" t="s">
        <v>102</v>
      </c>
      <c r="M55" s="78">
        <v>2.1499999999999998E-2</v>
      </c>
      <c r="N55" s="78">
        <v>2.6100000000000002E-2</v>
      </c>
      <c r="O55" s="77">
        <v>2161835.5499999998</v>
      </c>
      <c r="P55" s="77">
        <v>110.57</v>
      </c>
      <c r="Q55" s="77">
        <v>0</v>
      </c>
      <c r="R55" s="77">
        <v>2390.341567635</v>
      </c>
      <c r="S55" s="78">
        <v>1.8E-3</v>
      </c>
      <c r="T55" s="78">
        <v>8.3999999999999995E-3</v>
      </c>
      <c r="U55" s="78">
        <v>2E-3</v>
      </c>
    </row>
    <row r="56" spans="2:21">
      <c r="B56" t="s">
        <v>495</v>
      </c>
      <c r="C56" t="s">
        <v>496</v>
      </c>
      <c r="D56" t="s">
        <v>100</v>
      </c>
      <c r="E56" t="s">
        <v>123</v>
      </c>
      <c r="F56" t="s">
        <v>480</v>
      </c>
      <c r="G56" t="s">
        <v>397</v>
      </c>
      <c r="H56" t="s">
        <v>457</v>
      </c>
      <c r="I56" t="s">
        <v>210</v>
      </c>
      <c r="J56" t="s">
        <v>497</v>
      </c>
      <c r="K56" s="77">
        <v>4.4000000000000004</v>
      </c>
      <c r="L56" t="s">
        <v>102</v>
      </c>
      <c r="M56" s="78">
        <v>2.2499999999999999E-2</v>
      </c>
      <c r="N56" s="78">
        <v>2.93E-2</v>
      </c>
      <c r="O56" s="77">
        <v>2919084.63</v>
      </c>
      <c r="P56" s="77">
        <v>107.83</v>
      </c>
      <c r="Q56" s="77">
        <v>0</v>
      </c>
      <c r="R56" s="77">
        <v>3147.6489565289999</v>
      </c>
      <c r="S56" s="78">
        <v>2.8E-3</v>
      </c>
      <c r="T56" s="78">
        <v>1.11E-2</v>
      </c>
      <c r="U56" s="78">
        <v>2.7000000000000001E-3</v>
      </c>
    </row>
    <row r="57" spans="2:21">
      <c r="B57" t="s">
        <v>498</v>
      </c>
      <c r="C57" t="s">
        <v>499</v>
      </c>
      <c r="D57" t="s">
        <v>100</v>
      </c>
      <c r="E57" t="s">
        <v>123</v>
      </c>
      <c r="F57" t="s">
        <v>480</v>
      </c>
      <c r="G57" t="s">
        <v>397</v>
      </c>
      <c r="H57" t="s">
        <v>457</v>
      </c>
      <c r="I57" t="s">
        <v>210</v>
      </c>
      <c r="J57" t="s">
        <v>500</v>
      </c>
      <c r="K57" s="77">
        <v>6.33</v>
      </c>
      <c r="L57" t="s">
        <v>102</v>
      </c>
      <c r="M57" s="78">
        <v>2.5000000000000001E-3</v>
      </c>
      <c r="N57" s="78">
        <v>2.9000000000000001E-2</v>
      </c>
      <c r="O57" s="77">
        <v>2366097.11</v>
      </c>
      <c r="P57" s="77">
        <v>90.61</v>
      </c>
      <c r="Q57" s="77">
        <v>0</v>
      </c>
      <c r="R57" s="77">
        <v>2143.9205913709998</v>
      </c>
      <c r="S57" s="78">
        <v>1.8E-3</v>
      </c>
      <c r="T57" s="78">
        <v>7.4999999999999997E-3</v>
      </c>
      <c r="U57" s="78">
        <v>1.8E-3</v>
      </c>
    </row>
    <row r="58" spans="2:21">
      <c r="B58" t="s">
        <v>501</v>
      </c>
      <c r="C58" t="s">
        <v>502</v>
      </c>
      <c r="D58" t="s">
        <v>100</v>
      </c>
      <c r="E58" t="s">
        <v>123</v>
      </c>
      <c r="F58" t="s">
        <v>480</v>
      </c>
      <c r="G58" t="s">
        <v>397</v>
      </c>
      <c r="H58" t="s">
        <v>457</v>
      </c>
      <c r="I58" t="s">
        <v>210</v>
      </c>
      <c r="J58" t="s">
        <v>503</v>
      </c>
      <c r="K58" s="77">
        <v>3.69</v>
      </c>
      <c r="L58" t="s">
        <v>102</v>
      </c>
      <c r="M58" s="78">
        <v>2.35E-2</v>
      </c>
      <c r="N58" s="78">
        <v>2.64E-2</v>
      </c>
      <c r="O58" s="77">
        <v>1969595.89</v>
      </c>
      <c r="P58" s="77">
        <v>109.18</v>
      </c>
      <c r="Q58" s="77">
        <v>50.783209999999997</v>
      </c>
      <c r="R58" s="77">
        <v>2201.1880027020002</v>
      </c>
      <c r="S58" s="78">
        <v>2.7000000000000001E-3</v>
      </c>
      <c r="T58" s="78">
        <v>7.7000000000000002E-3</v>
      </c>
      <c r="U58" s="78">
        <v>1.9E-3</v>
      </c>
    </row>
    <row r="59" spans="2:21">
      <c r="B59" t="s">
        <v>504</v>
      </c>
      <c r="C59" t="s">
        <v>505</v>
      </c>
      <c r="D59" t="s">
        <v>100</v>
      </c>
      <c r="E59" t="s">
        <v>123</v>
      </c>
      <c r="F59" t="s">
        <v>506</v>
      </c>
      <c r="G59" t="s">
        <v>397</v>
      </c>
      <c r="H59" t="s">
        <v>457</v>
      </c>
      <c r="I59" t="s">
        <v>210</v>
      </c>
      <c r="J59" t="s">
        <v>507</v>
      </c>
      <c r="K59" s="77">
        <v>3.44</v>
      </c>
      <c r="L59" t="s">
        <v>102</v>
      </c>
      <c r="M59" s="78">
        <v>1.4200000000000001E-2</v>
      </c>
      <c r="N59" s="78">
        <v>2.92E-2</v>
      </c>
      <c r="O59" s="77">
        <v>1647522.67</v>
      </c>
      <c r="P59" s="77">
        <v>104.19</v>
      </c>
      <c r="Q59" s="77">
        <v>0</v>
      </c>
      <c r="R59" s="77">
        <v>1716.5538698729999</v>
      </c>
      <c r="S59" s="78">
        <v>1.6999999999999999E-3</v>
      </c>
      <c r="T59" s="78">
        <v>6.0000000000000001E-3</v>
      </c>
      <c r="U59" s="78">
        <v>1.5E-3</v>
      </c>
    </row>
    <row r="60" spans="2:21">
      <c r="B60" t="s">
        <v>508</v>
      </c>
      <c r="C60" t="s">
        <v>509</v>
      </c>
      <c r="D60" t="s">
        <v>100</v>
      </c>
      <c r="E60" t="s">
        <v>123</v>
      </c>
      <c r="F60" t="s">
        <v>510</v>
      </c>
      <c r="G60" t="s">
        <v>397</v>
      </c>
      <c r="H60" t="s">
        <v>457</v>
      </c>
      <c r="I60" t="s">
        <v>210</v>
      </c>
      <c r="J60" t="s">
        <v>511</v>
      </c>
      <c r="K60" s="77">
        <v>0.97</v>
      </c>
      <c r="L60" t="s">
        <v>102</v>
      </c>
      <c r="M60" s="78">
        <v>0.04</v>
      </c>
      <c r="N60" s="78">
        <v>1.8499999999999999E-2</v>
      </c>
      <c r="O60" s="77">
        <v>56146.7</v>
      </c>
      <c r="P60" s="77">
        <v>111.11</v>
      </c>
      <c r="Q60" s="77">
        <v>0</v>
      </c>
      <c r="R60" s="77">
        <v>62.384598369999999</v>
      </c>
      <c r="S60" s="78">
        <v>2.9999999999999997E-4</v>
      </c>
      <c r="T60" s="78">
        <v>2.0000000000000001E-4</v>
      </c>
      <c r="U60" s="78">
        <v>1E-4</v>
      </c>
    </row>
    <row r="61" spans="2:21">
      <c r="B61" t="s">
        <v>512</v>
      </c>
      <c r="C61" t="s">
        <v>513</v>
      </c>
      <c r="D61" t="s">
        <v>100</v>
      </c>
      <c r="E61" t="s">
        <v>123</v>
      </c>
      <c r="F61" t="s">
        <v>510</v>
      </c>
      <c r="G61" t="s">
        <v>397</v>
      </c>
      <c r="H61" t="s">
        <v>457</v>
      </c>
      <c r="I61" t="s">
        <v>210</v>
      </c>
      <c r="J61" t="s">
        <v>514</v>
      </c>
      <c r="K61" s="77">
        <v>4.66</v>
      </c>
      <c r="L61" t="s">
        <v>102</v>
      </c>
      <c r="M61" s="78">
        <v>3.5000000000000003E-2</v>
      </c>
      <c r="N61" s="78">
        <v>2.7900000000000001E-2</v>
      </c>
      <c r="O61" s="77">
        <v>653242.35</v>
      </c>
      <c r="P61" s="77">
        <v>114.59</v>
      </c>
      <c r="Q61" s="77">
        <v>0</v>
      </c>
      <c r="R61" s="77">
        <v>748.55040886500001</v>
      </c>
      <c r="S61" s="78">
        <v>6.9999999999999999E-4</v>
      </c>
      <c r="T61" s="78">
        <v>2.5999999999999999E-3</v>
      </c>
      <c r="U61" s="78">
        <v>5.9999999999999995E-4</v>
      </c>
    </row>
    <row r="62" spans="2:21">
      <c r="B62" t="s">
        <v>515</v>
      </c>
      <c r="C62" t="s">
        <v>516</v>
      </c>
      <c r="D62" t="s">
        <v>100</v>
      </c>
      <c r="E62" t="s">
        <v>123</v>
      </c>
      <c r="F62" t="s">
        <v>510</v>
      </c>
      <c r="G62" t="s">
        <v>397</v>
      </c>
      <c r="H62" t="s">
        <v>457</v>
      </c>
      <c r="I62" t="s">
        <v>210</v>
      </c>
      <c r="J62" t="s">
        <v>284</v>
      </c>
      <c r="K62" s="77">
        <v>6.94</v>
      </c>
      <c r="L62" t="s">
        <v>102</v>
      </c>
      <c r="M62" s="78">
        <v>2.5000000000000001E-2</v>
      </c>
      <c r="N62" s="78">
        <v>2.8799999999999999E-2</v>
      </c>
      <c r="O62" s="77">
        <v>1182167.1599999999</v>
      </c>
      <c r="P62" s="77">
        <v>106.35</v>
      </c>
      <c r="Q62" s="77">
        <v>0</v>
      </c>
      <c r="R62" s="77">
        <v>1257.2347746600001</v>
      </c>
      <c r="S62" s="78">
        <v>1.9E-3</v>
      </c>
      <c r="T62" s="78">
        <v>4.4000000000000003E-3</v>
      </c>
      <c r="U62" s="78">
        <v>1.1000000000000001E-3</v>
      </c>
    </row>
    <row r="63" spans="2:21">
      <c r="B63" t="s">
        <v>517</v>
      </c>
      <c r="C63" t="s">
        <v>518</v>
      </c>
      <c r="D63" t="s">
        <v>100</v>
      </c>
      <c r="E63" t="s">
        <v>123</v>
      </c>
      <c r="F63" t="s">
        <v>510</v>
      </c>
      <c r="G63" t="s">
        <v>397</v>
      </c>
      <c r="H63" t="s">
        <v>457</v>
      </c>
      <c r="I63" t="s">
        <v>210</v>
      </c>
      <c r="J63" t="s">
        <v>519</v>
      </c>
      <c r="K63" s="77">
        <v>3.3</v>
      </c>
      <c r="L63" t="s">
        <v>102</v>
      </c>
      <c r="M63" s="78">
        <v>0.04</v>
      </c>
      <c r="N63" s="78">
        <v>2.7E-2</v>
      </c>
      <c r="O63" s="77">
        <v>2129652.14</v>
      </c>
      <c r="P63" s="77">
        <v>114.48</v>
      </c>
      <c r="Q63" s="77">
        <v>0</v>
      </c>
      <c r="R63" s="77">
        <v>2438.0257698720002</v>
      </c>
      <c r="S63" s="78">
        <v>2.3E-3</v>
      </c>
      <c r="T63" s="78">
        <v>8.6E-3</v>
      </c>
      <c r="U63" s="78">
        <v>2.0999999999999999E-3</v>
      </c>
    </row>
    <row r="64" spans="2:21">
      <c r="B64" t="s">
        <v>520</v>
      </c>
      <c r="C64" t="s">
        <v>521</v>
      </c>
      <c r="D64" t="s">
        <v>100</v>
      </c>
      <c r="E64" t="s">
        <v>123</v>
      </c>
      <c r="F64" t="s">
        <v>522</v>
      </c>
      <c r="G64" t="s">
        <v>397</v>
      </c>
      <c r="H64" t="s">
        <v>457</v>
      </c>
      <c r="I64" t="s">
        <v>210</v>
      </c>
      <c r="J64" t="s">
        <v>523</v>
      </c>
      <c r="K64" s="77">
        <v>3.12</v>
      </c>
      <c r="L64" t="s">
        <v>102</v>
      </c>
      <c r="M64" s="78">
        <v>2.3400000000000001E-2</v>
      </c>
      <c r="N64" s="78">
        <v>2.75E-2</v>
      </c>
      <c r="O64" s="77">
        <v>1644421.04</v>
      </c>
      <c r="P64" s="77">
        <v>107.6</v>
      </c>
      <c r="Q64" s="77">
        <v>0</v>
      </c>
      <c r="R64" s="77">
        <v>1769.39703904</v>
      </c>
      <c r="S64" s="78">
        <v>5.9999999999999995E-4</v>
      </c>
      <c r="T64" s="78">
        <v>6.1999999999999998E-3</v>
      </c>
      <c r="U64" s="78">
        <v>1.5E-3</v>
      </c>
    </row>
    <row r="65" spans="2:21">
      <c r="B65" t="s">
        <v>524</v>
      </c>
      <c r="C65" t="s">
        <v>525</v>
      </c>
      <c r="D65" t="s">
        <v>100</v>
      </c>
      <c r="E65" t="s">
        <v>123</v>
      </c>
      <c r="F65" t="s">
        <v>526</v>
      </c>
      <c r="G65" t="s">
        <v>397</v>
      </c>
      <c r="H65" t="s">
        <v>527</v>
      </c>
      <c r="I65" t="s">
        <v>150</v>
      </c>
      <c r="J65" t="s">
        <v>528</v>
      </c>
      <c r="K65" s="77">
        <v>2.41</v>
      </c>
      <c r="L65" t="s">
        <v>102</v>
      </c>
      <c r="M65" s="78">
        <v>3.2000000000000001E-2</v>
      </c>
      <c r="N65" s="78">
        <v>2.6200000000000001E-2</v>
      </c>
      <c r="O65" s="77">
        <v>2537790.61</v>
      </c>
      <c r="P65" s="77">
        <v>112.84</v>
      </c>
      <c r="Q65" s="77">
        <v>0</v>
      </c>
      <c r="R65" s="77">
        <v>2863.642924324</v>
      </c>
      <c r="S65" s="78">
        <v>1.4E-3</v>
      </c>
      <c r="T65" s="78">
        <v>1.01E-2</v>
      </c>
      <c r="U65" s="78">
        <v>2.3999999999999998E-3</v>
      </c>
    </row>
    <row r="66" spans="2:21">
      <c r="B66" t="s">
        <v>529</v>
      </c>
      <c r="C66" t="s">
        <v>530</v>
      </c>
      <c r="D66" t="s">
        <v>100</v>
      </c>
      <c r="E66" t="s">
        <v>123</v>
      </c>
      <c r="F66" t="s">
        <v>526</v>
      </c>
      <c r="G66" t="s">
        <v>397</v>
      </c>
      <c r="H66" t="s">
        <v>527</v>
      </c>
      <c r="I66" t="s">
        <v>150</v>
      </c>
      <c r="J66" t="s">
        <v>531</v>
      </c>
      <c r="K66" s="77">
        <v>4.75</v>
      </c>
      <c r="L66" t="s">
        <v>102</v>
      </c>
      <c r="M66" s="78">
        <v>1.14E-2</v>
      </c>
      <c r="N66" s="78">
        <v>2.8199999999999999E-2</v>
      </c>
      <c r="O66" s="77">
        <v>2011915.71</v>
      </c>
      <c r="P66" s="77">
        <v>99.8</v>
      </c>
      <c r="Q66" s="77">
        <v>0</v>
      </c>
      <c r="R66" s="77">
        <v>2007.8918785799999</v>
      </c>
      <c r="S66" s="78">
        <v>8.9999999999999998E-4</v>
      </c>
      <c r="T66" s="78">
        <v>7.1000000000000004E-3</v>
      </c>
      <c r="U66" s="78">
        <v>1.6999999999999999E-3</v>
      </c>
    </row>
    <row r="67" spans="2:21">
      <c r="B67" t="s">
        <v>532</v>
      </c>
      <c r="C67" t="s">
        <v>533</v>
      </c>
      <c r="D67" t="s">
        <v>100</v>
      </c>
      <c r="E67" t="s">
        <v>123</v>
      </c>
      <c r="F67" t="s">
        <v>526</v>
      </c>
      <c r="G67" t="s">
        <v>397</v>
      </c>
      <c r="H67" t="s">
        <v>457</v>
      </c>
      <c r="I67" t="s">
        <v>210</v>
      </c>
      <c r="J67" t="s">
        <v>534</v>
      </c>
      <c r="K67" s="77">
        <v>7</v>
      </c>
      <c r="L67" t="s">
        <v>102</v>
      </c>
      <c r="M67" s="78">
        <v>9.1999999999999998E-3</v>
      </c>
      <c r="N67" s="78">
        <v>3.1199999999999999E-2</v>
      </c>
      <c r="O67" s="77">
        <v>2710800.84</v>
      </c>
      <c r="P67" s="77">
        <v>94.02</v>
      </c>
      <c r="Q67" s="77">
        <v>0</v>
      </c>
      <c r="R67" s="77">
        <v>2548.6949497679998</v>
      </c>
      <c r="S67" s="78">
        <v>1.4E-3</v>
      </c>
      <c r="T67" s="78">
        <v>8.9999999999999993E-3</v>
      </c>
      <c r="U67" s="78">
        <v>2.2000000000000001E-3</v>
      </c>
    </row>
    <row r="68" spans="2:21">
      <c r="B68" t="s">
        <v>535</v>
      </c>
      <c r="C68" t="s">
        <v>536</v>
      </c>
      <c r="D68" t="s">
        <v>100</v>
      </c>
      <c r="E68" t="s">
        <v>123</v>
      </c>
      <c r="F68" t="s">
        <v>522</v>
      </c>
      <c r="G68" t="s">
        <v>397</v>
      </c>
      <c r="H68" t="s">
        <v>457</v>
      </c>
      <c r="I68" t="s">
        <v>210</v>
      </c>
      <c r="J68" t="s">
        <v>537</v>
      </c>
      <c r="K68" s="77">
        <v>5.94</v>
      </c>
      <c r="L68" t="s">
        <v>102</v>
      </c>
      <c r="M68" s="78">
        <v>6.4999999999999997E-3</v>
      </c>
      <c r="N68" s="78">
        <v>2.9000000000000001E-2</v>
      </c>
      <c r="O68" s="77">
        <v>3729597.44</v>
      </c>
      <c r="P68" s="77">
        <v>94.73</v>
      </c>
      <c r="Q68" s="77">
        <v>0</v>
      </c>
      <c r="R68" s="77">
        <v>3533.0476549119999</v>
      </c>
      <c r="S68" s="78">
        <v>1.6000000000000001E-3</v>
      </c>
      <c r="T68" s="78">
        <v>1.24E-2</v>
      </c>
      <c r="U68" s="78">
        <v>3.0000000000000001E-3</v>
      </c>
    </row>
    <row r="69" spans="2:21">
      <c r="B69" t="s">
        <v>538</v>
      </c>
      <c r="C69" t="s">
        <v>539</v>
      </c>
      <c r="D69" t="s">
        <v>100</v>
      </c>
      <c r="E69" t="s">
        <v>123</v>
      </c>
      <c r="F69" t="s">
        <v>540</v>
      </c>
      <c r="G69" t="s">
        <v>397</v>
      </c>
      <c r="H69" t="s">
        <v>457</v>
      </c>
      <c r="I69" t="s">
        <v>210</v>
      </c>
      <c r="J69" t="s">
        <v>541</v>
      </c>
      <c r="K69" s="77">
        <v>5.13</v>
      </c>
      <c r="L69" t="s">
        <v>102</v>
      </c>
      <c r="M69" s="78">
        <v>7.7999999999999996E-3</v>
      </c>
      <c r="N69" s="78">
        <v>2.69E-2</v>
      </c>
      <c r="O69" s="77">
        <v>0.01</v>
      </c>
      <c r="P69" s="77">
        <v>98.09</v>
      </c>
      <c r="Q69" s="77">
        <v>0</v>
      </c>
      <c r="R69" s="77">
        <v>9.8090000000000004E-6</v>
      </c>
      <c r="S69" s="78">
        <v>0</v>
      </c>
      <c r="T69" s="78">
        <v>0</v>
      </c>
      <c r="U69" s="78">
        <v>0</v>
      </c>
    </row>
    <row r="70" spans="2:21">
      <c r="B70" t="s">
        <v>542</v>
      </c>
      <c r="C70" t="s">
        <v>543</v>
      </c>
      <c r="D70" t="s">
        <v>100</v>
      </c>
      <c r="E70" t="s">
        <v>123</v>
      </c>
      <c r="F70" t="s">
        <v>540</v>
      </c>
      <c r="G70" t="s">
        <v>397</v>
      </c>
      <c r="H70" t="s">
        <v>544</v>
      </c>
      <c r="I70" t="s">
        <v>215</v>
      </c>
      <c r="J70" t="s">
        <v>545</v>
      </c>
      <c r="K70" s="77">
        <v>2.54</v>
      </c>
      <c r="L70" t="s">
        <v>102</v>
      </c>
      <c r="M70" s="78">
        <v>1.34E-2</v>
      </c>
      <c r="N70" s="78">
        <v>2.6800000000000001E-2</v>
      </c>
      <c r="O70" s="77">
        <v>470075.84</v>
      </c>
      <c r="P70" s="77">
        <v>107.12</v>
      </c>
      <c r="Q70" s="77">
        <v>0</v>
      </c>
      <c r="R70" s="77">
        <v>503.54523980800002</v>
      </c>
      <c r="S70" s="78">
        <v>8.9999999999999998E-4</v>
      </c>
      <c r="T70" s="78">
        <v>1.8E-3</v>
      </c>
      <c r="U70" s="78">
        <v>4.0000000000000002E-4</v>
      </c>
    </row>
    <row r="71" spans="2:21">
      <c r="B71" t="s">
        <v>546</v>
      </c>
      <c r="C71" t="s">
        <v>547</v>
      </c>
      <c r="D71" t="s">
        <v>100</v>
      </c>
      <c r="E71" t="s">
        <v>123</v>
      </c>
      <c r="F71" t="s">
        <v>540</v>
      </c>
      <c r="G71" t="s">
        <v>397</v>
      </c>
      <c r="H71" t="s">
        <v>457</v>
      </c>
      <c r="I71" t="s">
        <v>210</v>
      </c>
      <c r="J71" t="s">
        <v>548</v>
      </c>
      <c r="K71" s="77">
        <v>2.52</v>
      </c>
      <c r="L71" t="s">
        <v>102</v>
      </c>
      <c r="M71" s="78">
        <v>2E-3</v>
      </c>
      <c r="N71" s="78">
        <v>2.3599999999999999E-2</v>
      </c>
      <c r="O71" s="77">
        <v>937238.91</v>
      </c>
      <c r="P71" s="77">
        <v>102.3</v>
      </c>
      <c r="Q71" s="77">
        <v>0</v>
      </c>
      <c r="R71" s="77">
        <v>958.79540493000002</v>
      </c>
      <c r="S71" s="78">
        <v>2.8E-3</v>
      </c>
      <c r="T71" s="78">
        <v>3.3999999999999998E-3</v>
      </c>
      <c r="U71" s="78">
        <v>8.0000000000000004E-4</v>
      </c>
    </row>
    <row r="72" spans="2:21">
      <c r="B72" t="s">
        <v>549</v>
      </c>
      <c r="C72" t="s">
        <v>550</v>
      </c>
      <c r="D72" t="s">
        <v>100</v>
      </c>
      <c r="E72" t="s">
        <v>123</v>
      </c>
      <c r="F72" t="s">
        <v>540</v>
      </c>
      <c r="G72" t="s">
        <v>397</v>
      </c>
      <c r="H72" t="s">
        <v>457</v>
      </c>
      <c r="I72" t="s">
        <v>210</v>
      </c>
      <c r="J72" t="s">
        <v>551</v>
      </c>
      <c r="K72" s="77">
        <v>4.05</v>
      </c>
      <c r="L72" t="s">
        <v>102</v>
      </c>
      <c r="M72" s="78">
        <v>1.8200000000000001E-2</v>
      </c>
      <c r="N72" s="78">
        <v>2.75E-2</v>
      </c>
      <c r="O72" s="77">
        <v>1173885.32</v>
      </c>
      <c r="P72" s="77">
        <v>105.81</v>
      </c>
      <c r="Q72" s="77">
        <v>0</v>
      </c>
      <c r="R72" s="77">
        <v>1242.0880570920001</v>
      </c>
      <c r="S72" s="78">
        <v>3.0999999999999999E-3</v>
      </c>
      <c r="T72" s="78">
        <v>4.4000000000000003E-3</v>
      </c>
      <c r="U72" s="78">
        <v>1.1000000000000001E-3</v>
      </c>
    </row>
    <row r="73" spans="2:21">
      <c r="B73" t="s">
        <v>552</v>
      </c>
      <c r="C73" t="s">
        <v>553</v>
      </c>
      <c r="D73" t="s">
        <v>100</v>
      </c>
      <c r="E73" t="s">
        <v>123</v>
      </c>
      <c r="F73" t="s">
        <v>554</v>
      </c>
      <c r="G73" t="s">
        <v>397</v>
      </c>
      <c r="H73" t="s">
        <v>527</v>
      </c>
      <c r="I73" t="s">
        <v>150</v>
      </c>
      <c r="J73" t="s">
        <v>555</v>
      </c>
      <c r="K73" s="77">
        <v>3.29</v>
      </c>
      <c r="L73" t="s">
        <v>102</v>
      </c>
      <c r="M73" s="78">
        <v>1.5800000000000002E-2</v>
      </c>
      <c r="N73" s="78">
        <v>2.3900000000000001E-2</v>
      </c>
      <c r="O73" s="77">
        <v>1262326.3799999999</v>
      </c>
      <c r="P73" s="77">
        <v>107.88</v>
      </c>
      <c r="Q73" s="77">
        <v>0</v>
      </c>
      <c r="R73" s="77">
        <v>1361.7976987439999</v>
      </c>
      <c r="S73" s="78">
        <v>2.5000000000000001E-3</v>
      </c>
      <c r="T73" s="78">
        <v>4.7999999999999996E-3</v>
      </c>
      <c r="U73" s="78">
        <v>1.1999999999999999E-3</v>
      </c>
    </row>
    <row r="74" spans="2:21">
      <c r="B74" t="s">
        <v>556</v>
      </c>
      <c r="C74" t="s">
        <v>557</v>
      </c>
      <c r="D74" t="s">
        <v>100</v>
      </c>
      <c r="E74" t="s">
        <v>123</v>
      </c>
      <c r="F74" t="s">
        <v>554</v>
      </c>
      <c r="G74" t="s">
        <v>397</v>
      </c>
      <c r="H74" t="s">
        <v>527</v>
      </c>
      <c r="I74" t="s">
        <v>150</v>
      </c>
      <c r="J74" t="s">
        <v>368</v>
      </c>
      <c r="K74" s="77">
        <v>5.97</v>
      </c>
      <c r="L74" t="s">
        <v>102</v>
      </c>
      <c r="M74" s="78">
        <v>8.3999999999999995E-3</v>
      </c>
      <c r="N74" s="78">
        <v>2.6800000000000001E-2</v>
      </c>
      <c r="O74" s="77">
        <v>943356.97</v>
      </c>
      <c r="P74" s="77">
        <v>97.38</v>
      </c>
      <c r="Q74" s="77">
        <v>0</v>
      </c>
      <c r="R74" s="77">
        <v>918.64101738600004</v>
      </c>
      <c r="S74" s="78">
        <v>2.0999999999999999E-3</v>
      </c>
      <c r="T74" s="78">
        <v>3.2000000000000002E-3</v>
      </c>
      <c r="U74" s="78">
        <v>8.0000000000000004E-4</v>
      </c>
    </row>
    <row r="75" spans="2:21">
      <c r="B75" t="s">
        <v>558</v>
      </c>
      <c r="C75" t="s">
        <v>559</v>
      </c>
      <c r="D75" t="s">
        <v>100</v>
      </c>
      <c r="E75" t="s">
        <v>123</v>
      </c>
      <c r="F75" t="s">
        <v>375</v>
      </c>
      <c r="G75" t="s">
        <v>366</v>
      </c>
      <c r="H75" t="s">
        <v>457</v>
      </c>
      <c r="I75" t="s">
        <v>210</v>
      </c>
      <c r="J75" t="s">
        <v>337</v>
      </c>
      <c r="K75" s="77">
        <v>1.89</v>
      </c>
      <c r="L75" t="s">
        <v>102</v>
      </c>
      <c r="M75" s="78">
        <v>2.4199999999999999E-2</v>
      </c>
      <c r="N75" s="78">
        <v>3.7600000000000001E-2</v>
      </c>
      <c r="O75" s="77">
        <v>25.56</v>
      </c>
      <c r="P75" s="77">
        <v>5327000</v>
      </c>
      <c r="Q75" s="77">
        <v>0</v>
      </c>
      <c r="R75" s="77">
        <v>1361.5812000000001</v>
      </c>
      <c r="S75" s="78">
        <v>0</v>
      </c>
      <c r="T75" s="78">
        <v>4.7999999999999996E-3</v>
      </c>
      <c r="U75" s="78">
        <v>1.1999999999999999E-3</v>
      </c>
    </row>
    <row r="76" spans="2:21">
      <c r="B76" t="s">
        <v>560</v>
      </c>
      <c r="C76" t="s">
        <v>561</v>
      </c>
      <c r="D76" t="s">
        <v>100</v>
      </c>
      <c r="E76" t="s">
        <v>123</v>
      </c>
      <c r="F76" t="s">
        <v>375</v>
      </c>
      <c r="G76" t="s">
        <v>366</v>
      </c>
      <c r="H76" t="s">
        <v>457</v>
      </c>
      <c r="I76" t="s">
        <v>210</v>
      </c>
      <c r="J76" t="s">
        <v>531</v>
      </c>
      <c r="K76" s="77">
        <v>1.48</v>
      </c>
      <c r="L76" t="s">
        <v>102</v>
      </c>
      <c r="M76" s="78">
        <v>1.95E-2</v>
      </c>
      <c r="N76" s="78">
        <v>3.5499999999999997E-2</v>
      </c>
      <c r="O76" s="77">
        <v>22.24</v>
      </c>
      <c r="P76" s="77">
        <v>5296001</v>
      </c>
      <c r="Q76" s="77">
        <v>0</v>
      </c>
      <c r="R76" s="77">
        <v>1177.8306224</v>
      </c>
      <c r="S76" s="78">
        <v>0</v>
      </c>
      <c r="T76" s="78">
        <v>4.1000000000000003E-3</v>
      </c>
      <c r="U76" s="78">
        <v>1E-3</v>
      </c>
    </row>
    <row r="77" spans="2:21">
      <c r="B77" t="s">
        <v>562</v>
      </c>
      <c r="C77" t="s">
        <v>563</v>
      </c>
      <c r="D77" t="s">
        <v>100</v>
      </c>
      <c r="E77" t="s">
        <v>123</v>
      </c>
      <c r="F77" t="s">
        <v>375</v>
      </c>
      <c r="G77" t="s">
        <v>366</v>
      </c>
      <c r="H77" t="s">
        <v>457</v>
      </c>
      <c r="I77" t="s">
        <v>210</v>
      </c>
      <c r="J77" t="s">
        <v>564</v>
      </c>
      <c r="K77" s="77">
        <v>4.84</v>
      </c>
      <c r="L77" t="s">
        <v>102</v>
      </c>
      <c r="M77" s="78">
        <v>1.4999999999999999E-2</v>
      </c>
      <c r="N77" s="78">
        <v>3.7100000000000001E-2</v>
      </c>
      <c r="O77" s="77">
        <v>20.69</v>
      </c>
      <c r="P77" s="77">
        <v>4738966</v>
      </c>
      <c r="Q77" s="77">
        <v>0</v>
      </c>
      <c r="R77" s="77">
        <v>980.4920654</v>
      </c>
      <c r="S77" s="78">
        <v>0</v>
      </c>
      <c r="T77" s="78">
        <v>3.5000000000000001E-3</v>
      </c>
      <c r="U77" s="78">
        <v>8.0000000000000004E-4</v>
      </c>
    </row>
    <row r="78" spans="2:21">
      <c r="B78" t="s">
        <v>565</v>
      </c>
      <c r="C78" t="s">
        <v>566</v>
      </c>
      <c r="D78" t="s">
        <v>100</v>
      </c>
      <c r="E78" t="s">
        <v>123</v>
      </c>
      <c r="F78" t="s">
        <v>375</v>
      </c>
      <c r="G78" t="s">
        <v>366</v>
      </c>
      <c r="H78" t="s">
        <v>457</v>
      </c>
      <c r="I78" t="s">
        <v>210</v>
      </c>
      <c r="J78" t="s">
        <v>567</v>
      </c>
      <c r="K78" s="77">
        <v>0.33</v>
      </c>
      <c r="L78" t="s">
        <v>102</v>
      </c>
      <c r="M78" s="78">
        <v>1.6400000000000001E-2</v>
      </c>
      <c r="N78" s="78">
        <v>4.41E-2</v>
      </c>
      <c r="O78" s="77">
        <v>17.95</v>
      </c>
      <c r="P78" s="77">
        <v>5415000</v>
      </c>
      <c r="Q78" s="77">
        <v>0</v>
      </c>
      <c r="R78" s="77">
        <v>971.99249999999995</v>
      </c>
      <c r="S78" s="78">
        <v>0</v>
      </c>
      <c r="T78" s="78">
        <v>3.3999999999999998E-3</v>
      </c>
      <c r="U78" s="78">
        <v>8.0000000000000004E-4</v>
      </c>
    </row>
    <row r="79" spans="2:21">
      <c r="B79" t="s">
        <v>568</v>
      </c>
      <c r="C79" t="s">
        <v>569</v>
      </c>
      <c r="D79" t="s">
        <v>100</v>
      </c>
      <c r="E79" t="s">
        <v>123</v>
      </c>
      <c r="F79" t="s">
        <v>375</v>
      </c>
      <c r="G79" t="s">
        <v>366</v>
      </c>
      <c r="H79" t="s">
        <v>457</v>
      </c>
      <c r="I79" t="s">
        <v>210</v>
      </c>
      <c r="J79" t="s">
        <v>567</v>
      </c>
      <c r="K79" s="77">
        <v>4.9400000000000004</v>
      </c>
      <c r="L79" t="s">
        <v>102</v>
      </c>
      <c r="M79" s="78">
        <v>2.7799999999999998E-2</v>
      </c>
      <c r="N79" s="78">
        <v>4.2200000000000001E-2</v>
      </c>
      <c r="O79" s="77">
        <v>6.57</v>
      </c>
      <c r="P79" s="77">
        <v>5116000</v>
      </c>
      <c r="Q79" s="77">
        <v>0</v>
      </c>
      <c r="R79" s="77">
        <v>336.12119999999999</v>
      </c>
      <c r="S79" s="78">
        <v>0</v>
      </c>
      <c r="T79" s="78">
        <v>1.1999999999999999E-3</v>
      </c>
      <c r="U79" s="78">
        <v>2.9999999999999997E-4</v>
      </c>
    </row>
    <row r="80" spans="2:21">
      <c r="B80" t="s">
        <v>570</v>
      </c>
      <c r="C80" t="s">
        <v>571</v>
      </c>
      <c r="D80" t="s">
        <v>100</v>
      </c>
      <c r="E80" t="s">
        <v>123</v>
      </c>
      <c r="F80" t="s">
        <v>406</v>
      </c>
      <c r="G80" t="s">
        <v>366</v>
      </c>
      <c r="H80" t="s">
        <v>527</v>
      </c>
      <c r="I80" t="s">
        <v>150</v>
      </c>
      <c r="J80" t="s">
        <v>238</v>
      </c>
      <c r="K80" s="77">
        <v>0.08</v>
      </c>
      <c r="L80" t="s">
        <v>102</v>
      </c>
      <c r="M80" s="78">
        <v>1.4200000000000001E-2</v>
      </c>
      <c r="N80" s="78">
        <v>4.41E-2</v>
      </c>
      <c r="O80" s="77">
        <v>25.86</v>
      </c>
      <c r="P80" s="77">
        <v>5556000</v>
      </c>
      <c r="Q80" s="77">
        <v>0</v>
      </c>
      <c r="R80" s="77">
        <v>1436.7816</v>
      </c>
      <c r="S80" s="78">
        <v>0</v>
      </c>
      <c r="T80" s="78">
        <v>5.1000000000000004E-3</v>
      </c>
      <c r="U80" s="78">
        <v>1.1999999999999999E-3</v>
      </c>
    </row>
    <row r="81" spans="2:21">
      <c r="B81" t="s">
        <v>572</v>
      </c>
      <c r="C81" t="s">
        <v>573</v>
      </c>
      <c r="D81" t="s">
        <v>100</v>
      </c>
      <c r="E81" t="s">
        <v>123</v>
      </c>
      <c r="F81" t="s">
        <v>406</v>
      </c>
      <c r="G81" t="s">
        <v>366</v>
      </c>
      <c r="H81" t="s">
        <v>527</v>
      </c>
      <c r="I81" t="s">
        <v>150</v>
      </c>
      <c r="J81" t="s">
        <v>548</v>
      </c>
      <c r="K81" s="77">
        <v>1.99</v>
      </c>
      <c r="L81" t="s">
        <v>102</v>
      </c>
      <c r="M81" s="78">
        <v>2.0199999999999999E-2</v>
      </c>
      <c r="N81" s="78">
        <v>3.2599999999999997E-2</v>
      </c>
      <c r="O81" s="77">
        <v>16.73</v>
      </c>
      <c r="P81" s="77">
        <v>5317749</v>
      </c>
      <c r="Q81" s="77">
        <v>18.41788</v>
      </c>
      <c r="R81" s="77">
        <v>908.07728770000006</v>
      </c>
      <c r="S81" s="78">
        <v>0</v>
      </c>
      <c r="T81" s="78">
        <v>3.2000000000000002E-3</v>
      </c>
      <c r="U81" s="78">
        <v>8.0000000000000004E-4</v>
      </c>
    </row>
    <row r="82" spans="2:21">
      <c r="B82" t="s">
        <v>574</v>
      </c>
      <c r="C82" t="s">
        <v>575</v>
      </c>
      <c r="D82" t="s">
        <v>100</v>
      </c>
      <c r="E82" t="s">
        <v>123</v>
      </c>
      <c r="F82" t="s">
        <v>406</v>
      </c>
      <c r="G82" t="s">
        <v>366</v>
      </c>
      <c r="H82" t="s">
        <v>527</v>
      </c>
      <c r="I82" t="s">
        <v>150</v>
      </c>
      <c r="J82" t="s">
        <v>238</v>
      </c>
      <c r="K82" s="77">
        <v>0.75</v>
      </c>
      <c r="L82" t="s">
        <v>102</v>
      </c>
      <c r="M82" s="78">
        <v>1.5900000000000001E-2</v>
      </c>
      <c r="N82" s="78">
        <v>1.9900000000000001E-2</v>
      </c>
      <c r="O82" s="77">
        <v>20.18</v>
      </c>
      <c r="P82" s="77">
        <v>5453667</v>
      </c>
      <c r="Q82" s="77">
        <v>0</v>
      </c>
      <c r="R82" s="77">
        <v>1100.5500006</v>
      </c>
      <c r="S82" s="78">
        <v>0</v>
      </c>
      <c r="T82" s="78">
        <v>3.8999999999999998E-3</v>
      </c>
      <c r="U82" s="78">
        <v>8.9999999999999998E-4</v>
      </c>
    </row>
    <row r="83" spans="2:21">
      <c r="B83" t="s">
        <v>576</v>
      </c>
      <c r="C83" t="s">
        <v>577</v>
      </c>
      <c r="D83" t="s">
        <v>100</v>
      </c>
      <c r="E83" t="s">
        <v>123</v>
      </c>
      <c r="F83" t="s">
        <v>406</v>
      </c>
      <c r="G83" t="s">
        <v>366</v>
      </c>
      <c r="H83" t="s">
        <v>527</v>
      </c>
      <c r="I83" t="s">
        <v>150</v>
      </c>
      <c r="J83" t="s">
        <v>578</v>
      </c>
      <c r="K83" s="77">
        <v>2.98</v>
      </c>
      <c r="L83" t="s">
        <v>102</v>
      </c>
      <c r="M83" s="78">
        <v>2.5899999999999999E-2</v>
      </c>
      <c r="N83" s="78">
        <v>3.8399999999999997E-2</v>
      </c>
      <c r="O83" s="77">
        <v>31.95</v>
      </c>
      <c r="P83" s="77">
        <v>5363461</v>
      </c>
      <c r="Q83" s="77">
        <v>0</v>
      </c>
      <c r="R83" s="77">
        <v>1713.6257895000001</v>
      </c>
      <c r="S83" s="78">
        <v>0</v>
      </c>
      <c r="T83" s="78">
        <v>6.0000000000000001E-3</v>
      </c>
      <c r="U83" s="78">
        <v>1.5E-3</v>
      </c>
    </row>
    <row r="84" spans="2:21">
      <c r="B84" t="s">
        <v>579</v>
      </c>
      <c r="C84" t="s">
        <v>580</v>
      </c>
      <c r="D84" t="s">
        <v>100</v>
      </c>
      <c r="E84" t="s">
        <v>123</v>
      </c>
      <c r="F84" t="s">
        <v>403</v>
      </c>
      <c r="G84" t="s">
        <v>366</v>
      </c>
      <c r="H84" t="s">
        <v>527</v>
      </c>
      <c r="I84" t="s">
        <v>150</v>
      </c>
      <c r="J84" t="s">
        <v>253</v>
      </c>
      <c r="K84" s="77">
        <v>3.21</v>
      </c>
      <c r="L84" t="s">
        <v>102</v>
      </c>
      <c r="M84" s="78">
        <v>2.9700000000000001E-2</v>
      </c>
      <c r="N84" s="78">
        <v>3.49E-2</v>
      </c>
      <c r="O84" s="77">
        <v>6.91</v>
      </c>
      <c r="P84" s="77">
        <v>5458000</v>
      </c>
      <c r="Q84" s="77">
        <v>0</v>
      </c>
      <c r="R84" s="77">
        <v>377.14780000000002</v>
      </c>
      <c r="S84" s="78">
        <v>0</v>
      </c>
      <c r="T84" s="78">
        <v>1.2999999999999999E-3</v>
      </c>
      <c r="U84" s="78">
        <v>2.9999999999999997E-4</v>
      </c>
    </row>
    <row r="85" spans="2:21">
      <c r="B85" t="s">
        <v>581</v>
      </c>
      <c r="C85" t="s">
        <v>582</v>
      </c>
      <c r="D85" t="s">
        <v>100</v>
      </c>
      <c r="E85" t="s">
        <v>123</v>
      </c>
      <c r="F85" t="s">
        <v>403</v>
      </c>
      <c r="G85" t="s">
        <v>366</v>
      </c>
      <c r="H85" t="s">
        <v>457</v>
      </c>
      <c r="I85" t="s">
        <v>210</v>
      </c>
      <c r="J85" t="s">
        <v>564</v>
      </c>
      <c r="K85" s="77">
        <v>4.87</v>
      </c>
      <c r="L85" t="s">
        <v>102</v>
      </c>
      <c r="M85" s="78">
        <v>8.3999999999999995E-3</v>
      </c>
      <c r="N85" s="78">
        <v>3.9399999999999998E-2</v>
      </c>
      <c r="O85" s="77">
        <v>8.36</v>
      </c>
      <c r="P85" s="77">
        <v>4570000</v>
      </c>
      <c r="Q85" s="77">
        <v>0</v>
      </c>
      <c r="R85" s="77">
        <v>382.05200000000002</v>
      </c>
      <c r="S85" s="78">
        <v>0</v>
      </c>
      <c r="T85" s="78">
        <v>1.2999999999999999E-3</v>
      </c>
      <c r="U85" s="78">
        <v>2.9999999999999997E-4</v>
      </c>
    </row>
    <row r="86" spans="2:21">
      <c r="B86" t="s">
        <v>583</v>
      </c>
      <c r="C86" t="s">
        <v>584</v>
      </c>
      <c r="D86" t="s">
        <v>100</v>
      </c>
      <c r="E86" t="s">
        <v>123</v>
      </c>
      <c r="F86" t="s">
        <v>403</v>
      </c>
      <c r="G86" t="s">
        <v>366</v>
      </c>
      <c r="H86" t="s">
        <v>457</v>
      </c>
      <c r="I86" t="s">
        <v>210</v>
      </c>
      <c r="J86" t="s">
        <v>344</v>
      </c>
      <c r="K86" s="77">
        <v>5.23</v>
      </c>
      <c r="L86" t="s">
        <v>102</v>
      </c>
      <c r="M86" s="78">
        <v>3.09E-2</v>
      </c>
      <c r="N86" s="78">
        <v>3.39E-2</v>
      </c>
      <c r="O86" s="77">
        <v>19.89</v>
      </c>
      <c r="P86" s="77">
        <v>5032053</v>
      </c>
      <c r="Q86" s="77">
        <v>0</v>
      </c>
      <c r="R86" s="77">
        <v>1000.8753417</v>
      </c>
      <c r="S86" s="78">
        <v>0</v>
      </c>
      <c r="T86" s="78">
        <v>3.5000000000000001E-3</v>
      </c>
      <c r="U86" s="78">
        <v>8.9999999999999998E-4</v>
      </c>
    </row>
    <row r="87" spans="2:21">
      <c r="B87" t="s">
        <v>585</v>
      </c>
      <c r="C87" t="s">
        <v>586</v>
      </c>
      <c r="D87" t="s">
        <v>100</v>
      </c>
      <c r="E87" t="s">
        <v>123</v>
      </c>
      <c r="F87" t="s">
        <v>587</v>
      </c>
      <c r="G87" t="s">
        <v>127</v>
      </c>
      <c r="H87" t="s">
        <v>457</v>
      </c>
      <c r="I87" t="s">
        <v>210</v>
      </c>
      <c r="J87" t="s">
        <v>385</v>
      </c>
      <c r="K87" s="77">
        <v>0.03</v>
      </c>
      <c r="L87" t="s">
        <v>102</v>
      </c>
      <c r="M87" s="78">
        <v>2.1499999999999998E-2</v>
      </c>
      <c r="N87" s="78">
        <v>5.8299999999999998E-2</v>
      </c>
      <c r="O87" s="77">
        <v>100261.41</v>
      </c>
      <c r="P87" s="77">
        <v>110.02</v>
      </c>
      <c r="Q87" s="77">
        <v>0</v>
      </c>
      <c r="R87" s="77">
        <v>110.307603282</v>
      </c>
      <c r="S87" s="78">
        <v>1.6999999999999999E-3</v>
      </c>
      <c r="T87" s="78">
        <v>4.0000000000000002E-4</v>
      </c>
      <c r="U87" s="78">
        <v>1E-4</v>
      </c>
    </row>
    <row r="88" spans="2:21">
      <c r="B88" t="s">
        <v>588</v>
      </c>
      <c r="C88" t="s">
        <v>589</v>
      </c>
      <c r="D88" t="s">
        <v>100</v>
      </c>
      <c r="E88" t="s">
        <v>123</v>
      </c>
      <c r="F88" t="s">
        <v>587</v>
      </c>
      <c r="G88" t="s">
        <v>127</v>
      </c>
      <c r="H88" t="s">
        <v>457</v>
      </c>
      <c r="I88" t="s">
        <v>210</v>
      </c>
      <c r="J88" t="s">
        <v>590</v>
      </c>
      <c r="K88" s="77">
        <v>1.68</v>
      </c>
      <c r="L88" t="s">
        <v>102</v>
      </c>
      <c r="M88" s="78">
        <v>1.7999999999999999E-2</v>
      </c>
      <c r="N88" s="78">
        <v>2.9000000000000001E-2</v>
      </c>
      <c r="O88" s="77">
        <v>929311.75</v>
      </c>
      <c r="P88" s="77">
        <v>107.61</v>
      </c>
      <c r="Q88" s="77">
        <v>0</v>
      </c>
      <c r="R88" s="77">
        <v>1000.032374175</v>
      </c>
      <c r="S88" s="78">
        <v>8.9999999999999998E-4</v>
      </c>
      <c r="T88" s="78">
        <v>3.5000000000000001E-3</v>
      </c>
      <c r="U88" s="78">
        <v>8.9999999999999998E-4</v>
      </c>
    </row>
    <row r="89" spans="2:21">
      <c r="B89" t="s">
        <v>591</v>
      </c>
      <c r="C89" t="s">
        <v>592</v>
      </c>
      <c r="D89" t="s">
        <v>100</v>
      </c>
      <c r="E89" t="s">
        <v>123</v>
      </c>
      <c r="F89" t="s">
        <v>587</v>
      </c>
      <c r="G89" t="s">
        <v>127</v>
      </c>
      <c r="H89" t="s">
        <v>457</v>
      </c>
      <c r="I89" t="s">
        <v>210</v>
      </c>
      <c r="J89" t="s">
        <v>275</v>
      </c>
      <c r="K89" s="77">
        <v>4.18</v>
      </c>
      <c r="L89" t="s">
        <v>102</v>
      </c>
      <c r="M89" s="78">
        <v>2.7699999999999999E-2</v>
      </c>
      <c r="N89" s="78">
        <v>2.7400000000000001E-2</v>
      </c>
      <c r="O89" s="77">
        <v>547175.23</v>
      </c>
      <c r="P89" s="77">
        <v>98.73</v>
      </c>
      <c r="Q89" s="77">
        <v>0</v>
      </c>
      <c r="R89" s="77">
        <v>540.22610457899998</v>
      </c>
      <c r="S89" s="78">
        <v>1.9E-3</v>
      </c>
      <c r="T89" s="78">
        <v>1.9E-3</v>
      </c>
      <c r="U89" s="78">
        <v>5.0000000000000001E-4</v>
      </c>
    </row>
    <row r="90" spans="2:21">
      <c r="B90" t="s">
        <v>593</v>
      </c>
      <c r="C90" t="s">
        <v>594</v>
      </c>
      <c r="D90" t="s">
        <v>100</v>
      </c>
      <c r="E90" t="s">
        <v>123</v>
      </c>
      <c r="F90" t="s">
        <v>595</v>
      </c>
      <c r="G90" t="s">
        <v>397</v>
      </c>
      <c r="H90" t="s">
        <v>596</v>
      </c>
      <c r="I90" t="s">
        <v>210</v>
      </c>
      <c r="J90" t="s">
        <v>597</v>
      </c>
      <c r="K90" s="77">
        <v>2.73</v>
      </c>
      <c r="L90" t="s">
        <v>102</v>
      </c>
      <c r="M90" s="78">
        <v>1.4E-2</v>
      </c>
      <c r="N90" s="78">
        <v>2.8899999999999999E-2</v>
      </c>
      <c r="O90" s="77">
        <v>1423617.13</v>
      </c>
      <c r="P90" s="77">
        <v>105.25</v>
      </c>
      <c r="Q90" s="77">
        <v>10.913729999999999</v>
      </c>
      <c r="R90" s="77">
        <v>1509.270759325</v>
      </c>
      <c r="S90" s="78">
        <v>1.6000000000000001E-3</v>
      </c>
      <c r="T90" s="78">
        <v>5.3E-3</v>
      </c>
      <c r="U90" s="78">
        <v>1.2999999999999999E-3</v>
      </c>
    </row>
    <row r="91" spans="2:21">
      <c r="B91" t="s">
        <v>598</v>
      </c>
      <c r="C91" t="s">
        <v>599</v>
      </c>
      <c r="D91" t="s">
        <v>100</v>
      </c>
      <c r="E91" t="s">
        <v>123</v>
      </c>
      <c r="F91" t="s">
        <v>480</v>
      </c>
      <c r="G91" t="s">
        <v>397</v>
      </c>
      <c r="H91" t="s">
        <v>596</v>
      </c>
      <c r="I91" t="s">
        <v>210</v>
      </c>
      <c r="J91" t="s">
        <v>281</v>
      </c>
      <c r="K91" s="77">
        <v>7.16</v>
      </c>
      <c r="L91" t="s">
        <v>102</v>
      </c>
      <c r="M91" s="78">
        <v>3.61E-2</v>
      </c>
      <c r="N91" s="78">
        <v>3.4000000000000002E-2</v>
      </c>
      <c r="O91" s="77">
        <v>1370664.45</v>
      </c>
      <c r="P91" s="77">
        <v>101.69</v>
      </c>
      <c r="Q91" s="77">
        <v>0</v>
      </c>
      <c r="R91" s="77">
        <v>1393.8286792050001</v>
      </c>
      <c r="S91" s="78">
        <v>3.0000000000000001E-3</v>
      </c>
      <c r="T91" s="78">
        <v>4.8999999999999998E-3</v>
      </c>
      <c r="U91" s="78">
        <v>1.1999999999999999E-3</v>
      </c>
    </row>
    <row r="92" spans="2:21">
      <c r="B92" t="s">
        <v>600</v>
      </c>
      <c r="C92" t="s">
        <v>601</v>
      </c>
      <c r="D92" t="s">
        <v>100</v>
      </c>
      <c r="E92" t="s">
        <v>123</v>
      </c>
      <c r="F92" t="s">
        <v>506</v>
      </c>
      <c r="G92" t="s">
        <v>397</v>
      </c>
      <c r="H92" t="s">
        <v>596</v>
      </c>
      <c r="I92" t="s">
        <v>210</v>
      </c>
      <c r="J92" t="s">
        <v>253</v>
      </c>
      <c r="K92" s="77">
        <v>2.64</v>
      </c>
      <c r="L92" t="s">
        <v>102</v>
      </c>
      <c r="M92" s="78">
        <v>2.1499999999999998E-2</v>
      </c>
      <c r="N92" s="78">
        <v>3.61E-2</v>
      </c>
      <c r="O92" s="77">
        <v>2846136.68</v>
      </c>
      <c r="P92" s="77">
        <v>107.2</v>
      </c>
      <c r="Q92" s="77">
        <v>0</v>
      </c>
      <c r="R92" s="77">
        <v>3051.0585209599999</v>
      </c>
      <c r="S92" s="78">
        <v>1.5E-3</v>
      </c>
      <c r="T92" s="78">
        <v>1.0699999999999999E-2</v>
      </c>
      <c r="U92" s="78">
        <v>2.5999999999999999E-3</v>
      </c>
    </row>
    <row r="93" spans="2:21">
      <c r="B93" t="s">
        <v>602</v>
      </c>
      <c r="C93" t="s">
        <v>603</v>
      </c>
      <c r="D93" t="s">
        <v>100</v>
      </c>
      <c r="E93" t="s">
        <v>123</v>
      </c>
      <c r="F93" t="s">
        <v>506</v>
      </c>
      <c r="G93" t="s">
        <v>397</v>
      </c>
      <c r="H93" t="s">
        <v>596</v>
      </c>
      <c r="I93" t="s">
        <v>210</v>
      </c>
      <c r="J93" t="s">
        <v>604</v>
      </c>
      <c r="K93" s="77">
        <v>7.65</v>
      </c>
      <c r="L93" t="s">
        <v>102</v>
      </c>
      <c r="M93" s="78">
        <v>1.15E-2</v>
      </c>
      <c r="N93" s="78">
        <v>3.6700000000000003E-2</v>
      </c>
      <c r="O93" s="77">
        <v>1420350.86</v>
      </c>
      <c r="P93" s="77">
        <v>90.26</v>
      </c>
      <c r="Q93" s="77">
        <v>0</v>
      </c>
      <c r="R93" s="77">
        <v>1282.0086862359999</v>
      </c>
      <c r="S93" s="78">
        <v>3.0999999999999999E-3</v>
      </c>
      <c r="T93" s="78">
        <v>4.4999999999999997E-3</v>
      </c>
      <c r="U93" s="78">
        <v>1.1000000000000001E-3</v>
      </c>
    </row>
    <row r="94" spans="2:21">
      <c r="B94" t="s">
        <v>605</v>
      </c>
      <c r="C94" t="s">
        <v>606</v>
      </c>
      <c r="D94" t="s">
        <v>100</v>
      </c>
      <c r="E94" t="s">
        <v>123</v>
      </c>
      <c r="F94" t="s">
        <v>607</v>
      </c>
      <c r="G94" t="s">
        <v>608</v>
      </c>
      <c r="H94" t="s">
        <v>596</v>
      </c>
      <c r="I94" t="s">
        <v>210</v>
      </c>
      <c r="J94" t="s">
        <v>609</v>
      </c>
      <c r="K94" s="77">
        <v>6.03</v>
      </c>
      <c r="L94" t="s">
        <v>102</v>
      </c>
      <c r="M94" s="78">
        <v>5.1499999999999997E-2</v>
      </c>
      <c r="N94" s="78">
        <v>0.03</v>
      </c>
      <c r="O94" s="77">
        <v>3309736.23</v>
      </c>
      <c r="P94" s="77">
        <v>151.35</v>
      </c>
      <c r="Q94" s="77">
        <v>0</v>
      </c>
      <c r="R94" s="77">
        <v>5009.2857841049999</v>
      </c>
      <c r="S94" s="78">
        <v>1.1000000000000001E-3</v>
      </c>
      <c r="T94" s="78">
        <v>1.7600000000000001E-2</v>
      </c>
      <c r="U94" s="78">
        <v>4.3E-3</v>
      </c>
    </row>
    <row r="95" spans="2:21">
      <c r="B95" t="s">
        <v>610</v>
      </c>
      <c r="C95" t="s">
        <v>611</v>
      </c>
      <c r="D95" t="s">
        <v>100</v>
      </c>
      <c r="E95" t="s">
        <v>123</v>
      </c>
      <c r="F95" t="s">
        <v>612</v>
      </c>
      <c r="G95" t="s">
        <v>132</v>
      </c>
      <c r="H95" t="s">
        <v>613</v>
      </c>
      <c r="I95" t="s">
        <v>150</v>
      </c>
      <c r="J95" t="s">
        <v>614</v>
      </c>
      <c r="K95" s="77">
        <v>1.63</v>
      </c>
      <c r="L95" t="s">
        <v>102</v>
      </c>
      <c r="M95" s="78">
        <v>2.1999999999999999E-2</v>
      </c>
      <c r="N95" s="78">
        <v>2.0199999999999999E-2</v>
      </c>
      <c r="O95" s="77">
        <v>854743.8</v>
      </c>
      <c r="P95" s="77">
        <v>110.3</v>
      </c>
      <c r="Q95" s="77">
        <v>0</v>
      </c>
      <c r="R95" s="77">
        <v>942.7824114</v>
      </c>
      <c r="S95" s="78">
        <v>1.1000000000000001E-3</v>
      </c>
      <c r="T95" s="78">
        <v>3.3E-3</v>
      </c>
      <c r="U95" s="78">
        <v>8.0000000000000004E-4</v>
      </c>
    </row>
    <row r="96" spans="2:21">
      <c r="B96" t="s">
        <v>615</v>
      </c>
      <c r="C96" t="s">
        <v>616</v>
      </c>
      <c r="D96" t="s">
        <v>100</v>
      </c>
      <c r="E96" t="s">
        <v>123</v>
      </c>
      <c r="F96" t="s">
        <v>612</v>
      </c>
      <c r="G96" t="s">
        <v>132</v>
      </c>
      <c r="H96" t="s">
        <v>613</v>
      </c>
      <c r="I96" t="s">
        <v>150</v>
      </c>
      <c r="J96" t="s">
        <v>578</v>
      </c>
      <c r="K96" s="77">
        <v>4.92</v>
      </c>
      <c r="L96" t="s">
        <v>102</v>
      </c>
      <c r="M96" s="78">
        <v>1.7000000000000001E-2</v>
      </c>
      <c r="N96" s="78">
        <v>2.3699999999999999E-2</v>
      </c>
      <c r="O96" s="77">
        <v>536270.96</v>
      </c>
      <c r="P96" s="77">
        <v>104.57</v>
      </c>
      <c r="Q96" s="77">
        <v>0</v>
      </c>
      <c r="R96" s="77">
        <v>560.778542872</v>
      </c>
      <c r="S96" s="78">
        <v>4.0000000000000002E-4</v>
      </c>
      <c r="T96" s="78">
        <v>2E-3</v>
      </c>
      <c r="U96" s="78">
        <v>5.0000000000000001E-4</v>
      </c>
    </row>
    <row r="97" spans="2:21">
      <c r="B97" t="s">
        <v>617</v>
      </c>
      <c r="C97" t="s">
        <v>618</v>
      </c>
      <c r="D97" t="s">
        <v>100</v>
      </c>
      <c r="E97" t="s">
        <v>123</v>
      </c>
      <c r="F97" t="s">
        <v>612</v>
      </c>
      <c r="G97" t="s">
        <v>132</v>
      </c>
      <c r="H97" t="s">
        <v>596</v>
      </c>
      <c r="I97" t="s">
        <v>210</v>
      </c>
      <c r="J97" t="s">
        <v>281</v>
      </c>
      <c r="K97" s="77">
        <v>9.7899999999999991</v>
      </c>
      <c r="L97" t="s">
        <v>102</v>
      </c>
      <c r="M97" s="78">
        <v>5.7999999999999996E-3</v>
      </c>
      <c r="N97" s="78">
        <v>2.75E-2</v>
      </c>
      <c r="O97" s="77">
        <v>264914.08</v>
      </c>
      <c r="P97" s="77">
        <v>86.47</v>
      </c>
      <c r="Q97" s="77">
        <v>0</v>
      </c>
      <c r="R97" s="77">
        <v>229.07120497599999</v>
      </c>
      <c r="S97" s="78">
        <v>5.9999999999999995E-4</v>
      </c>
      <c r="T97" s="78">
        <v>8.0000000000000004E-4</v>
      </c>
      <c r="U97" s="78">
        <v>2.0000000000000001E-4</v>
      </c>
    </row>
    <row r="98" spans="2:21">
      <c r="B98" t="s">
        <v>619</v>
      </c>
      <c r="C98" t="s">
        <v>620</v>
      </c>
      <c r="D98" t="s">
        <v>100</v>
      </c>
      <c r="E98" t="s">
        <v>123</v>
      </c>
      <c r="F98" t="s">
        <v>540</v>
      </c>
      <c r="G98" t="s">
        <v>397</v>
      </c>
      <c r="H98" t="s">
        <v>613</v>
      </c>
      <c r="I98" t="s">
        <v>150</v>
      </c>
      <c r="J98" t="s">
        <v>621</v>
      </c>
      <c r="K98" s="77">
        <v>2.42</v>
      </c>
      <c r="L98" t="s">
        <v>102</v>
      </c>
      <c r="M98" s="78">
        <v>1.95E-2</v>
      </c>
      <c r="N98" s="78">
        <v>3.49E-2</v>
      </c>
      <c r="O98" s="77">
        <v>702276.21</v>
      </c>
      <c r="P98" s="77">
        <v>106.63</v>
      </c>
      <c r="Q98" s="77">
        <v>0</v>
      </c>
      <c r="R98" s="77">
        <v>748.83712272299999</v>
      </c>
      <c r="S98" s="78">
        <v>1.1999999999999999E-3</v>
      </c>
      <c r="T98" s="78">
        <v>2.5999999999999999E-3</v>
      </c>
      <c r="U98" s="78">
        <v>5.9999999999999995E-4</v>
      </c>
    </row>
    <row r="99" spans="2:21">
      <c r="B99" t="s">
        <v>622</v>
      </c>
      <c r="C99" t="s">
        <v>623</v>
      </c>
      <c r="D99" t="s">
        <v>100</v>
      </c>
      <c r="E99" t="s">
        <v>123</v>
      </c>
      <c r="F99" t="s">
        <v>540</v>
      </c>
      <c r="G99" t="s">
        <v>397</v>
      </c>
      <c r="H99" t="s">
        <v>613</v>
      </c>
      <c r="I99" t="s">
        <v>150</v>
      </c>
      <c r="J99" t="s">
        <v>463</v>
      </c>
      <c r="K99" s="77">
        <v>1.08</v>
      </c>
      <c r="L99" t="s">
        <v>102</v>
      </c>
      <c r="M99" s="78">
        <v>2.5000000000000001E-2</v>
      </c>
      <c r="N99" s="78">
        <v>2.81E-2</v>
      </c>
      <c r="O99" s="77">
        <v>3562.28</v>
      </c>
      <c r="P99" s="77">
        <v>109.89</v>
      </c>
      <c r="Q99" s="77">
        <v>0</v>
      </c>
      <c r="R99" s="77">
        <v>3.9145894920000002</v>
      </c>
      <c r="S99" s="78">
        <v>0</v>
      </c>
      <c r="T99" s="78">
        <v>0</v>
      </c>
      <c r="U99" s="78">
        <v>0</v>
      </c>
    </row>
    <row r="100" spans="2:21">
      <c r="B100" t="s">
        <v>624</v>
      </c>
      <c r="C100" t="s">
        <v>625</v>
      </c>
      <c r="D100" t="s">
        <v>100</v>
      </c>
      <c r="E100" t="s">
        <v>123</v>
      </c>
      <c r="F100" t="s">
        <v>540</v>
      </c>
      <c r="G100" t="s">
        <v>397</v>
      </c>
      <c r="H100" t="s">
        <v>613</v>
      </c>
      <c r="I100" t="s">
        <v>150</v>
      </c>
      <c r="J100" t="s">
        <v>331</v>
      </c>
      <c r="K100" s="77">
        <v>5.61</v>
      </c>
      <c r="L100" t="s">
        <v>102</v>
      </c>
      <c r="M100" s="78">
        <v>1.17E-2</v>
      </c>
      <c r="N100" s="78">
        <v>3.7999999999999999E-2</v>
      </c>
      <c r="O100" s="77">
        <v>96272.98</v>
      </c>
      <c r="P100" s="77">
        <v>93.9</v>
      </c>
      <c r="Q100" s="77">
        <v>0</v>
      </c>
      <c r="R100" s="77">
        <v>90.400328220000006</v>
      </c>
      <c r="S100" s="78">
        <v>1E-4</v>
      </c>
      <c r="T100" s="78">
        <v>2.9999999999999997E-4</v>
      </c>
      <c r="U100" s="78">
        <v>1E-4</v>
      </c>
    </row>
    <row r="101" spans="2:21">
      <c r="B101" t="s">
        <v>626</v>
      </c>
      <c r="C101" t="s">
        <v>627</v>
      </c>
      <c r="D101" t="s">
        <v>100</v>
      </c>
      <c r="E101" t="s">
        <v>123</v>
      </c>
      <c r="F101" t="s">
        <v>540</v>
      </c>
      <c r="G101" t="s">
        <v>397</v>
      </c>
      <c r="H101" t="s">
        <v>613</v>
      </c>
      <c r="I101" t="s">
        <v>150</v>
      </c>
      <c r="J101" t="s">
        <v>604</v>
      </c>
      <c r="K101" s="77">
        <v>5.62</v>
      </c>
      <c r="L101" t="s">
        <v>102</v>
      </c>
      <c r="M101" s="78">
        <v>1.3299999999999999E-2</v>
      </c>
      <c r="N101" s="78">
        <v>3.9100000000000003E-2</v>
      </c>
      <c r="O101" s="77">
        <v>1709470.07</v>
      </c>
      <c r="P101" s="77">
        <v>94.4</v>
      </c>
      <c r="Q101" s="77">
        <v>0</v>
      </c>
      <c r="R101" s="77">
        <v>1613.73974608</v>
      </c>
      <c r="S101" s="78">
        <v>1.4E-3</v>
      </c>
      <c r="T101" s="78">
        <v>5.7000000000000002E-3</v>
      </c>
      <c r="U101" s="78">
        <v>1.4E-3</v>
      </c>
    </row>
    <row r="102" spans="2:21">
      <c r="B102" t="s">
        <v>628</v>
      </c>
      <c r="C102" t="s">
        <v>629</v>
      </c>
      <c r="D102" t="s">
        <v>100</v>
      </c>
      <c r="E102" t="s">
        <v>123</v>
      </c>
      <c r="F102" t="s">
        <v>540</v>
      </c>
      <c r="G102" t="s">
        <v>397</v>
      </c>
      <c r="H102" t="s">
        <v>630</v>
      </c>
      <c r="I102" t="s">
        <v>215</v>
      </c>
      <c r="J102" t="s">
        <v>284</v>
      </c>
      <c r="K102" s="77">
        <v>5.78</v>
      </c>
      <c r="L102" t="s">
        <v>102</v>
      </c>
      <c r="M102" s="78">
        <v>1.8700000000000001E-2</v>
      </c>
      <c r="N102" s="78">
        <v>3.9300000000000002E-2</v>
      </c>
      <c r="O102" s="77">
        <v>1454779.95</v>
      </c>
      <c r="P102" s="77">
        <v>93.72</v>
      </c>
      <c r="Q102" s="77">
        <v>0</v>
      </c>
      <c r="R102" s="77">
        <v>1363.41976914</v>
      </c>
      <c r="S102" s="78">
        <v>2.5999999999999999E-3</v>
      </c>
      <c r="T102" s="78">
        <v>4.7999999999999996E-3</v>
      </c>
      <c r="U102" s="78">
        <v>1.1999999999999999E-3</v>
      </c>
    </row>
    <row r="103" spans="2:21">
      <c r="B103" t="s">
        <v>631</v>
      </c>
      <c r="C103" t="s">
        <v>632</v>
      </c>
      <c r="D103" t="s">
        <v>100</v>
      </c>
      <c r="E103" t="s">
        <v>123</v>
      </c>
      <c r="F103" t="s">
        <v>540</v>
      </c>
      <c r="G103" t="s">
        <v>397</v>
      </c>
      <c r="H103" t="s">
        <v>613</v>
      </c>
      <c r="I103" t="s">
        <v>150</v>
      </c>
      <c r="J103" t="s">
        <v>337</v>
      </c>
      <c r="K103" s="77">
        <v>3.94</v>
      </c>
      <c r="L103" t="s">
        <v>102</v>
      </c>
      <c r="M103" s="78">
        <v>3.3500000000000002E-2</v>
      </c>
      <c r="N103" s="78">
        <v>3.5700000000000003E-2</v>
      </c>
      <c r="O103" s="77">
        <v>641797.59</v>
      </c>
      <c r="P103" s="77">
        <v>108.2</v>
      </c>
      <c r="Q103" s="77">
        <v>0</v>
      </c>
      <c r="R103" s="77">
        <v>694.42499238000005</v>
      </c>
      <c r="S103" s="78">
        <v>1.5E-3</v>
      </c>
      <c r="T103" s="78">
        <v>2.3999999999999998E-3</v>
      </c>
      <c r="U103" s="78">
        <v>5.9999999999999995E-4</v>
      </c>
    </row>
    <row r="104" spans="2:21">
      <c r="B104" t="s">
        <v>633</v>
      </c>
      <c r="C104" t="s">
        <v>634</v>
      </c>
      <c r="D104" t="s">
        <v>100</v>
      </c>
      <c r="E104" t="s">
        <v>123</v>
      </c>
      <c r="F104" t="s">
        <v>365</v>
      </c>
      <c r="G104" t="s">
        <v>366</v>
      </c>
      <c r="H104" t="s">
        <v>596</v>
      </c>
      <c r="I104" t="s">
        <v>210</v>
      </c>
      <c r="J104" t="s">
        <v>635</v>
      </c>
      <c r="K104" s="77">
        <v>1.26</v>
      </c>
      <c r="L104" t="s">
        <v>102</v>
      </c>
      <c r="M104" s="78">
        <v>2.1999999999999999E-2</v>
      </c>
      <c r="N104" s="78">
        <v>2.8500000000000001E-2</v>
      </c>
      <c r="O104" s="77">
        <v>4.8499999999999996</v>
      </c>
      <c r="P104" s="77">
        <v>5490000</v>
      </c>
      <c r="Q104" s="77">
        <v>0</v>
      </c>
      <c r="R104" s="77">
        <v>266.26499999999999</v>
      </c>
      <c r="S104" s="78">
        <v>0</v>
      </c>
      <c r="T104" s="78">
        <v>8.9999999999999998E-4</v>
      </c>
      <c r="U104" s="78">
        <v>2.0000000000000001E-4</v>
      </c>
    </row>
    <row r="105" spans="2:21">
      <c r="B105" t="s">
        <v>636</v>
      </c>
      <c r="C105" t="s">
        <v>637</v>
      </c>
      <c r="D105" t="s">
        <v>100</v>
      </c>
      <c r="E105" t="s">
        <v>123</v>
      </c>
      <c r="F105" t="s">
        <v>365</v>
      </c>
      <c r="G105" t="s">
        <v>366</v>
      </c>
      <c r="H105" t="s">
        <v>596</v>
      </c>
      <c r="I105" t="s">
        <v>210</v>
      </c>
      <c r="J105" t="s">
        <v>564</v>
      </c>
      <c r="K105" s="77">
        <v>4.8899999999999997</v>
      </c>
      <c r="L105" t="s">
        <v>102</v>
      </c>
      <c r="M105" s="78">
        <v>1.09E-2</v>
      </c>
      <c r="N105" s="78">
        <v>3.8199999999999998E-2</v>
      </c>
      <c r="O105" s="77">
        <v>26.17</v>
      </c>
      <c r="P105" s="77">
        <v>4616513</v>
      </c>
      <c r="Q105" s="77">
        <v>15.00436</v>
      </c>
      <c r="R105" s="77">
        <v>1223.1458121000001</v>
      </c>
      <c r="S105" s="78">
        <v>0</v>
      </c>
      <c r="T105" s="78">
        <v>4.3E-3</v>
      </c>
      <c r="U105" s="78">
        <v>1E-3</v>
      </c>
    </row>
    <row r="106" spans="2:21">
      <c r="B106" t="s">
        <v>638</v>
      </c>
      <c r="C106" t="s">
        <v>639</v>
      </c>
      <c r="D106" t="s">
        <v>100</v>
      </c>
      <c r="E106" t="s">
        <v>123</v>
      </c>
      <c r="F106" t="s">
        <v>365</v>
      </c>
      <c r="G106" t="s">
        <v>366</v>
      </c>
      <c r="H106" t="s">
        <v>613</v>
      </c>
      <c r="I106" t="s">
        <v>150</v>
      </c>
      <c r="J106" t="s">
        <v>640</v>
      </c>
      <c r="K106" s="77">
        <v>5.54</v>
      </c>
      <c r="L106" t="s">
        <v>102</v>
      </c>
      <c r="M106" s="78">
        <v>2.9899999999999999E-2</v>
      </c>
      <c r="N106" s="78">
        <v>3.04E-2</v>
      </c>
      <c r="O106" s="77">
        <v>21.48</v>
      </c>
      <c r="P106" s="77">
        <v>5074000</v>
      </c>
      <c r="Q106" s="77">
        <v>0</v>
      </c>
      <c r="R106" s="77">
        <v>1089.8951999999999</v>
      </c>
      <c r="S106" s="78">
        <v>0</v>
      </c>
      <c r="T106" s="78">
        <v>3.8E-3</v>
      </c>
      <c r="U106" s="78">
        <v>8.9999999999999998E-4</v>
      </c>
    </row>
    <row r="107" spans="2:21">
      <c r="B107" t="s">
        <v>641</v>
      </c>
      <c r="C107" t="s">
        <v>642</v>
      </c>
      <c r="D107" t="s">
        <v>100</v>
      </c>
      <c r="E107" t="s">
        <v>123</v>
      </c>
      <c r="F107" t="s">
        <v>365</v>
      </c>
      <c r="G107" t="s">
        <v>366</v>
      </c>
      <c r="H107" t="s">
        <v>596</v>
      </c>
      <c r="I107" t="s">
        <v>210</v>
      </c>
      <c r="J107" t="s">
        <v>340</v>
      </c>
      <c r="K107" s="77">
        <v>3.1</v>
      </c>
      <c r="L107" t="s">
        <v>102</v>
      </c>
      <c r="M107" s="78">
        <v>2.3199999999999998E-2</v>
      </c>
      <c r="N107" s="78">
        <v>3.5499999999999997E-2</v>
      </c>
      <c r="O107" s="77">
        <v>3.09</v>
      </c>
      <c r="P107" s="77">
        <v>5350000</v>
      </c>
      <c r="Q107" s="77">
        <v>0</v>
      </c>
      <c r="R107" s="77">
        <v>165.315</v>
      </c>
      <c r="S107" s="78">
        <v>0</v>
      </c>
      <c r="T107" s="78">
        <v>5.9999999999999995E-4</v>
      </c>
      <c r="U107" s="78">
        <v>1E-4</v>
      </c>
    </row>
    <row r="108" spans="2:21">
      <c r="B108" t="s">
        <v>643</v>
      </c>
      <c r="C108" t="s">
        <v>644</v>
      </c>
      <c r="D108" t="s">
        <v>100</v>
      </c>
      <c r="E108" t="s">
        <v>123</v>
      </c>
      <c r="F108" t="s">
        <v>371</v>
      </c>
      <c r="G108" t="s">
        <v>366</v>
      </c>
      <c r="H108" t="s">
        <v>596</v>
      </c>
      <c r="I108" t="s">
        <v>210</v>
      </c>
      <c r="J108" t="s">
        <v>340</v>
      </c>
      <c r="K108" s="77">
        <v>3.11</v>
      </c>
      <c r="L108" t="s">
        <v>102</v>
      </c>
      <c r="M108" s="78">
        <v>2.4199999999999999E-2</v>
      </c>
      <c r="N108" s="78">
        <v>4.1000000000000002E-2</v>
      </c>
      <c r="O108" s="77">
        <v>29.48</v>
      </c>
      <c r="P108" s="77">
        <v>5278341</v>
      </c>
      <c r="Q108" s="77">
        <v>0</v>
      </c>
      <c r="R108" s="77">
        <v>1556.0549268</v>
      </c>
      <c r="S108" s="78">
        <v>0</v>
      </c>
      <c r="T108" s="78">
        <v>5.4999999999999997E-3</v>
      </c>
      <c r="U108" s="78">
        <v>1.2999999999999999E-3</v>
      </c>
    </row>
    <row r="109" spans="2:21">
      <c r="B109" t="s">
        <v>645</v>
      </c>
      <c r="C109" t="s">
        <v>646</v>
      </c>
      <c r="D109" t="s">
        <v>100</v>
      </c>
      <c r="E109" t="s">
        <v>123</v>
      </c>
      <c r="F109" t="s">
        <v>371</v>
      </c>
      <c r="G109" t="s">
        <v>366</v>
      </c>
      <c r="H109" t="s">
        <v>596</v>
      </c>
      <c r="I109" t="s">
        <v>210</v>
      </c>
      <c r="J109" t="s">
        <v>537</v>
      </c>
      <c r="K109" s="77">
        <v>2.54</v>
      </c>
      <c r="L109" t="s">
        <v>102</v>
      </c>
      <c r="M109" s="78">
        <v>1.46E-2</v>
      </c>
      <c r="N109" s="78">
        <v>3.7100000000000001E-2</v>
      </c>
      <c r="O109" s="77">
        <v>30.86</v>
      </c>
      <c r="P109" s="77">
        <v>5153990</v>
      </c>
      <c r="Q109" s="77">
        <v>0</v>
      </c>
      <c r="R109" s="77">
        <v>1590.5213140000001</v>
      </c>
      <c r="S109" s="78">
        <v>0</v>
      </c>
      <c r="T109" s="78">
        <v>5.5999999999999999E-3</v>
      </c>
      <c r="U109" s="78">
        <v>1.4E-3</v>
      </c>
    </row>
    <row r="110" spans="2:21">
      <c r="B110" t="s">
        <v>647</v>
      </c>
      <c r="C110" t="s">
        <v>648</v>
      </c>
      <c r="D110" t="s">
        <v>100</v>
      </c>
      <c r="E110" t="s">
        <v>123</v>
      </c>
      <c r="F110" t="s">
        <v>371</v>
      </c>
      <c r="G110" t="s">
        <v>366</v>
      </c>
      <c r="H110" t="s">
        <v>596</v>
      </c>
      <c r="I110" t="s">
        <v>210</v>
      </c>
      <c r="J110" t="s">
        <v>372</v>
      </c>
      <c r="K110" s="77">
        <v>4.57</v>
      </c>
      <c r="L110" t="s">
        <v>102</v>
      </c>
      <c r="M110" s="78">
        <v>2E-3</v>
      </c>
      <c r="N110" s="78">
        <v>4.0899999999999999E-2</v>
      </c>
      <c r="O110" s="77">
        <v>18.16</v>
      </c>
      <c r="P110" s="77">
        <v>4470000</v>
      </c>
      <c r="Q110" s="77">
        <v>0</v>
      </c>
      <c r="R110" s="77">
        <v>811.75199999999995</v>
      </c>
      <c r="S110" s="78">
        <v>0</v>
      </c>
      <c r="T110" s="78">
        <v>2.8999999999999998E-3</v>
      </c>
      <c r="U110" s="78">
        <v>6.9999999999999999E-4</v>
      </c>
    </row>
    <row r="111" spans="2:21">
      <c r="B111" t="s">
        <v>649</v>
      </c>
      <c r="C111" t="s">
        <v>650</v>
      </c>
      <c r="D111" t="s">
        <v>100</v>
      </c>
      <c r="E111" t="s">
        <v>123</v>
      </c>
      <c r="F111" t="s">
        <v>371</v>
      </c>
      <c r="G111" t="s">
        <v>366</v>
      </c>
      <c r="H111" t="s">
        <v>596</v>
      </c>
      <c r="I111" t="s">
        <v>210</v>
      </c>
      <c r="J111" t="s">
        <v>344</v>
      </c>
      <c r="K111" s="77">
        <v>5.22</v>
      </c>
      <c r="L111" t="s">
        <v>102</v>
      </c>
      <c r="M111" s="78">
        <v>3.1699999999999999E-2</v>
      </c>
      <c r="N111" s="78">
        <v>3.8899999999999997E-2</v>
      </c>
      <c r="O111" s="77">
        <v>14.63</v>
      </c>
      <c r="P111" s="77">
        <v>4930250</v>
      </c>
      <c r="Q111" s="77">
        <v>0</v>
      </c>
      <c r="R111" s="77">
        <v>721.29557499999999</v>
      </c>
      <c r="S111" s="78">
        <v>0</v>
      </c>
      <c r="T111" s="78">
        <v>2.5000000000000001E-3</v>
      </c>
      <c r="U111" s="78">
        <v>5.9999999999999995E-4</v>
      </c>
    </row>
    <row r="112" spans="2:21">
      <c r="B112" t="s">
        <v>651</v>
      </c>
      <c r="C112" t="s">
        <v>652</v>
      </c>
      <c r="D112" t="s">
        <v>100</v>
      </c>
      <c r="E112" t="s">
        <v>123</v>
      </c>
      <c r="F112" t="s">
        <v>653</v>
      </c>
      <c r="G112" t="s">
        <v>654</v>
      </c>
      <c r="H112" t="s">
        <v>613</v>
      </c>
      <c r="I112" t="s">
        <v>150</v>
      </c>
      <c r="J112" t="s">
        <v>655</v>
      </c>
      <c r="K112" s="77">
        <v>5.5</v>
      </c>
      <c r="L112" t="s">
        <v>102</v>
      </c>
      <c r="M112" s="78">
        <v>4.4000000000000003E-3</v>
      </c>
      <c r="N112" s="78">
        <v>2.8000000000000001E-2</v>
      </c>
      <c r="O112" s="77">
        <v>675261.93</v>
      </c>
      <c r="P112" s="77">
        <v>95.81</v>
      </c>
      <c r="Q112" s="77">
        <v>0</v>
      </c>
      <c r="R112" s="77">
        <v>646.96845513300002</v>
      </c>
      <c r="S112" s="78">
        <v>8.9999999999999998E-4</v>
      </c>
      <c r="T112" s="78">
        <v>2.3E-3</v>
      </c>
      <c r="U112" s="78">
        <v>5.9999999999999995E-4</v>
      </c>
    </row>
    <row r="113" spans="2:21">
      <c r="B113" t="s">
        <v>656</v>
      </c>
      <c r="C113" t="s">
        <v>657</v>
      </c>
      <c r="D113" t="s">
        <v>100</v>
      </c>
      <c r="E113" t="s">
        <v>123</v>
      </c>
      <c r="F113" t="s">
        <v>658</v>
      </c>
      <c r="G113" t="s">
        <v>654</v>
      </c>
      <c r="H113" t="s">
        <v>596</v>
      </c>
      <c r="I113" t="s">
        <v>210</v>
      </c>
      <c r="J113" t="s">
        <v>659</v>
      </c>
      <c r="K113" s="77">
        <v>0.17</v>
      </c>
      <c r="L113" t="s">
        <v>102</v>
      </c>
      <c r="M113" s="78">
        <v>3.85E-2</v>
      </c>
      <c r="N113" s="78">
        <v>6.8999999999999999E-3</v>
      </c>
      <c r="O113" s="77">
        <v>485703.75</v>
      </c>
      <c r="P113" s="77">
        <v>114.57</v>
      </c>
      <c r="Q113" s="77">
        <v>0</v>
      </c>
      <c r="R113" s="77">
        <v>556.47078637499999</v>
      </c>
      <c r="S113" s="78">
        <v>2E-3</v>
      </c>
      <c r="T113" s="78">
        <v>2E-3</v>
      </c>
      <c r="U113" s="78">
        <v>5.0000000000000001E-4</v>
      </c>
    </row>
    <row r="114" spans="2:21">
      <c r="B114" t="s">
        <v>660</v>
      </c>
      <c r="C114" t="s">
        <v>661</v>
      </c>
      <c r="D114" t="s">
        <v>100</v>
      </c>
      <c r="E114" t="s">
        <v>123</v>
      </c>
      <c r="F114" t="s">
        <v>658</v>
      </c>
      <c r="G114" t="s">
        <v>654</v>
      </c>
      <c r="H114" t="s">
        <v>596</v>
      </c>
      <c r="I114" t="s">
        <v>210</v>
      </c>
      <c r="J114" t="s">
        <v>662</v>
      </c>
      <c r="K114" s="77">
        <v>1.1399999999999999</v>
      </c>
      <c r="L114" t="s">
        <v>102</v>
      </c>
      <c r="M114" s="78">
        <v>3.85E-2</v>
      </c>
      <c r="N114" s="78">
        <v>1.2E-2</v>
      </c>
      <c r="O114" s="77">
        <v>425191.56</v>
      </c>
      <c r="P114" s="77">
        <v>117.42</v>
      </c>
      <c r="Q114" s="77">
        <v>0</v>
      </c>
      <c r="R114" s="77">
        <v>499.25992975200001</v>
      </c>
      <c r="S114" s="78">
        <v>1.6999999999999999E-3</v>
      </c>
      <c r="T114" s="78">
        <v>1.8E-3</v>
      </c>
      <c r="U114" s="78">
        <v>4.0000000000000002E-4</v>
      </c>
    </row>
    <row r="115" spans="2:21">
      <c r="B115" t="s">
        <v>663</v>
      </c>
      <c r="C115" t="s">
        <v>664</v>
      </c>
      <c r="D115" t="s">
        <v>100</v>
      </c>
      <c r="E115" t="s">
        <v>123</v>
      </c>
      <c r="F115" t="s">
        <v>554</v>
      </c>
      <c r="G115" t="s">
        <v>397</v>
      </c>
      <c r="H115" t="s">
        <v>596</v>
      </c>
      <c r="I115" t="s">
        <v>210</v>
      </c>
      <c r="J115" t="s">
        <v>665</v>
      </c>
      <c r="K115" s="77">
        <v>4.5999999999999996</v>
      </c>
      <c r="L115" t="s">
        <v>102</v>
      </c>
      <c r="M115" s="78">
        <v>2.4E-2</v>
      </c>
      <c r="N115" s="78">
        <v>2.7699999999999999E-2</v>
      </c>
      <c r="O115" s="77">
        <v>1237851.73</v>
      </c>
      <c r="P115" s="77">
        <v>108.62</v>
      </c>
      <c r="Q115" s="77">
        <v>0</v>
      </c>
      <c r="R115" s="77">
        <v>1344.554549126</v>
      </c>
      <c r="S115" s="78">
        <v>1.1000000000000001E-3</v>
      </c>
      <c r="T115" s="78">
        <v>4.7000000000000002E-3</v>
      </c>
      <c r="U115" s="78">
        <v>1.1000000000000001E-3</v>
      </c>
    </row>
    <row r="116" spans="2:21">
      <c r="B116" t="s">
        <v>666</v>
      </c>
      <c r="C116" t="s">
        <v>667</v>
      </c>
      <c r="D116" t="s">
        <v>100</v>
      </c>
      <c r="E116" t="s">
        <v>123</v>
      </c>
      <c r="F116" t="s">
        <v>554</v>
      </c>
      <c r="G116" t="s">
        <v>397</v>
      </c>
      <c r="H116" t="s">
        <v>613</v>
      </c>
      <c r="I116" t="s">
        <v>150</v>
      </c>
      <c r="J116" t="s">
        <v>337</v>
      </c>
      <c r="K116" s="77">
        <v>0.74</v>
      </c>
      <c r="L116" t="s">
        <v>102</v>
      </c>
      <c r="M116" s="78">
        <v>3.4799999999999998E-2</v>
      </c>
      <c r="N116" s="78">
        <v>2.3E-2</v>
      </c>
      <c r="O116" s="77">
        <v>7738.62</v>
      </c>
      <c r="P116" s="77">
        <v>110.32</v>
      </c>
      <c r="Q116" s="77">
        <v>0</v>
      </c>
      <c r="R116" s="77">
        <v>8.5372455840000008</v>
      </c>
      <c r="S116" s="78">
        <v>1E-4</v>
      </c>
      <c r="T116" s="78">
        <v>0</v>
      </c>
      <c r="U116" s="78">
        <v>0</v>
      </c>
    </row>
    <row r="117" spans="2:21">
      <c r="B117" t="s">
        <v>668</v>
      </c>
      <c r="C117" t="s">
        <v>669</v>
      </c>
      <c r="D117" t="s">
        <v>100</v>
      </c>
      <c r="E117" t="s">
        <v>123</v>
      </c>
      <c r="F117" t="s">
        <v>554</v>
      </c>
      <c r="G117" t="s">
        <v>397</v>
      </c>
      <c r="H117" t="s">
        <v>596</v>
      </c>
      <c r="I117" t="s">
        <v>210</v>
      </c>
      <c r="J117" t="s">
        <v>564</v>
      </c>
      <c r="K117" s="77">
        <v>6.75</v>
      </c>
      <c r="L117" t="s">
        <v>102</v>
      </c>
      <c r="M117" s="78">
        <v>1.4999999999999999E-2</v>
      </c>
      <c r="N117" s="78">
        <v>3.15E-2</v>
      </c>
      <c r="O117" s="77">
        <v>795437.79</v>
      </c>
      <c r="P117" s="77">
        <v>94.21</v>
      </c>
      <c r="Q117" s="77">
        <v>60.080120000000001</v>
      </c>
      <c r="R117" s="77">
        <v>809.46206195900004</v>
      </c>
      <c r="S117" s="78">
        <v>3.0000000000000001E-3</v>
      </c>
      <c r="T117" s="78">
        <v>2.8E-3</v>
      </c>
      <c r="U117" s="78">
        <v>6.9999999999999999E-4</v>
      </c>
    </row>
    <row r="118" spans="2:21">
      <c r="B118" t="s">
        <v>670</v>
      </c>
      <c r="C118" t="s">
        <v>671</v>
      </c>
      <c r="D118" t="s">
        <v>100</v>
      </c>
      <c r="E118" t="s">
        <v>123</v>
      </c>
      <c r="F118" t="s">
        <v>672</v>
      </c>
      <c r="G118" t="s">
        <v>654</v>
      </c>
      <c r="H118" t="s">
        <v>596</v>
      </c>
      <c r="I118" t="s">
        <v>210</v>
      </c>
      <c r="J118" t="s">
        <v>673</v>
      </c>
      <c r="K118" s="77">
        <v>2.2799999999999998</v>
      </c>
      <c r="L118" t="s">
        <v>102</v>
      </c>
      <c r="M118" s="78">
        <v>2.4799999999999999E-2</v>
      </c>
      <c r="N118" s="78">
        <v>2.01E-2</v>
      </c>
      <c r="O118" s="77">
        <v>547844.35</v>
      </c>
      <c r="P118" s="77">
        <v>110.8</v>
      </c>
      <c r="Q118" s="77">
        <v>0</v>
      </c>
      <c r="R118" s="77">
        <v>607.01153980000004</v>
      </c>
      <c r="S118" s="78">
        <v>1.2999999999999999E-3</v>
      </c>
      <c r="T118" s="78">
        <v>2.0999999999999999E-3</v>
      </c>
      <c r="U118" s="78">
        <v>5.0000000000000001E-4</v>
      </c>
    </row>
    <row r="119" spans="2:21">
      <c r="B119" t="s">
        <v>674</v>
      </c>
      <c r="C119" t="s">
        <v>675</v>
      </c>
      <c r="D119" t="s">
        <v>100</v>
      </c>
      <c r="E119" t="s">
        <v>123</v>
      </c>
      <c r="F119" t="s">
        <v>378</v>
      </c>
      <c r="G119" t="s">
        <v>366</v>
      </c>
      <c r="H119" t="s">
        <v>596</v>
      </c>
      <c r="I119" t="s">
        <v>210</v>
      </c>
      <c r="J119" t="s">
        <v>676</v>
      </c>
      <c r="K119" s="77">
        <v>0.56000000000000005</v>
      </c>
      <c r="L119" t="s">
        <v>102</v>
      </c>
      <c r="M119" s="78">
        <v>1.8200000000000001E-2</v>
      </c>
      <c r="N119" s="78">
        <v>2.3800000000000002E-2</v>
      </c>
      <c r="O119" s="77">
        <v>12.45</v>
      </c>
      <c r="P119" s="77">
        <v>5459095</v>
      </c>
      <c r="Q119" s="77">
        <v>0</v>
      </c>
      <c r="R119" s="77">
        <v>679.65732749999995</v>
      </c>
      <c r="S119" s="78">
        <v>0</v>
      </c>
      <c r="T119" s="78">
        <v>2.3999999999999998E-3</v>
      </c>
      <c r="U119" s="78">
        <v>5.9999999999999995E-4</v>
      </c>
    </row>
    <row r="120" spans="2:21">
      <c r="B120" t="s">
        <v>677</v>
      </c>
      <c r="C120" t="s">
        <v>678</v>
      </c>
      <c r="D120" t="s">
        <v>100</v>
      </c>
      <c r="E120" t="s">
        <v>123</v>
      </c>
      <c r="F120" t="s">
        <v>378</v>
      </c>
      <c r="G120" t="s">
        <v>366</v>
      </c>
      <c r="H120" t="s">
        <v>596</v>
      </c>
      <c r="I120" t="s">
        <v>210</v>
      </c>
      <c r="J120" t="s">
        <v>385</v>
      </c>
      <c r="K120" s="77">
        <v>1.72</v>
      </c>
      <c r="L120" t="s">
        <v>102</v>
      </c>
      <c r="M120" s="78">
        <v>1.9E-2</v>
      </c>
      <c r="N120" s="78">
        <v>2.9600000000000001E-2</v>
      </c>
      <c r="O120" s="77">
        <v>32.92</v>
      </c>
      <c r="P120" s="77">
        <v>5299297</v>
      </c>
      <c r="Q120" s="77">
        <v>0</v>
      </c>
      <c r="R120" s="77">
        <v>1744.5285724</v>
      </c>
      <c r="S120" s="78">
        <v>0</v>
      </c>
      <c r="T120" s="78">
        <v>6.1000000000000004E-3</v>
      </c>
      <c r="U120" s="78">
        <v>1.5E-3</v>
      </c>
    </row>
    <row r="121" spans="2:21">
      <c r="B121" t="s">
        <v>679</v>
      </c>
      <c r="C121" t="s">
        <v>680</v>
      </c>
      <c r="D121" t="s">
        <v>100</v>
      </c>
      <c r="E121" t="s">
        <v>123</v>
      </c>
      <c r="F121" t="s">
        <v>378</v>
      </c>
      <c r="G121" t="s">
        <v>366</v>
      </c>
      <c r="H121" t="s">
        <v>596</v>
      </c>
      <c r="I121" t="s">
        <v>210</v>
      </c>
      <c r="J121" t="s">
        <v>287</v>
      </c>
      <c r="K121" s="77">
        <v>4.8</v>
      </c>
      <c r="L121" t="s">
        <v>102</v>
      </c>
      <c r="M121" s="78">
        <v>3.3099999999999997E-2</v>
      </c>
      <c r="N121" s="78">
        <v>3.6999999999999998E-2</v>
      </c>
      <c r="O121" s="77">
        <v>18.739999999999998</v>
      </c>
      <c r="P121" s="77">
        <v>5018260</v>
      </c>
      <c r="Q121" s="77">
        <v>0</v>
      </c>
      <c r="R121" s="77">
        <v>940.42192399999999</v>
      </c>
      <c r="S121" s="78">
        <v>0</v>
      </c>
      <c r="T121" s="78">
        <v>3.3E-3</v>
      </c>
      <c r="U121" s="78">
        <v>8.0000000000000004E-4</v>
      </c>
    </row>
    <row r="122" spans="2:21">
      <c r="B122" t="s">
        <v>681</v>
      </c>
      <c r="C122" t="s">
        <v>682</v>
      </c>
      <c r="D122" t="s">
        <v>100</v>
      </c>
      <c r="E122" t="s">
        <v>123</v>
      </c>
      <c r="F122" t="s">
        <v>378</v>
      </c>
      <c r="G122" t="s">
        <v>366</v>
      </c>
      <c r="H122" t="s">
        <v>613</v>
      </c>
      <c r="I122" t="s">
        <v>150</v>
      </c>
      <c r="J122" t="s">
        <v>253</v>
      </c>
      <c r="K122" s="77">
        <v>3.12</v>
      </c>
      <c r="L122" t="s">
        <v>102</v>
      </c>
      <c r="M122" s="78">
        <v>1.89E-2</v>
      </c>
      <c r="N122" s="78">
        <v>3.3300000000000003E-2</v>
      </c>
      <c r="O122" s="77">
        <v>12.38</v>
      </c>
      <c r="P122" s="77">
        <v>5289995</v>
      </c>
      <c r="Q122" s="77">
        <v>0</v>
      </c>
      <c r="R122" s="77">
        <v>654.90138100000001</v>
      </c>
      <c r="S122" s="78">
        <v>0</v>
      </c>
      <c r="T122" s="78">
        <v>2.3E-3</v>
      </c>
      <c r="U122" s="78">
        <v>5.9999999999999995E-4</v>
      </c>
    </row>
    <row r="123" spans="2:21">
      <c r="B123" t="s">
        <v>683</v>
      </c>
      <c r="C123" t="s">
        <v>684</v>
      </c>
      <c r="D123" t="s">
        <v>100</v>
      </c>
      <c r="E123" t="s">
        <v>123</v>
      </c>
      <c r="F123" t="s">
        <v>685</v>
      </c>
      <c r="G123" t="s">
        <v>397</v>
      </c>
      <c r="H123" t="s">
        <v>613</v>
      </c>
      <c r="I123" t="s">
        <v>150</v>
      </c>
      <c r="J123" t="s">
        <v>686</v>
      </c>
      <c r="K123" s="77">
        <v>1.28</v>
      </c>
      <c r="L123" t="s">
        <v>102</v>
      </c>
      <c r="M123" s="78">
        <v>5.5E-2</v>
      </c>
      <c r="N123" s="78">
        <v>2.1899999999999999E-2</v>
      </c>
      <c r="O123" s="77">
        <v>125075.9</v>
      </c>
      <c r="P123" s="77">
        <v>110.14</v>
      </c>
      <c r="Q123" s="77">
        <v>0</v>
      </c>
      <c r="R123" s="77">
        <v>137.75859625999999</v>
      </c>
      <c r="S123" s="78">
        <v>5.0000000000000001E-4</v>
      </c>
      <c r="T123" s="78">
        <v>5.0000000000000001E-4</v>
      </c>
      <c r="U123" s="78">
        <v>1E-4</v>
      </c>
    </row>
    <row r="124" spans="2:21">
      <c r="B124" t="s">
        <v>687</v>
      </c>
      <c r="C124" t="s">
        <v>688</v>
      </c>
      <c r="D124" t="s">
        <v>100</v>
      </c>
      <c r="E124" t="s">
        <v>123</v>
      </c>
      <c r="F124" t="s">
        <v>685</v>
      </c>
      <c r="G124" t="s">
        <v>397</v>
      </c>
      <c r="H124" t="s">
        <v>613</v>
      </c>
      <c r="I124" t="s">
        <v>150</v>
      </c>
      <c r="J124" t="s">
        <v>689</v>
      </c>
      <c r="K124" s="77">
        <v>4.3</v>
      </c>
      <c r="L124" t="s">
        <v>102</v>
      </c>
      <c r="M124" s="78">
        <v>1.9599999999999999E-2</v>
      </c>
      <c r="N124" s="78">
        <v>2.9100000000000001E-2</v>
      </c>
      <c r="O124" s="77">
        <v>904726.81</v>
      </c>
      <c r="P124" s="77">
        <v>106.31</v>
      </c>
      <c r="Q124" s="77">
        <v>0</v>
      </c>
      <c r="R124" s="77">
        <v>961.81507171099997</v>
      </c>
      <c r="S124" s="78">
        <v>8.9999999999999998E-4</v>
      </c>
      <c r="T124" s="78">
        <v>3.3999999999999998E-3</v>
      </c>
      <c r="U124" s="78">
        <v>8.0000000000000004E-4</v>
      </c>
    </row>
    <row r="125" spans="2:21">
      <c r="B125" t="s">
        <v>690</v>
      </c>
      <c r="C125" t="s">
        <v>691</v>
      </c>
      <c r="D125" t="s">
        <v>100</v>
      </c>
      <c r="E125" t="s">
        <v>123</v>
      </c>
      <c r="F125" t="s">
        <v>685</v>
      </c>
      <c r="G125" t="s">
        <v>397</v>
      </c>
      <c r="H125" t="s">
        <v>613</v>
      </c>
      <c r="I125" t="s">
        <v>150</v>
      </c>
      <c r="J125" t="s">
        <v>500</v>
      </c>
      <c r="K125" s="77">
        <v>6.54</v>
      </c>
      <c r="L125" t="s">
        <v>102</v>
      </c>
      <c r="M125" s="78">
        <v>1.5800000000000002E-2</v>
      </c>
      <c r="N125" s="78">
        <v>2.9600000000000001E-2</v>
      </c>
      <c r="O125" s="77">
        <v>1995872.21</v>
      </c>
      <c r="P125" s="77">
        <v>99.8</v>
      </c>
      <c r="Q125" s="77">
        <v>0</v>
      </c>
      <c r="R125" s="77">
        <v>1991.88046558</v>
      </c>
      <c r="S125" s="78">
        <v>1.6999999999999999E-3</v>
      </c>
      <c r="T125" s="78">
        <v>7.0000000000000001E-3</v>
      </c>
      <c r="U125" s="78">
        <v>1.6999999999999999E-3</v>
      </c>
    </row>
    <row r="126" spans="2:21">
      <c r="B126" t="s">
        <v>692</v>
      </c>
      <c r="C126" t="s">
        <v>693</v>
      </c>
      <c r="D126" t="s">
        <v>100</v>
      </c>
      <c r="E126" t="s">
        <v>123</v>
      </c>
      <c r="F126" t="s">
        <v>694</v>
      </c>
      <c r="G126" t="s">
        <v>654</v>
      </c>
      <c r="H126" t="s">
        <v>596</v>
      </c>
      <c r="I126" t="s">
        <v>210</v>
      </c>
      <c r="J126" t="s">
        <v>695</v>
      </c>
      <c r="K126" s="77">
        <v>3.44</v>
      </c>
      <c r="L126" t="s">
        <v>102</v>
      </c>
      <c r="M126" s="78">
        <v>2.2499999999999999E-2</v>
      </c>
      <c r="N126" s="78">
        <v>2.3400000000000001E-2</v>
      </c>
      <c r="O126" s="77">
        <v>287882.31</v>
      </c>
      <c r="P126" s="77">
        <v>111.13</v>
      </c>
      <c r="Q126" s="77">
        <v>0</v>
      </c>
      <c r="R126" s="77">
        <v>319.92361110299998</v>
      </c>
      <c r="S126" s="78">
        <v>6.9999999999999999E-4</v>
      </c>
      <c r="T126" s="78">
        <v>1.1000000000000001E-3</v>
      </c>
      <c r="U126" s="78">
        <v>2.9999999999999997E-4</v>
      </c>
    </row>
    <row r="127" spans="2:21">
      <c r="B127" t="s">
        <v>696</v>
      </c>
      <c r="C127" t="s">
        <v>697</v>
      </c>
      <c r="D127" t="s">
        <v>100</v>
      </c>
      <c r="E127" t="s">
        <v>123</v>
      </c>
      <c r="F127" t="s">
        <v>698</v>
      </c>
      <c r="G127" t="s">
        <v>112</v>
      </c>
      <c r="H127" t="s">
        <v>699</v>
      </c>
      <c r="I127" t="s">
        <v>210</v>
      </c>
      <c r="J127" t="s">
        <v>700</v>
      </c>
      <c r="K127" s="77">
        <v>4.5</v>
      </c>
      <c r="L127" t="s">
        <v>102</v>
      </c>
      <c r="M127" s="78">
        <v>7.4999999999999997E-3</v>
      </c>
      <c r="N127" s="78">
        <v>4.53E-2</v>
      </c>
      <c r="O127" s="77">
        <v>410893.32</v>
      </c>
      <c r="P127" s="77">
        <v>90.85</v>
      </c>
      <c r="Q127" s="77">
        <v>0</v>
      </c>
      <c r="R127" s="77">
        <v>373.29658122000001</v>
      </c>
      <c r="S127" s="78">
        <v>8.0000000000000004E-4</v>
      </c>
      <c r="T127" s="78">
        <v>1.2999999999999999E-3</v>
      </c>
      <c r="U127" s="78">
        <v>2.9999999999999997E-4</v>
      </c>
    </row>
    <row r="128" spans="2:21">
      <c r="B128" t="s">
        <v>701</v>
      </c>
      <c r="C128" t="s">
        <v>702</v>
      </c>
      <c r="D128" t="s">
        <v>100</v>
      </c>
      <c r="E128" t="s">
        <v>123</v>
      </c>
      <c r="F128" t="s">
        <v>698</v>
      </c>
      <c r="G128" t="s">
        <v>112</v>
      </c>
      <c r="H128" t="s">
        <v>699</v>
      </c>
      <c r="I128" t="s">
        <v>210</v>
      </c>
      <c r="J128" t="s">
        <v>312</v>
      </c>
      <c r="K128" s="77">
        <v>5.55</v>
      </c>
      <c r="L128" t="s">
        <v>102</v>
      </c>
      <c r="M128" s="78">
        <v>7.4999999999999997E-3</v>
      </c>
      <c r="N128" s="78">
        <v>4.5699999999999998E-2</v>
      </c>
      <c r="O128" s="77">
        <v>2112333.12</v>
      </c>
      <c r="P128" s="77">
        <v>85.68</v>
      </c>
      <c r="Q128" s="77">
        <v>8.3886000000000003</v>
      </c>
      <c r="R128" s="77">
        <v>1818.235617216</v>
      </c>
      <c r="S128" s="78">
        <v>2.3999999999999998E-3</v>
      </c>
      <c r="T128" s="78">
        <v>6.4000000000000003E-3</v>
      </c>
      <c r="U128" s="78">
        <v>1.6000000000000001E-3</v>
      </c>
    </row>
    <row r="129" spans="2:21">
      <c r="B129" t="s">
        <v>703</v>
      </c>
      <c r="C129" t="s">
        <v>704</v>
      </c>
      <c r="D129" t="s">
        <v>100</v>
      </c>
      <c r="E129" t="s">
        <v>123</v>
      </c>
      <c r="F129" t="s">
        <v>595</v>
      </c>
      <c r="G129" t="s">
        <v>397</v>
      </c>
      <c r="H129" t="s">
        <v>699</v>
      </c>
      <c r="I129" t="s">
        <v>210</v>
      </c>
      <c r="J129" t="s">
        <v>705</v>
      </c>
      <c r="K129" s="77">
        <v>1.94</v>
      </c>
      <c r="L129" t="s">
        <v>102</v>
      </c>
      <c r="M129" s="78">
        <v>2.0500000000000001E-2</v>
      </c>
      <c r="N129" s="78">
        <v>4.2299999999999997E-2</v>
      </c>
      <c r="O129" s="77">
        <v>12702.71</v>
      </c>
      <c r="P129" s="77">
        <v>106.49</v>
      </c>
      <c r="Q129" s="77">
        <v>0</v>
      </c>
      <c r="R129" s="77">
        <v>13.527115879</v>
      </c>
      <c r="S129" s="78">
        <v>0</v>
      </c>
      <c r="T129" s="78">
        <v>0</v>
      </c>
      <c r="U129" s="78">
        <v>0</v>
      </c>
    </row>
    <row r="130" spans="2:21">
      <c r="B130" t="s">
        <v>706</v>
      </c>
      <c r="C130" t="s">
        <v>707</v>
      </c>
      <c r="D130" t="s">
        <v>100</v>
      </c>
      <c r="E130" t="s">
        <v>123</v>
      </c>
      <c r="F130" t="s">
        <v>595</v>
      </c>
      <c r="G130" t="s">
        <v>397</v>
      </c>
      <c r="H130" t="s">
        <v>699</v>
      </c>
      <c r="I130" t="s">
        <v>210</v>
      </c>
      <c r="J130" t="s">
        <v>331</v>
      </c>
      <c r="K130" s="77">
        <v>1.08</v>
      </c>
      <c r="L130" t="s">
        <v>102</v>
      </c>
      <c r="M130" s="78">
        <v>3.4500000000000003E-2</v>
      </c>
      <c r="N130" s="78">
        <v>2.12E-2</v>
      </c>
      <c r="O130" s="77">
        <v>6199.09</v>
      </c>
      <c r="P130" s="77">
        <v>111.56</v>
      </c>
      <c r="Q130" s="77">
        <v>0</v>
      </c>
      <c r="R130" s="77">
        <v>6.9157048039999998</v>
      </c>
      <c r="S130" s="78">
        <v>0</v>
      </c>
      <c r="T130" s="78">
        <v>0</v>
      </c>
      <c r="U130" s="78">
        <v>0</v>
      </c>
    </row>
    <row r="131" spans="2:21">
      <c r="B131" t="s">
        <v>708</v>
      </c>
      <c r="C131" t="s">
        <v>709</v>
      </c>
      <c r="D131" t="s">
        <v>100</v>
      </c>
      <c r="E131" t="s">
        <v>123</v>
      </c>
      <c r="F131" t="s">
        <v>595</v>
      </c>
      <c r="G131" t="s">
        <v>397</v>
      </c>
      <c r="H131" t="s">
        <v>699</v>
      </c>
      <c r="I131" t="s">
        <v>210</v>
      </c>
      <c r="J131" t="s">
        <v>337</v>
      </c>
      <c r="K131" s="77">
        <v>2.67</v>
      </c>
      <c r="L131" t="s">
        <v>102</v>
      </c>
      <c r="M131" s="78">
        <v>2.0500000000000001E-2</v>
      </c>
      <c r="N131" s="78">
        <v>4.3799999999999999E-2</v>
      </c>
      <c r="O131" s="77">
        <v>625343.06999999995</v>
      </c>
      <c r="P131" s="77">
        <v>104.09</v>
      </c>
      <c r="Q131" s="77">
        <v>0</v>
      </c>
      <c r="R131" s="77">
        <v>650.91960156300001</v>
      </c>
      <c r="S131" s="78">
        <v>8.0000000000000004E-4</v>
      </c>
      <c r="T131" s="78">
        <v>2.3E-3</v>
      </c>
      <c r="U131" s="78">
        <v>5.9999999999999995E-4</v>
      </c>
    </row>
    <row r="132" spans="2:21">
      <c r="B132" t="s">
        <v>710</v>
      </c>
      <c r="C132" t="s">
        <v>711</v>
      </c>
      <c r="D132" t="s">
        <v>100</v>
      </c>
      <c r="E132" t="s">
        <v>123</v>
      </c>
      <c r="F132" t="s">
        <v>595</v>
      </c>
      <c r="G132" t="s">
        <v>397</v>
      </c>
      <c r="H132" t="s">
        <v>699</v>
      </c>
      <c r="I132" t="s">
        <v>210</v>
      </c>
      <c r="J132" t="s">
        <v>458</v>
      </c>
      <c r="K132" s="77">
        <v>5.74</v>
      </c>
      <c r="L132" t="s">
        <v>102</v>
      </c>
      <c r="M132" s="78">
        <v>8.3999999999999995E-3</v>
      </c>
      <c r="N132" s="78">
        <v>4.5499999999999999E-2</v>
      </c>
      <c r="O132" s="77">
        <v>596077.71</v>
      </c>
      <c r="P132" s="77">
        <v>88.4</v>
      </c>
      <c r="Q132" s="77">
        <v>0</v>
      </c>
      <c r="R132" s="77">
        <v>526.93269564000002</v>
      </c>
      <c r="S132" s="78">
        <v>8.9999999999999998E-4</v>
      </c>
      <c r="T132" s="78">
        <v>1.9E-3</v>
      </c>
      <c r="U132" s="78">
        <v>4.0000000000000002E-4</v>
      </c>
    </row>
    <row r="133" spans="2:21">
      <c r="B133" t="s">
        <v>712</v>
      </c>
      <c r="C133" t="s">
        <v>713</v>
      </c>
      <c r="D133" t="s">
        <v>100</v>
      </c>
      <c r="E133" t="s">
        <v>123</v>
      </c>
      <c r="F133" t="s">
        <v>595</v>
      </c>
      <c r="G133" t="s">
        <v>397</v>
      </c>
      <c r="H133" t="s">
        <v>699</v>
      </c>
      <c r="I133" t="s">
        <v>210</v>
      </c>
      <c r="J133" t="s">
        <v>278</v>
      </c>
      <c r="K133" s="77">
        <v>6.54</v>
      </c>
      <c r="L133" t="s">
        <v>102</v>
      </c>
      <c r="M133" s="78">
        <v>5.0000000000000001E-3</v>
      </c>
      <c r="N133" s="78">
        <v>3.7900000000000003E-2</v>
      </c>
      <c r="O133" s="77">
        <v>153302.44</v>
      </c>
      <c r="P133" s="77">
        <v>86.66</v>
      </c>
      <c r="Q133" s="77">
        <v>4.87575</v>
      </c>
      <c r="R133" s="77">
        <v>137.72764450400001</v>
      </c>
      <c r="S133" s="78">
        <v>8.9999999999999998E-4</v>
      </c>
      <c r="T133" s="78">
        <v>5.0000000000000001E-4</v>
      </c>
      <c r="U133" s="78">
        <v>1E-4</v>
      </c>
    </row>
    <row r="134" spans="2:21">
      <c r="B134" t="s">
        <v>714</v>
      </c>
      <c r="C134" t="s">
        <v>715</v>
      </c>
      <c r="D134" t="s">
        <v>100</v>
      </c>
      <c r="E134" t="s">
        <v>123</v>
      </c>
      <c r="F134" t="s">
        <v>595</v>
      </c>
      <c r="G134" t="s">
        <v>397</v>
      </c>
      <c r="H134" t="s">
        <v>699</v>
      </c>
      <c r="I134" t="s">
        <v>210</v>
      </c>
      <c r="J134" t="s">
        <v>430</v>
      </c>
      <c r="K134" s="77">
        <v>6.39</v>
      </c>
      <c r="L134" t="s">
        <v>102</v>
      </c>
      <c r="M134" s="78">
        <v>5.0000000000000001E-3</v>
      </c>
      <c r="N134" s="78">
        <v>4.5199999999999997E-2</v>
      </c>
      <c r="O134" s="77">
        <v>453636.73</v>
      </c>
      <c r="P134" s="77">
        <v>85.7</v>
      </c>
      <c r="Q134" s="77">
        <v>15.60444</v>
      </c>
      <c r="R134" s="77">
        <v>404.37111761</v>
      </c>
      <c r="S134" s="78">
        <v>1.1000000000000001E-3</v>
      </c>
      <c r="T134" s="78">
        <v>1.4E-3</v>
      </c>
      <c r="U134" s="78">
        <v>2.9999999999999997E-4</v>
      </c>
    </row>
    <row r="135" spans="2:21">
      <c r="B135" t="s">
        <v>716</v>
      </c>
      <c r="C135" t="s">
        <v>717</v>
      </c>
      <c r="D135" t="s">
        <v>100</v>
      </c>
      <c r="E135" t="s">
        <v>123</v>
      </c>
      <c r="F135" t="s">
        <v>718</v>
      </c>
      <c r="G135" t="s">
        <v>416</v>
      </c>
      <c r="H135" t="s">
        <v>699</v>
      </c>
      <c r="I135" t="s">
        <v>210</v>
      </c>
      <c r="J135" t="s">
        <v>719</v>
      </c>
      <c r="K135" s="77">
        <v>3.03</v>
      </c>
      <c r="L135" t="s">
        <v>102</v>
      </c>
      <c r="M135" s="78">
        <v>1.9400000000000001E-2</v>
      </c>
      <c r="N135" s="78">
        <v>2.47E-2</v>
      </c>
      <c r="O135" s="77">
        <v>147657.66</v>
      </c>
      <c r="P135" s="77">
        <v>108.83</v>
      </c>
      <c r="Q135" s="77">
        <v>0</v>
      </c>
      <c r="R135" s="77">
        <v>160.69583137800001</v>
      </c>
      <c r="S135" s="78">
        <v>4.0000000000000002E-4</v>
      </c>
      <c r="T135" s="78">
        <v>5.9999999999999995E-4</v>
      </c>
      <c r="U135" s="78">
        <v>1E-4</v>
      </c>
    </row>
    <row r="136" spans="2:21">
      <c r="B136" t="s">
        <v>720</v>
      </c>
      <c r="C136" t="s">
        <v>721</v>
      </c>
      <c r="D136" t="s">
        <v>100</v>
      </c>
      <c r="E136" t="s">
        <v>123</v>
      </c>
      <c r="F136" t="s">
        <v>718</v>
      </c>
      <c r="G136" t="s">
        <v>416</v>
      </c>
      <c r="H136" t="s">
        <v>699</v>
      </c>
      <c r="I136" t="s">
        <v>210</v>
      </c>
      <c r="J136" t="s">
        <v>722</v>
      </c>
      <c r="K136" s="77">
        <v>4</v>
      </c>
      <c r="L136" t="s">
        <v>102</v>
      </c>
      <c r="M136" s="78">
        <v>1.23E-2</v>
      </c>
      <c r="N136" s="78">
        <v>2.63E-2</v>
      </c>
      <c r="O136" s="77">
        <v>1771481.06</v>
      </c>
      <c r="P136" s="77">
        <v>104.15</v>
      </c>
      <c r="Q136" s="77">
        <v>0</v>
      </c>
      <c r="R136" s="77">
        <v>1844.99752399</v>
      </c>
      <c r="S136" s="78">
        <v>1.4E-3</v>
      </c>
      <c r="T136" s="78">
        <v>6.4999999999999997E-3</v>
      </c>
      <c r="U136" s="78">
        <v>1.6000000000000001E-3</v>
      </c>
    </row>
    <row r="137" spans="2:21">
      <c r="B137" t="s">
        <v>723</v>
      </c>
      <c r="C137" t="s">
        <v>724</v>
      </c>
      <c r="D137" t="s">
        <v>100</v>
      </c>
      <c r="E137" t="s">
        <v>123</v>
      </c>
      <c r="F137" t="s">
        <v>725</v>
      </c>
      <c r="G137" t="s">
        <v>127</v>
      </c>
      <c r="H137" t="s">
        <v>699</v>
      </c>
      <c r="I137" t="s">
        <v>210</v>
      </c>
      <c r="J137" t="s">
        <v>278</v>
      </c>
      <c r="K137" s="77">
        <v>1.87</v>
      </c>
      <c r="L137" t="s">
        <v>102</v>
      </c>
      <c r="M137" s="78">
        <v>1.8499999999999999E-2</v>
      </c>
      <c r="N137" s="78">
        <v>3.61E-2</v>
      </c>
      <c r="O137" s="77">
        <v>36842.26</v>
      </c>
      <c r="P137" s="77">
        <v>104.36</v>
      </c>
      <c r="Q137" s="77">
        <v>0</v>
      </c>
      <c r="R137" s="77">
        <v>38.448582536000004</v>
      </c>
      <c r="S137" s="78">
        <v>0</v>
      </c>
      <c r="T137" s="78">
        <v>1E-4</v>
      </c>
      <c r="U137" s="78">
        <v>0</v>
      </c>
    </row>
    <row r="138" spans="2:21">
      <c r="B138" t="s">
        <v>726</v>
      </c>
      <c r="C138" t="s">
        <v>727</v>
      </c>
      <c r="D138" t="s">
        <v>100</v>
      </c>
      <c r="E138" t="s">
        <v>123</v>
      </c>
      <c r="F138" t="s">
        <v>725</v>
      </c>
      <c r="G138" t="s">
        <v>127</v>
      </c>
      <c r="H138" t="s">
        <v>699</v>
      </c>
      <c r="I138" t="s">
        <v>210</v>
      </c>
      <c r="J138" t="s">
        <v>287</v>
      </c>
      <c r="K138" s="77">
        <v>2.6</v>
      </c>
      <c r="L138" t="s">
        <v>102</v>
      </c>
      <c r="M138" s="78">
        <v>3.2000000000000001E-2</v>
      </c>
      <c r="N138" s="78">
        <v>3.5400000000000001E-2</v>
      </c>
      <c r="O138" s="77">
        <v>940045.4</v>
      </c>
      <c r="P138" s="77">
        <v>100.8</v>
      </c>
      <c r="Q138" s="77">
        <v>0</v>
      </c>
      <c r="R138" s="77">
        <v>947.56576319999999</v>
      </c>
      <c r="S138" s="78">
        <v>3.5000000000000001E-3</v>
      </c>
      <c r="T138" s="78">
        <v>3.3E-3</v>
      </c>
      <c r="U138" s="78">
        <v>8.0000000000000004E-4</v>
      </c>
    </row>
    <row r="139" spans="2:21">
      <c r="B139" t="s">
        <v>728</v>
      </c>
      <c r="C139" t="s">
        <v>729</v>
      </c>
      <c r="D139" t="s">
        <v>100</v>
      </c>
      <c r="E139" t="s">
        <v>123</v>
      </c>
      <c r="F139" t="s">
        <v>730</v>
      </c>
      <c r="G139" t="s">
        <v>127</v>
      </c>
      <c r="H139" t="s">
        <v>699</v>
      </c>
      <c r="I139" t="s">
        <v>210</v>
      </c>
      <c r="J139" t="s">
        <v>731</v>
      </c>
      <c r="K139" s="77">
        <v>1</v>
      </c>
      <c r="L139" t="s">
        <v>102</v>
      </c>
      <c r="M139" s="78">
        <v>3.15E-2</v>
      </c>
      <c r="N139" s="78">
        <v>3.04E-2</v>
      </c>
      <c r="O139" s="77">
        <v>455887.71</v>
      </c>
      <c r="P139" s="77">
        <v>108.89</v>
      </c>
      <c r="Q139" s="77">
        <v>0</v>
      </c>
      <c r="R139" s="77">
        <v>496.41612741900002</v>
      </c>
      <c r="S139" s="78">
        <v>3.3999999999999998E-3</v>
      </c>
      <c r="T139" s="78">
        <v>1.6999999999999999E-3</v>
      </c>
      <c r="U139" s="78">
        <v>4.0000000000000002E-4</v>
      </c>
    </row>
    <row r="140" spans="2:21">
      <c r="B140" t="s">
        <v>732</v>
      </c>
      <c r="C140" t="s">
        <v>733</v>
      </c>
      <c r="D140" t="s">
        <v>100</v>
      </c>
      <c r="E140" t="s">
        <v>123</v>
      </c>
      <c r="F140" t="s">
        <v>730</v>
      </c>
      <c r="G140" t="s">
        <v>127</v>
      </c>
      <c r="H140" t="s">
        <v>699</v>
      </c>
      <c r="I140" t="s">
        <v>210</v>
      </c>
      <c r="J140" t="s">
        <v>564</v>
      </c>
      <c r="K140" s="77">
        <v>2.65</v>
      </c>
      <c r="L140" t="s">
        <v>102</v>
      </c>
      <c r="M140" s="78">
        <v>0.01</v>
      </c>
      <c r="N140" s="78">
        <v>3.9100000000000003E-2</v>
      </c>
      <c r="O140" s="77">
        <v>1292047.06</v>
      </c>
      <c r="P140" s="77">
        <v>98.34</v>
      </c>
      <c r="Q140" s="77">
        <v>0</v>
      </c>
      <c r="R140" s="77">
        <v>1270.5990788040001</v>
      </c>
      <c r="S140" s="78">
        <v>2.8E-3</v>
      </c>
      <c r="T140" s="78">
        <v>4.4999999999999997E-3</v>
      </c>
      <c r="U140" s="78">
        <v>1.1000000000000001E-3</v>
      </c>
    </row>
    <row r="141" spans="2:21">
      <c r="B141" t="s">
        <v>734</v>
      </c>
      <c r="C141" t="s">
        <v>735</v>
      </c>
      <c r="D141" t="s">
        <v>100</v>
      </c>
      <c r="E141" t="s">
        <v>123</v>
      </c>
      <c r="F141" t="s">
        <v>730</v>
      </c>
      <c r="G141" t="s">
        <v>127</v>
      </c>
      <c r="H141" t="s">
        <v>699</v>
      </c>
      <c r="I141" t="s">
        <v>210</v>
      </c>
      <c r="J141" t="s">
        <v>275</v>
      </c>
      <c r="K141" s="77">
        <v>3.7</v>
      </c>
      <c r="L141" t="s">
        <v>102</v>
      </c>
      <c r="M141" s="78">
        <v>0.01</v>
      </c>
      <c r="N141" s="78">
        <v>3.9800000000000002E-2</v>
      </c>
      <c r="O141" s="77">
        <v>624717.72</v>
      </c>
      <c r="P141" s="77">
        <v>99.12</v>
      </c>
      <c r="Q141" s="77">
        <v>0</v>
      </c>
      <c r="R141" s="77">
        <v>619.22020406399997</v>
      </c>
      <c r="S141" s="78">
        <v>2.3999999999999998E-3</v>
      </c>
      <c r="T141" s="78">
        <v>2.2000000000000001E-3</v>
      </c>
      <c r="U141" s="78">
        <v>5.0000000000000001E-4</v>
      </c>
    </row>
    <row r="142" spans="2:21">
      <c r="B142" t="s">
        <v>736</v>
      </c>
      <c r="C142" t="s">
        <v>737</v>
      </c>
      <c r="D142" t="s">
        <v>100</v>
      </c>
      <c r="E142" t="s">
        <v>123</v>
      </c>
      <c r="F142" t="s">
        <v>738</v>
      </c>
      <c r="G142" t="s">
        <v>397</v>
      </c>
      <c r="H142" t="s">
        <v>739</v>
      </c>
      <c r="I142" t="s">
        <v>150</v>
      </c>
      <c r="J142" t="s">
        <v>740</v>
      </c>
      <c r="K142" s="77">
        <v>2.46</v>
      </c>
      <c r="L142" t="s">
        <v>102</v>
      </c>
      <c r="M142" s="78">
        <v>2.5000000000000001E-2</v>
      </c>
      <c r="N142" s="78">
        <v>3.32E-2</v>
      </c>
      <c r="O142" s="77">
        <v>491423.73</v>
      </c>
      <c r="P142" s="77">
        <v>108.84</v>
      </c>
      <c r="Q142" s="77">
        <v>0</v>
      </c>
      <c r="R142" s="77">
        <v>534.86558773199999</v>
      </c>
      <c r="S142" s="78">
        <v>1.4E-3</v>
      </c>
      <c r="T142" s="78">
        <v>1.9E-3</v>
      </c>
      <c r="U142" s="78">
        <v>5.0000000000000001E-4</v>
      </c>
    </row>
    <row r="143" spans="2:21">
      <c r="B143" t="s">
        <v>741</v>
      </c>
      <c r="C143" t="s">
        <v>742</v>
      </c>
      <c r="D143" t="s">
        <v>100</v>
      </c>
      <c r="E143" t="s">
        <v>123</v>
      </c>
      <c r="F143" t="s">
        <v>738</v>
      </c>
      <c r="G143" t="s">
        <v>397</v>
      </c>
      <c r="H143" t="s">
        <v>739</v>
      </c>
      <c r="I143" t="s">
        <v>150</v>
      </c>
      <c r="J143" t="s">
        <v>743</v>
      </c>
      <c r="K143" s="77">
        <v>5.42</v>
      </c>
      <c r="L143" t="s">
        <v>102</v>
      </c>
      <c r="M143" s="78">
        <v>1.9E-2</v>
      </c>
      <c r="N143" s="78">
        <v>3.8600000000000002E-2</v>
      </c>
      <c r="O143" s="77">
        <v>633399.06000000006</v>
      </c>
      <c r="P143" s="77">
        <v>99.2</v>
      </c>
      <c r="Q143" s="77">
        <v>0</v>
      </c>
      <c r="R143" s="77">
        <v>628.33186751999995</v>
      </c>
      <c r="S143" s="78">
        <v>2.0999999999999999E-3</v>
      </c>
      <c r="T143" s="78">
        <v>2.2000000000000001E-3</v>
      </c>
      <c r="U143" s="78">
        <v>5.0000000000000001E-4</v>
      </c>
    </row>
    <row r="144" spans="2:21">
      <c r="B144" t="s">
        <v>744</v>
      </c>
      <c r="C144" t="s">
        <v>745</v>
      </c>
      <c r="D144" t="s">
        <v>100</v>
      </c>
      <c r="E144" t="s">
        <v>123</v>
      </c>
      <c r="F144" t="s">
        <v>738</v>
      </c>
      <c r="G144" t="s">
        <v>397</v>
      </c>
      <c r="H144" t="s">
        <v>739</v>
      </c>
      <c r="I144" t="s">
        <v>150</v>
      </c>
      <c r="J144" t="s">
        <v>379</v>
      </c>
      <c r="K144" s="77">
        <v>7.19</v>
      </c>
      <c r="L144" t="s">
        <v>102</v>
      </c>
      <c r="M144" s="78">
        <v>3.8999999999999998E-3</v>
      </c>
      <c r="N144" s="78">
        <v>4.19E-2</v>
      </c>
      <c r="O144" s="77">
        <v>656049.56999999995</v>
      </c>
      <c r="P144" s="77">
        <v>80.430000000000007</v>
      </c>
      <c r="Q144" s="77">
        <v>0</v>
      </c>
      <c r="R144" s="77">
        <v>527.66066915099998</v>
      </c>
      <c r="S144" s="78">
        <v>2.8E-3</v>
      </c>
      <c r="T144" s="78">
        <v>1.9E-3</v>
      </c>
      <c r="U144" s="78">
        <v>4.0000000000000002E-4</v>
      </c>
    </row>
    <row r="145" spans="2:21">
      <c r="B145" t="s">
        <v>746</v>
      </c>
      <c r="C145" t="s">
        <v>747</v>
      </c>
      <c r="D145" t="s">
        <v>100</v>
      </c>
      <c r="E145" t="s">
        <v>123</v>
      </c>
      <c r="F145" t="s">
        <v>748</v>
      </c>
      <c r="G145" t="s">
        <v>749</v>
      </c>
      <c r="H145" t="s">
        <v>739</v>
      </c>
      <c r="I145" t="s">
        <v>150</v>
      </c>
      <c r="J145" t="s">
        <v>253</v>
      </c>
      <c r="K145" s="77">
        <v>1.53</v>
      </c>
      <c r="L145" t="s">
        <v>102</v>
      </c>
      <c r="M145" s="78">
        <v>1.8499999999999999E-2</v>
      </c>
      <c r="N145" s="78">
        <v>3.7499999999999999E-2</v>
      </c>
      <c r="O145" s="77">
        <v>1002574.08</v>
      </c>
      <c r="P145" s="77">
        <v>106.43</v>
      </c>
      <c r="Q145" s="77">
        <v>0</v>
      </c>
      <c r="R145" s="77">
        <v>1067.039593344</v>
      </c>
      <c r="S145" s="78">
        <v>1.4E-3</v>
      </c>
      <c r="T145" s="78">
        <v>3.8E-3</v>
      </c>
      <c r="U145" s="78">
        <v>8.9999999999999998E-4</v>
      </c>
    </row>
    <row r="146" spans="2:21">
      <c r="B146" t="s">
        <v>750</v>
      </c>
      <c r="C146" t="s">
        <v>751</v>
      </c>
      <c r="D146" t="s">
        <v>100</v>
      </c>
      <c r="E146" t="s">
        <v>123</v>
      </c>
      <c r="F146" t="s">
        <v>748</v>
      </c>
      <c r="G146" t="s">
        <v>749</v>
      </c>
      <c r="H146" t="s">
        <v>739</v>
      </c>
      <c r="I146" t="s">
        <v>150</v>
      </c>
      <c r="J146" t="s">
        <v>379</v>
      </c>
      <c r="K146" s="77">
        <v>4.37</v>
      </c>
      <c r="L146" t="s">
        <v>102</v>
      </c>
      <c r="M146" s="78">
        <v>0.01</v>
      </c>
      <c r="N146" s="78">
        <v>5.1900000000000002E-2</v>
      </c>
      <c r="O146" s="77">
        <v>2132526.36</v>
      </c>
      <c r="P146" s="77">
        <v>88.87</v>
      </c>
      <c r="Q146" s="77">
        <v>0</v>
      </c>
      <c r="R146" s="77">
        <v>1895.1761761319999</v>
      </c>
      <c r="S146" s="78">
        <v>1.8E-3</v>
      </c>
      <c r="T146" s="78">
        <v>6.7000000000000002E-3</v>
      </c>
      <c r="U146" s="78">
        <v>1.6000000000000001E-3</v>
      </c>
    </row>
    <row r="147" spans="2:21">
      <c r="B147" t="s">
        <v>752</v>
      </c>
      <c r="C147" t="s">
        <v>753</v>
      </c>
      <c r="D147" t="s">
        <v>100</v>
      </c>
      <c r="E147" t="s">
        <v>123</v>
      </c>
      <c r="F147" t="s">
        <v>748</v>
      </c>
      <c r="G147" t="s">
        <v>749</v>
      </c>
      <c r="H147" t="s">
        <v>739</v>
      </c>
      <c r="I147" t="s">
        <v>150</v>
      </c>
      <c r="J147" t="s">
        <v>287</v>
      </c>
      <c r="K147" s="77">
        <v>3.04</v>
      </c>
      <c r="L147" t="s">
        <v>102</v>
      </c>
      <c r="M147" s="78">
        <v>3.5400000000000001E-2</v>
      </c>
      <c r="N147" s="78">
        <v>4.7899999999999998E-2</v>
      </c>
      <c r="O147" s="77">
        <v>1477373</v>
      </c>
      <c r="P147" s="77">
        <v>97.61</v>
      </c>
      <c r="Q147" s="77">
        <v>16.526540000000001</v>
      </c>
      <c r="R147" s="77">
        <v>1458.5903252999999</v>
      </c>
      <c r="S147" s="78">
        <v>2.2000000000000001E-3</v>
      </c>
      <c r="T147" s="78">
        <v>5.1000000000000004E-3</v>
      </c>
      <c r="U147" s="78">
        <v>1.1999999999999999E-3</v>
      </c>
    </row>
    <row r="148" spans="2:21">
      <c r="B148" t="s">
        <v>754</v>
      </c>
      <c r="C148" t="s">
        <v>755</v>
      </c>
      <c r="D148" t="s">
        <v>100</v>
      </c>
      <c r="E148" t="s">
        <v>123</v>
      </c>
      <c r="F148" t="s">
        <v>748</v>
      </c>
      <c r="G148" t="s">
        <v>749</v>
      </c>
      <c r="H148" t="s">
        <v>739</v>
      </c>
      <c r="I148" t="s">
        <v>150</v>
      </c>
      <c r="J148" t="s">
        <v>700</v>
      </c>
      <c r="K148" s="77">
        <v>1.38</v>
      </c>
      <c r="L148" t="s">
        <v>102</v>
      </c>
      <c r="M148" s="78">
        <v>0.01</v>
      </c>
      <c r="N148" s="78">
        <v>4.5199999999999997E-2</v>
      </c>
      <c r="O148" s="77">
        <v>983930.74</v>
      </c>
      <c r="P148" s="77">
        <v>103.05</v>
      </c>
      <c r="Q148" s="77">
        <v>0</v>
      </c>
      <c r="R148" s="77">
        <v>1013.9406275699999</v>
      </c>
      <c r="S148" s="78">
        <v>1E-3</v>
      </c>
      <c r="T148" s="78">
        <v>3.5999999999999999E-3</v>
      </c>
      <c r="U148" s="78">
        <v>8.9999999999999998E-4</v>
      </c>
    </row>
    <row r="149" spans="2:21">
      <c r="B149" t="s">
        <v>756</v>
      </c>
      <c r="C149" t="s">
        <v>757</v>
      </c>
      <c r="D149" t="s">
        <v>100</v>
      </c>
      <c r="E149" t="s">
        <v>123</v>
      </c>
      <c r="F149" t="s">
        <v>758</v>
      </c>
      <c r="G149" t="s">
        <v>759</v>
      </c>
      <c r="H149" t="s">
        <v>760</v>
      </c>
      <c r="I149" t="s">
        <v>150</v>
      </c>
      <c r="J149" t="s">
        <v>337</v>
      </c>
      <c r="K149" s="77">
        <v>1.2</v>
      </c>
      <c r="L149" t="s">
        <v>102</v>
      </c>
      <c r="M149" s="78">
        <v>4.65E-2</v>
      </c>
      <c r="N149" s="78">
        <v>5.11E-2</v>
      </c>
      <c r="O149" s="77">
        <v>0.01</v>
      </c>
      <c r="P149" s="77">
        <v>110.23</v>
      </c>
      <c r="Q149" s="77">
        <v>0</v>
      </c>
      <c r="R149" s="77">
        <v>1.1022999999999999E-5</v>
      </c>
      <c r="S149" s="78">
        <v>0</v>
      </c>
      <c r="T149" s="78">
        <v>0</v>
      </c>
      <c r="U149" s="78">
        <v>0</v>
      </c>
    </row>
    <row r="150" spans="2:21">
      <c r="B150" t="s">
        <v>761</v>
      </c>
      <c r="C150" t="s">
        <v>762</v>
      </c>
      <c r="D150" t="s">
        <v>100</v>
      </c>
      <c r="E150" t="s">
        <v>123</v>
      </c>
      <c r="F150" t="s">
        <v>763</v>
      </c>
      <c r="G150" t="s">
        <v>132</v>
      </c>
      <c r="H150" t="s">
        <v>764</v>
      </c>
      <c r="I150" t="s">
        <v>210</v>
      </c>
      <c r="J150" t="s">
        <v>765</v>
      </c>
      <c r="K150" s="77">
        <v>0.76</v>
      </c>
      <c r="L150" t="s">
        <v>102</v>
      </c>
      <c r="M150" s="78">
        <v>1.9800000000000002E-2</v>
      </c>
      <c r="N150" s="78">
        <v>2.18E-2</v>
      </c>
      <c r="O150" s="77">
        <v>609993.99</v>
      </c>
      <c r="P150" s="77">
        <v>109.42</v>
      </c>
      <c r="Q150" s="77">
        <v>0</v>
      </c>
      <c r="R150" s="77">
        <v>667.45542385800002</v>
      </c>
      <c r="S150" s="78">
        <v>2E-3</v>
      </c>
      <c r="T150" s="78">
        <v>2.3E-3</v>
      </c>
      <c r="U150" s="78">
        <v>5.9999999999999995E-4</v>
      </c>
    </row>
    <row r="151" spans="2:21">
      <c r="B151" t="s">
        <v>766</v>
      </c>
      <c r="C151" t="s">
        <v>767</v>
      </c>
      <c r="D151" t="s">
        <v>100</v>
      </c>
      <c r="E151" t="s">
        <v>123</v>
      </c>
      <c r="F151" t="s">
        <v>768</v>
      </c>
      <c r="G151" t="s">
        <v>759</v>
      </c>
      <c r="H151" t="s">
        <v>760</v>
      </c>
      <c r="I151" t="s">
        <v>150</v>
      </c>
      <c r="J151" t="s">
        <v>287</v>
      </c>
      <c r="K151" s="77">
        <v>2.86</v>
      </c>
      <c r="L151" t="s">
        <v>102</v>
      </c>
      <c r="M151" s="78">
        <v>2.5700000000000001E-2</v>
      </c>
      <c r="N151" s="78">
        <v>4.5900000000000003E-2</v>
      </c>
      <c r="O151" s="77">
        <v>479710.1</v>
      </c>
      <c r="P151" s="77">
        <v>105.24</v>
      </c>
      <c r="Q151" s="77">
        <v>0</v>
      </c>
      <c r="R151" s="77">
        <v>504.84690924</v>
      </c>
      <c r="S151" s="78">
        <v>4.0000000000000002E-4</v>
      </c>
      <c r="T151" s="78">
        <v>1.8E-3</v>
      </c>
      <c r="U151" s="78">
        <v>4.0000000000000002E-4</v>
      </c>
    </row>
    <row r="152" spans="2:21">
      <c r="B152" t="s">
        <v>769</v>
      </c>
      <c r="C152" t="s">
        <v>770</v>
      </c>
      <c r="D152" t="s">
        <v>100</v>
      </c>
      <c r="E152" t="s">
        <v>123</v>
      </c>
      <c r="F152" t="s">
        <v>768</v>
      </c>
      <c r="G152" t="s">
        <v>759</v>
      </c>
      <c r="H152" t="s">
        <v>760</v>
      </c>
      <c r="I152" t="s">
        <v>150</v>
      </c>
      <c r="J152" t="s">
        <v>281</v>
      </c>
      <c r="K152" s="77">
        <v>1.73</v>
      </c>
      <c r="L152" t="s">
        <v>102</v>
      </c>
      <c r="M152" s="78">
        <v>1.2200000000000001E-2</v>
      </c>
      <c r="N152" s="78">
        <v>3.8699999999999998E-2</v>
      </c>
      <c r="O152" s="77">
        <v>68090.899999999994</v>
      </c>
      <c r="P152" s="77">
        <v>104.54</v>
      </c>
      <c r="Q152" s="77">
        <v>0</v>
      </c>
      <c r="R152" s="77">
        <v>71.18222686</v>
      </c>
      <c r="S152" s="78">
        <v>1E-4</v>
      </c>
      <c r="T152" s="78">
        <v>2.9999999999999997E-4</v>
      </c>
      <c r="U152" s="78">
        <v>1E-4</v>
      </c>
    </row>
    <row r="153" spans="2:21">
      <c r="B153" t="s">
        <v>771</v>
      </c>
      <c r="C153" t="s">
        <v>772</v>
      </c>
      <c r="D153" t="s">
        <v>100</v>
      </c>
      <c r="E153" t="s">
        <v>123</v>
      </c>
      <c r="F153" t="s">
        <v>768</v>
      </c>
      <c r="G153" t="s">
        <v>759</v>
      </c>
      <c r="H153" t="s">
        <v>760</v>
      </c>
      <c r="I153" t="s">
        <v>150</v>
      </c>
      <c r="J153" t="s">
        <v>344</v>
      </c>
      <c r="K153" s="77">
        <v>5.55</v>
      </c>
      <c r="L153" t="s">
        <v>102</v>
      </c>
      <c r="M153" s="78">
        <v>1.09E-2</v>
      </c>
      <c r="N153" s="78">
        <v>4.4699999999999997E-2</v>
      </c>
      <c r="O153" s="77">
        <v>492457.67</v>
      </c>
      <c r="P153" s="77">
        <v>89.75</v>
      </c>
      <c r="Q153" s="77">
        <v>0</v>
      </c>
      <c r="R153" s="77">
        <v>441.98075882500001</v>
      </c>
      <c r="S153" s="78">
        <v>1.1000000000000001E-3</v>
      </c>
      <c r="T153" s="78">
        <v>1.6000000000000001E-3</v>
      </c>
      <c r="U153" s="78">
        <v>4.0000000000000002E-4</v>
      </c>
    </row>
    <row r="154" spans="2:21">
      <c r="B154" t="s">
        <v>773</v>
      </c>
      <c r="C154" t="s">
        <v>774</v>
      </c>
      <c r="D154" t="s">
        <v>100</v>
      </c>
      <c r="E154" t="s">
        <v>123</v>
      </c>
      <c r="F154" t="s">
        <v>768</v>
      </c>
      <c r="G154" t="s">
        <v>759</v>
      </c>
      <c r="H154" t="s">
        <v>760</v>
      </c>
      <c r="I154" t="s">
        <v>150</v>
      </c>
      <c r="J154" t="s">
        <v>564</v>
      </c>
      <c r="K154" s="77">
        <v>6.49</v>
      </c>
      <c r="L154" t="s">
        <v>102</v>
      </c>
      <c r="M154" s="78">
        <v>1.54E-2</v>
      </c>
      <c r="N154" s="78">
        <v>4.6800000000000001E-2</v>
      </c>
      <c r="O154" s="77">
        <v>623236.86</v>
      </c>
      <c r="P154" s="77">
        <v>86.8</v>
      </c>
      <c r="Q154" s="77">
        <v>0</v>
      </c>
      <c r="R154" s="77">
        <v>540.96959447999996</v>
      </c>
      <c r="S154" s="78">
        <v>1.8E-3</v>
      </c>
      <c r="T154" s="78">
        <v>1.9E-3</v>
      </c>
      <c r="U154" s="78">
        <v>5.0000000000000001E-4</v>
      </c>
    </row>
    <row r="155" spans="2:21">
      <c r="B155" t="s">
        <v>775</v>
      </c>
      <c r="C155" t="s">
        <v>776</v>
      </c>
      <c r="D155" t="s">
        <v>100</v>
      </c>
      <c r="E155" t="s">
        <v>123</v>
      </c>
      <c r="F155" t="s">
        <v>777</v>
      </c>
      <c r="G155" t="s">
        <v>778</v>
      </c>
      <c r="H155" t="s">
        <v>764</v>
      </c>
      <c r="I155" t="s">
        <v>210</v>
      </c>
      <c r="J155" t="s">
        <v>287</v>
      </c>
      <c r="K155" s="77">
        <v>4.71</v>
      </c>
      <c r="L155" t="s">
        <v>102</v>
      </c>
      <c r="M155" s="78">
        <v>9.4000000000000004E-3</v>
      </c>
      <c r="N155" s="78">
        <v>3.8399999999999997E-2</v>
      </c>
      <c r="O155" s="77">
        <v>1809603.23</v>
      </c>
      <c r="P155" s="77">
        <v>92.39</v>
      </c>
      <c r="Q155" s="77">
        <v>0</v>
      </c>
      <c r="R155" s="77">
        <v>1671.8924241970001</v>
      </c>
      <c r="S155" s="78">
        <v>1.1999999999999999E-3</v>
      </c>
      <c r="T155" s="78">
        <v>5.8999999999999999E-3</v>
      </c>
      <c r="U155" s="78">
        <v>1.4E-3</v>
      </c>
    </row>
    <row r="156" spans="2:21">
      <c r="B156" t="s">
        <v>779</v>
      </c>
      <c r="C156" t="s">
        <v>780</v>
      </c>
      <c r="D156" t="s">
        <v>100</v>
      </c>
      <c r="E156" t="s">
        <v>123</v>
      </c>
      <c r="F156" t="s">
        <v>781</v>
      </c>
      <c r="G156" t="s">
        <v>759</v>
      </c>
      <c r="H156" t="s">
        <v>760</v>
      </c>
      <c r="I156" t="s">
        <v>150</v>
      </c>
      <c r="J156" t="s">
        <v>507</v>
      </c>
      <c r="K156" s="77">
        <v>3.79</v>
      </c>
      <c r="L156" t="s">
        <v>102</v>
      </c>
      <c r="M156" s="78">
        <v>2.1600000000000001E-2</v>
      </c>
      <c r="N156" s="78">
        <v>3.6900000000000002E-2</v>
      </c>
      <c r="O156" s="77">
        <v>733002.13</v>
      </c>
      <c r="P156" s="77">
        <v>99.93</v>
      </c>
      <c r="Q156" s="77">
        <v>4.3177199999999996</v>
      </c>
      <c r="R156" s="77">
        <v>736.80674850900004</v>
      </c>
      <c r="S156" s="78">
        <v>2.2000000000000001E-3</v>
      </c>
      <c r="T156" s="78">
        <v>2.5999999999999999E-3</v>
      </c>
      <c r="U156" s="78">
        <v>5.9999999999999995E-4</v>
      </c>
    </row>
    <row r="157" spans="2:21">
      <c r="B157" t="s">
        <v>782</v>
      </c>
      <c r="C157" t="s">
        <v>783</v>
      </c>
      <c r="D157" t="s">
        <v>100</v>
      </c>
      <c r="E157" t="s">
        <v>123</v>
      </c>
      <c r="F157" t="s">
        <v>784</v>
      </c>
      <c r="G157" t="s">
        <v>397</v>
      </c>
      <c r="H157" t="s">
        <v>764</v>
      </c>
      <c r="I157" t="s">
        <v>210</v>
      </c>
      <c r="J157" t="s">
        <v>700</v>
      </c>
      <c r="K157" s="77">
        <v>3.99</v>
      </c>
      <c r="L157" t="s">
        <v>102</v>
      </c>
      <c r="M157" s="78">
        <v>1.7999999999999999E-2</v>
      </c>
      <c r="N157" s="78">
        <v>3.2800000000000003E-2</v>
      </c>
      <c r="O157" s="77">
        <v>83109.279999999999</v>
      </c>
      <c r="P157" s="77">
        <v>103.82</v>
      </c>
      <c r="Q157" s="77">
        <v>0.41121999999999997</v>
      </c>
      <c r="R157" s="77">
        <v>86.695274495999996</v>
      </c>
      <c r="S157" s="78">
        <v>1E-4</v>
      </c>
      <c r="T157" s="78">
        <v>2.9999999999999997E-4</v>
      </c>
      <c r="U157" s="78">
        <v>1E-4</v>
      </c>
    </row>
    <row r="158" spans="2:21">
      <c r="B158" t="s">
        <v>785</v>
      </c>
      <c r="C158" t="s">
        <v>786</v>
      </c>
      <c r="D158" t="s">
        <v>100</v>
      </c>
      <c r="E158" t="s">
        <v>123</v>
      </c>
      <c r="F158" t="s">
        <v>787</v>
      </c>
      <c r="G158" t="s">
        <v>397</v>
      </c>
      <c r="H158" t="s">
        <v>764</v>
      </c>
      <c r="I158" t="s">
        <v>210</v>
      </c>
      <c r="J158" t="s">
        <v>278</v>
      </c>
      <c r="K158" s="77">
        <v>5.09</v>
      </c>
      <c r="L158" t="s">
        <v>102</v>
      </c>
      <c r="M158" s="78">
        <v>3.6200000000000003E-2</v>
      </c>
      <c r="N158" s="78">
        <v>4.6199999999999998E-2</v>
      </c>
      <c r="O158" s="77">
        <v>1529804.48</v>
      </c>
      <c r="P158" s="77">
        <v>96.18</v>
      </c>
      <c r="Q158" s="77">
        <v>0</v>
      </c>
      <c r="R158" s="77">
        <v>1471.3659488640001</v>
      </c>
      <c r="S158" s="78">
        <v>1.1999999999999999E-3</v>
      </c>
      <c r="T158" s="78">
        <v>5.1999999999999998E-3</v>
      </c>
      <c r="U158" s="78">
        <v>1.2999999999999999E-3</v>
      </c>
    </row>
    <row r="159" spans="2:21">
      <c r="B159" t="s">
        <v>788</v>
      </c>
      <c r="C159" t="s">
        <v>789</v>
      </c>
      <c r="D159" t="s">
        <v>100</v>
      </c>
      <c r="E159" t="s">
        <v>123</v>
      </c>
      <c r="F159" t="s">
        <v>790</v>
      </c>
      <c r="G159" t="s">
        <v>416</v>
      </c>
      <c r="H159" t="s">
        <v>791</v>
      </c>
      <c r="I159" t="s">
        <v>210</v>
      </c>
      <c r="J159" t="s">
        <v>353</v>
      </c>
      <c r="K159" s="77">
        <v>3.97</v>
      </c>
      <c r="L159" t="s">
        <v>102</v>
      </c>
      <c r="M159" s="78">
        <v>2.75E-2</v>
      </c>
      <c r="N159" s="78">
        <v>3.78E-2</v>
      </c>
      <c r="O159" s="77">
        <v>1078969.05</v>
      </c>
      <c r="P159" s="77">
        <v>104.28</v>
      </c>
      <c r="Q159" s="77">
        <v>34.912970000000001</v>
      </c>
      <c r="R159" s="77">
        <v>1160.0618953400001</v>
      </c>
      <c r="S159" s="78">
        <v>1.1999999999999999E-3</v>
      </c>
      <c r="T159" s="78">
        <v>4.1000000000000003E-3</v>
      </c>
      <c r="U159" s="78">
        <v>1E-3</v>
      </c>
    </row>
    <row r="160" spans="2:21">
      <c r="B160" t="s">
        <v>792</v>
      </c>
      <c r="C160" t="s">
        <v>793</v>
      </c>
      <c r="D160" t="s">
        <v>100</v>
      </c>
      <c r="E160" t="s">
        <v>123</v>
      </c>
      <c r="F160" t="s">
        <v>794</v>
      </c>
      <c r="G160" t="s">
        <v>127</v>
      </c>
      <c r="H160" t="s">
        <v>795</v>
      </c>
      <c r="I160" t="s">
        <v>215</v>
      </c>
      <c r="J160" t="s">
        <v>430</v>
      </c>
      <c r="K160" s="77">
        <v>4.41</v>
      </c>
      <c r="L160" t="s">
        <v>102</v>
      </c>
      <c r="M160" s="78">
        <v>3.3000000000000002E-2</v>
      </c>
      <c r="N160" s="78">
        <v>5.5599999999999997E-2</v>
      </c>
      <c r="O160" s="77">
        <v>553576.6</v>
      </c>
      <c r="P160" s="77">
        <v>93.95</v>
      </c>
      <c r="Q160" s="77">
        <v>0</v>
      </c>
      <c r="R160" s="77">
        <v>520.08521570000005</v>
      </c>
      <c r="S160" s="78">
        <v>2.0999999999999999E-3</v>
      </c>
      <c r="T160" s="78">
        <v>1.8E-3</v>
      </c>
      <c r="U160" s="78">
        <v>4.0000000000000002E-4</v>
      </c>
    </row>
    <row r="161" spans="2:21">
      <c r="B161" t="s">
        <v>796</v>
      </c>
      <c r="C161" t="s">
        <v>797</v>
      </c>
      <c r="D161" t="s">
        <v>100</v>
      </c>
      <c r="E161" t="s">
        <v>123</v>
      </c>
      <c r="F161" t="s">
        <v>781</v>
      </c>
      <c r="G161" t="s">
        <v>759</v>
      </c>
      <c r="H161" t="s">
        <v>791</v>
      </c>
      <c r="I161" t="s">
        <v>210</v>
      </c>
      <c r="J161" t="s">
        <v>430</v>
      </c>
      <c r="K161" s="77">
        <v>4.07</v>
      </c>
      <c r="L161" t="s">
        <v>102</v>
      </c>
      <c r="M161" s="78">
        <v>1.29E-2</v>
      </c>
      <c r="N161" s="78">
        <v>9.5000000000000001E-2</v>
      </c>
      <c r="O161" s="77">
        <v>500546.72</v>
      </c>
      <c r="P161" s="77">
        <v>78.33</v>
      </c>
      <c r="Q161" s="77">
        <v>3.4973100000000001</v>
      </c>
      <c r="R161" s="77">
        <v>395.57555577599999</v>
      </c>
      <c r="S161" s="78">
        <v>5.0000000000000001E-4</v>
      </c>
      <c r="T161" s="78">
        <v>1.4E-3</v>
      </c>
      <c r="U161" s="78">
        <v>2.9999999999999997E-4</v>
      </c>
    </row>
    <row r="162" spans="2:21">
      <c r="B162" t="s">
        <v>798</v>
      </c>
      <c r="C162" t="s">
        <v>799</v>
      </c>
      <c r="D162" t="s">
        <v>100</v>
      </c>
      <c r="E162" t="s">
        <v>123</v>
      </c>
      <c r="F162" t="s">
        <v>781</v>
      </c>
      <c r="G162" t="s">
        <v>759</v>
      </c>
      <c r="H162" t="s">
        <v>800</v>
      </c>
      <c r="I162" t="s">
        <v>150</v>
      </c>
      <c r="J162" t="s">
        <v>801</v>
      </c>
      <c r="K162" s="77">
        <v>3.19</v>
      </c>
      <c r="L162" t="s">
        <v>102</v>
      </c>
      <c r="M162" s="78">
        <v>2.7799999999999998E-2</v>
      </c>
      <c r="N162" s="78">
        <v>0.12139999999999999</v>
      </c>
      <c r="O162" s="77">
        <v>1142582.48</v>
      </c>
      <c r="P162" s="77">
        <v>84.87</v>
      </c>
      <c r="Q162" s="77">
        <v>0</v>
      </c>
      <c r="R162" s="77">
        <v>969.70975077599996</v>
      </c>
      <c r="S162" s="78">
        <v>8.0000000000000004E-4</v>
      </c>
      <c r="T162" s="78">
        <v>3.3999999999999998E-3</v>
      </c>
      <c r="U162" s="78">
        <v>8.0000000000000004E-4</v>
      </c>
    </row>
    <row r="163" spans="2:21">
      <c r="B163" t="s">
        <v>802</v>
      </c>
      <c r="C163" t="s">
        <v>803</v>
      </c>
      <c r="D163" t="s">
        <v>100</v>
      </c>
      <c r="E163" t="s">
        <v>123</v>
      </c>
      <c r="F163" t="s">
        <v>781</v>
      </c>
      <c r="G163" t="s">
        <v>759</v>
      </c>
      <c r="H163" t="s">
        <v>800</v>
      </c>
      <c r="I163" t="s">
        <v>150</v>
      </c>
      <c r="J163" t="s">
        <v>804</v>
      </c>
      <c r="K163" s="77">
        <v>2.46</v>
      </c>
      <c r="L163" t="s">
        <v>102</v>
      </c>
      <c r="M163" s="78">
        <v>0.04</v>
      </c>
      <c r="N163" s="78">
        <v>0.1353</v>
      </c>
      <c r="O163" s="77">
        <v>1222734.9099999999</v>
      </c>
      <c r="P163" s="77">
        <v>87.99</v>
      </c>
      <c r="Q163" s="77">
        <v>0</v>
      </c>
      <c r="R163" s="77">
        <v>1075.8844473090001</v>
      </c>
      <c r="S163" s="78">
        <v>4.0000000000000002E-4</v>
      </c>
      <c r="T163" s="78">
        <v>3.8E-3</v>
      </c>
      <c r="U163" s="78">
        <v>8.9999999999999998E-4</v>
      </c>
    </row>
    <row r="164" spans="2:21">
      <c r="B164" t="s">
        <v>805</v>
      </c>
      <c r="C164" t="s">
        <v>806</v>
      </c>
      <c r="D164" t="s">
        <v>100</v>
      </c>
      <c r="E164" t="s">
        <v>123</v>
      </c>
      <c r="F164" t="s">
        <v>784</v>
      </c>
      <c r="G164" t="s">
        <v>397</v>
      </c>
      <c r="H164" t="s">
        <v>791</v>
      </c>
      <c r="I164" t="s">
        <v>210</v>
      </c>
      <c r="J164" t="s">
        <v>564</v>
      </c>
      <c r="K164" s="77">
        <v>3.19</v>
      </c>
      <c r="L164" t="s">
        <v>102</v>
      </c>
      <c r="M164" s="78">
        <v>3.3000000000000002E-2</v>
      </c>
      <c r="N164" s="78">
        <v>5.7599999999999998E-2</v>
      </c>
      <c r="O164" s="77">
        <v>1301319.32</v>
      </c>
      <c r="P164" s="77">
        <v>101.7</v>
      </c>
      <c r="Q164" s="77">
        <v>0</v>
      </c>
      <c r="R164" s="77">
        <v>1323.4417484400001</v>
      </c>
      <c r="S164" s="78">
        <v>2.0999999999999999E-3</v>
      </c>
      <c r="T164" s="78">
        <v>4.7000000000000002E-3</v>
      </c>
      <c r="U164" s="78">
        <v>1.1000000000000001E-3</v>
      </c>
    </row>
    <row r="165" spans="2:21">
      <c r="B165" t="s">
        <v>807</v>
      </c>
      <c r="C165" t="s">
        <v>808</v>
      </c>
      <c r="D165" t="s">
        <v>100</v>
      </c>
      <c r="E165" t="s">
        <v>123</v>
      </c>
      <c r="F165" t="s">
        <v>809</v>
      </c>
      <c r="G165" t="s">
        <v>397</v>
      </c>
      <c r="H165" t="s">
        <v>791</v>
      </c>
      <c r="I165" t="s">
        <v>210</v>
      </c>
      <c r="J165" t="s">
        <v>810</v>
      </c>
      <c r="K165" s="77">
        <v>2.75</v>
      </c>
      <c r="L165" t="s">
        <v>102</v>
      </c>
      <c r="M165" s="78">
        <v>1E-3</v>
      </c>
      <c r="N165" s="78">
        <v>3.2399999999999998E-2</v>
      </c>
      <c r="O165" s="77">
        <v>1369932.8</v>
      </c>
      <c r="P165" s="77">
        <v>100.12</v>
      </c>
      <c r="Q165" s="77">
        <v>0</v>
      </c>
      <c r="R165" s="77">
        <v>1371.57671936</v>
      </c>
      <c r="S165" s="78">
        <v>2.3999999999999998E-3</v>
      </c>
      <c r="T165" s="78">
        <v>4.7999999999999996E-3</v>
      </c>
      <c r="U165" s="78">
        <v>1.1999999999999999E-3</v>
      </c>
    </row>
    <row r="166" spans="2:21">
      <c r="B166" t="s">
        <v>811</v>
      </c>
      <c r="C166" t="s">
        <v>812</v>
      </c>
      <c r="D166" t="s">
        <v>100</v>
      </c>
      <c r="E166" t="s">
        <v>123</v>
      </c>
      <c r="F166" t="s">
        <v>809</v>
      </c>
      <c r="G166" t="s">
        <v>397</v>
      </c>
      <c r="H166" t="s">
        <v>791</v>
      </c>
      <c r="I166" t="s">
        <v>210</v>
      </c>
      <c r="J166" t="s">
        <v>379</v>
      </c>
      <c r="K166" s="77">
        <v>5.46</v>
      </c>
      <c r="L166" t="s">
        <v>102</v>
      </c>
      <c r="M166" s="78">
        <v>1.5E-3</v>
      </c>
      <c r="N166" s="78">
        <v>4.02E-2</v>
      </c>
      <c r="O166" s="77">
        <v>772553.58</v>
      </c>
      <c r="P166" s="77">
        <v>88.42</v>
      </c>
      <c r="Q166" s="77">
        <v>1.25031</v>
      </c>
      <c r="R166" s="77">
        <v>684.34218543600002</v>
      </c>
      <c r="S166" s="78">
        <v>2.0999999999999999E-3</v>
      </c>
      <c r="T166" s="78">
        <v>2.3999999999999998E-3</v>
      </c>
      <c r="U166" s="78">
        <v>5.9999999999999995E-4</v>
      </c>
    </row>
    <row r="167" spans="2:21">
      <c r="B167" t="s">
        <v>813</v>
      </c>
      <c r="C167" t="s">
        <v>814</v>
      </c>
      <c r="D167" t="s">
        <v>100</v>
      </c>
      <c r="E167" t="s">
        <v>123</v>
      </c>
      <c r="F167" t="s">
        <v>809</v>
      </c>
      <c r="G167" t="s">
        <v>397</v>
      </c>
      <c r="H167" t="s">
        <v>791</v>
      </c>
      <c r="I167" t="s">
        <v>210</v>
      </c>
      <c r="J167" t="s">
        <v>815</v>
      </c>
      <c r="K167" s="77">
        <v>3.98</v>
      </c>
      <c r="L167" t="s">
        <v>102</v>
      </c>
      <c r="M167" s="78">
        <v>3.0000000000000001E-3</v>
      </c>
      <c r="N167" s="78">
        <v>3.85E-2</v>
      </c>
      <c r="O167" s="77">
        <v>1122071.82</v>
      </c>
      <c r="P167" s="77">
        <v>91.6</v>
      </c>
      <c r="Q167" s="77">
        <v>1.7703599999999999</v>
      </c>
      <c r="R167" s="77">
        <v>1029.58814712</v>
      </c>
      <c r="S167" s="78">
        <v>2.2000000000000001E-3</v>
      </c>
      <c r="T167" s="78">
        <v>3.5999999999999999E-3</v>
      </c>
      <c r="U167" s="78">
        <v>8.9999999999999998E-4</v>
      </c>
    </row>
    <row r="168" spans="2:21">
      <c r="B168" t="s">
        <v>816</v>
      </c>
      <c r="C168" t="s">
        <v>817</v>
      </c>
      <c r="D168" t="s">
        <v>100</v>
      </c>
      <c r="E168" t="s">
        <v>123</v>
      </c>
      <c r="F168" t="s">
        <v>809</v>
      </c>
      <c r="G168" t="s">
        <v>397</v>
      </c>
      <c r="H168" t="s">
        <v>791</v>
      </c>
      <c r="I168" t="s">
        <v>210</v>
      </c>
      <c r="J168" t="s">
        <v>275</v>
      </c>
      <c r="K168" s="77">
        <v>3.49</v>
      </c>
      <c r="L168" t="s">
        <v>102</v>
      </c>
      <c r="M168" s="78">
        <v>3.0000000000000001E-3</v>
      </c>
      <c r="N168" s="78">
        <v>3.2800000000000003E-2</v>
      </c>
      <c r="O168" s="77">
        <v>431899.44</v>
      </c>
      <c r="P168" s="77">
        <v>91.26</v>
      </c>
      <c r="Q168" s="77">
        <v>0.31935999999999998</v>
      </c>
      <c r="R168" s="77">
        <v>394.47078894399999</v>
      </c>
      <c r="S168" s="78">
        <v>1.6999999999999999E-3</v>
      </c>
      <c r="T168" s="78">
        <v>1.4E-3</v>
      </c>
      <c r="U168" s="78">
        <v>2.9999999999999997E-4</v>
      </c>
    </row>
    <row r="169" spans="2:21">
      <c r="B169" t="s">
        <v>818</v>
      </c>
      <c r="C169" t="s">
        <v>819</v>
      </c>
      <c r="D169" t="s">
        <v>123</v>
      </c>
      <c r="E169" t="s">
        <v>123</v>
      </c>
      <c r="F169" t="s">
        <v>820</v>
      </c>
      <c r="G169" t="s">
        <v>821</v>
      </c>
      <c r="H169" t="s">
        <v>822</v>
      </c>
      <c r="I169" t="s">
        <v>215</v>
      </c>
      <c r="J169" t="s">
        <v>275</v>
      </c>
      <c r="K169" s="77">
        <v>4.38</v>
      </c>
      <c r="L169" t="s">
        <v>113</v>
      </c>
      <c r="M169" s="78">
        <v>8.5000000000000006E-2</v>
      </c>
      <c r="N169" s="78">
        <v>0.10100000000000001</v>
      </c>
      <c r="O169" s="77">
        <v>58892.56</v>
      </c>
      <c r="P169" s="77">
        <v>91.002862984390646</v>
      </c>
      <c r="Q169" s="77">
        <v>0</v>
      </c>
      <c r="R169" s="77">
        <v>237.21738960406199</v>
      </c>
      <c r="S169" s="78">
        <v>1E-4</v>
      </c>
      <c r="T169" s="78">
        <v>8.0000000000000004E-4</v>
      </c>
      <c r="U169" s="78">
        <v>2.0000000000000001E-4</v>
      </c>
    </row>
    <row r="170" spans="2:21">
      <c r="B170" t="s">
        <v>823</v>
      </c>
      <c r="C170" t="s">
        <v>824</v>
      </c>
      <c r="D170" t="s">
        <v>100</v>
      </c>
      <c r="E170" t="s">
        <v>123</v>
      </c>
      <c r="F170" t="s">
        <v>825</v>
      </c>
      <c r="G170" t="s">
        <v>826</v>
      </c>
      <c r="H170" t="s">
        <v>212</v>
      </c>
      <c r="I170" t="s">
        <v>213</v>
      </c>
      <c r="J170" t="s">
        <v>500</v>
      </c>
      <c r="K170" s="77">
        <v>3.13</v>
      </c>
      <c r="L170" t="s">
        <v>102</v>
      </c>
      <c r="M170" s="78">
        <v>1.4800000000000001E-2</v>
      </c>
      <c r="N170" s="78">
        <v>4.8300000000000003E-2</v>
      </c>
      <c r="O170" s="77">
        <v>1973362.28</v>
      </c>
      <c r="P170" s="77">
        <v>96.82</v>
      </c>
      <c r="Q170" s="77">
        <v>0</v>
      </c>
      <c r="R170" s="77">
        <v>1910.609359496</v>
      </c>
      <c r="S170" s="78">
        <v>2.8E-3</v>
      </c>
      <c r="T170" s="78">
        <v>6.7000000000000002E-3</v>
      </c>
      <c r="U170" s="78">
        <v>1.6000000000000001E-3</v>
      </c>
    </row>
    <row r="171" spans="2:21">
      <c r="B171" t="s">
        <v>827</v>
      </c>
      <c r="C171" t="s">
        <v>828</v>
      </c>
      <c r="D171" t="s">
        <v>100</v>
      </c>
      <c r="E171" t="s">
        <v>123</v>
      </c>
      <c r="F171" t="s">
        <v>829</v>
      </c>
      <c r="G171" t="s">
        <v>112</v>
      </c>
      <c r="H171" t="s">
        <v>212</v>
      </c>
      <c r="I171" t="s">
        <v>213</v>
      </c>
      <c r="J171" t="s">
        <v>337</v>
      </c>
      <c r="K171" s="77">
        <v>1.76</v>
      </c>
      <c r="L171" t="s">
        <v>102</v>
      </c>
      <c r="M171" s="78">
        <v>6.8000000000000005E-2</v>
      </c>
      <c r="N171" s="78">
        <v>1E-4</v>
      </c>
      <c r="O171" s="77">
        <v>377986.61</v>
      </c>
      <c r="P171" s="77">
        <v>25.2</v>
      </c>
      <c r="Q171" s="77">
        <v>0</v>
      </c>
      <c r="R171" s="77">
        <v>95.252625719999998</v>
      </c>
      <c r="S171" s="78">
        <v>8.0000000000000004E-4</v>
      </c>
      <c r="T171" s="78">
        <v>2.9999999999999997E-4</v>
      </c>
      <c r="U171" s="78">
        <v>1E-4</v>
      </c>
    </row>
    <row r="172" spans="2:21">
      <c r="B172" t="s">
        <v>830</v>
      </c>
      <c r="C172" t="s">
        <v>831</v>
      </c>
      <c r="D172" t="s">
        <v>100</v>
      </c>
      <c r="E172" t="s">
        <v>123</v>
      </c>
      <c r="F172" t="s">
        <v>832</v>
      </c>
      <c r="G172" t="s">
        <v>397</v>
      </c>
      <c r="H172" t="s">
        <v>212</v>
      </c>
      <c r="I172" t="s">
        <v>213</v>
      </c>
      <c r="J172" t="s">
        <v>284</v>
      </c>
      <c r="K172" s="77">
        <v>3.66</v>
      </c>
      <c r="L172" t="s">
        <v>102</v>
      </c>
      <c r="M172" s="78">
        <v>1.9E-2</v>
      </c>
      <c r="N172" s="78">
        <v>3.6999999999999998E-2</v>
      </c>
      <c r="O172" s="77">
        <v>1125617.52</v>
      </c>
      <c r="P172" s="77">
        <v>98.09</v>
      </c>
      <c r="Q172" s="77">
        <v>11.18286</v>
      </c>
      <c r="R172" s="77">
        <v>1115.301085368</v>
      </c>
      <c r="S172" s="78">
        <v>2.0999999999999999E-3</v>
      </c>
      <c r="T172" s="78">
        <v>3.8999999999999998E-3</v>
      </c>
      <c r="U172" s="78">
        <v>1E-3</v>
      </c>
    </row>
    <row r="173" spans="2:21">
      <c r="B173" t="s">
        <v>833</v>
      </c>
      <c r="C173" t="s">
        <v>834</v>
      </c>
      <c r="D173" t="s">
        <v>100</v>
      </c>
      <c r="E173" t="s">
        <v>123</v>
      </c>
      <c r="F173" t="s">
        <v>835</v>
      </c>
      <c r="G173" t="s">
        <v>397</v>
      </c>
      <c r="H173" t="s">
        <v>212</v>
      </c>
      <c r="I173" t="s">
        <v>213</v>
      </c>
      <c r="J173" t="s">
        <v>331</v>
      </c>
      <c r="K173" s="77">
        <v>0.01</v>
      </c>
      <c r="L173" t="s">
        <v>102</v>
      </c>
      <c r="M173" s="78">
        <v>2.1000000000000001E-2</v>
      </c>
      <c r="N173" s="78">
        <v>1E-4</v>
      </c>
      <c r="O173" s="77">
        <v>0.03</v>
      </c>
      <c r="P173" s="77">
        <v>111.53</v>
      </c>
      <c r="Q173" s="77">
        <v>0</v>
      </c>
      <c r="R173" s="77">
        <v>3.3458999999999999E-5</v>
      </c>
      <c r="S173" s="78">
        <v>0</v>
      </c>
      <c r="T173" s="78">
        <v>0</v>
      </c>
      <c r="U173" s="78">
        <v>0</v>
      </c>
    </row>
    <row r="174" spans="2:21">
      <c r="B174" t="s">
        <v>836</v>
      </c>
      <c r="C174" t="s">
        <v>837</v>
      </c>
      <c r="D174" t="s">
        <v>100</v>
      </c>
      <c r="E174" t="s">
        <v>123</v>
      </c>
      <c r="F174" t="s">
        <v>835</v>
      </c>
      <c r="G174" t="s">
        <v>397</v>
      </c>
      <c r="H174" t="s">
        <v>212</v>
      </c>
      <c r="I174" t="s">
        <v>213</v>
      </c>
      <c r="J174" t="s">
        <v>548</v>
      </c>
      <c r="K174" s="77">
        <v>3.94</v>
      </c>
      <c r="L174" t="s">
        <v>102</v>
      </c>
      <c r="M174" s="78">
        <v>2.75E-2</v>
      </c>
      <c r="N174" s="78">
        <v>3.4700000000000002E-2</v>
      </c>
      <c r="O174" s="77">
        <v>1178933.97</v>
      </c>
      <c r="P174" s="77">
        <v>106.19</v>
      </c>
      <c r="Q174" s="77">
        <v>0</v>
      </c>
      <c r="R174" s="77">
        <v>1251.909982743</v>
      </c>
      <c r="S174" s="78">
        <v>2.3E-3</v>
      </c>
      <c r="T174" s="78">
        <v>4.4000000000000003E-3</v>
      </c>
      <c r="U174" s="78">
        <v>1.1000000000000001E-3</v>
      </c>
    </row>
    <row r="175" spans="2:21">
      <c r="B175" t="s">
        <v>838</v>
      </c>
      <c r="C175" t="s">
        <v>839</v>
      </c>
      <c r="D175" t="s">
        <v>100</v>
      </c>
      <c r="E175" t="s">
        <v>123</v>
      </c>
      <c r="F175" t="s">
        <v>835</v>
      </c>
      <c r="G175" t="s">
        <v>397</v>
      </c>
      <c r="H175" t="s">
        <v>212</v>
      </c>
      <c r="I175" t="s">
        <v>213</v>
      </c>
      <c r="J175" t="s">
        <v>284</v>
      </c>
      <c r="K175" s="77">
        <v>5.65</v>
      </c>
      <c r="L175" t="s">
        <v>102</v>
      </c>
      <c r="M175" s="78">
        <v>8.5000000000000006E-3</v>
      </c>
      <c r="N175" s="78">
        <v>3.6299999999999999E-2</v>
      </c>
      <c r="O175" s="77">
        <v>906995.85</v>
      </c>
      <c r="P175" s="77">
        <v>92.28</v>
      </c>
      <c r="Q175" s="77">
        <v>0</v>
      </c>
      <c r="R175" s="77">
        <v>836.97577037999997</v>
      </c>
      <c r="S175" s="78">
        <v>1.8E-3</v>
      </c>
      <c r="T175" s="78">
        <v>2.8999999999999998E-3</v>
      </c>
      <c r="U175" s="78">
        <v>6.9999999999999999E-4</v>
      </c>
    </row>
    <row r="176" spans="2:21">
      <c r="B176" t="s">
        <v>840</v>
      </c>
      <c r="C176" t="s">
        <v>841</v>
      </c>
      <c r="D176" t="s">
        <v>100</v>
      </c>
      <c r="E176" t="s">
        <v>123</v>
      </c>
      <c r="F176" t="s">
        <v>835</v>
      </c>
      <c r="G176" t="s">
        <v>397</v>
      </c>
      <c r="H176" t="s">
        <v>212</v>
      </c>
      <c r="I176" t="s">
        <v>213</v>
      </c>
      <c r="J176" t="s">
        <v>278</v>
      </c>
      <c r="K176" s="77">
        <v>6.96</v>
      </c>
      <c r="L176" t="s">
        <v>102</v>
      </c>
      <c r="M176" s="78">
        <v>3.1800000000000002E-2</v>
      </c>
      <c r="N176" s="78">
        <v>3.8199999999999998E-2</v>
      </c>
      <c r="O176" s="77">
        <v>385481.79</v>
      </c>
      <c r="P176" s="77">
        <v>96.57</v>
      </c>
      <c r="Q176" s="77">
        <v>0</v>
      </c>
      <c r="R176" s="77">
        <v>372.25976460300001</v>
      </c>
      <c r="S176" s="78">
        <v>2E-3</v>
      </c>
      <c r="T176" s="78">
        <v>1.2999999999999999E-3</v>
      </c>
      <c r="U176" s="78">
        <v>2.9999999999999997E-4</v>
      </c>
    </row>
    <row r="177" spans="2:21">
      <c r="B177" t="s">
        <v>842</v>
      </c>
      <c r="C177" t="s">
        <v>843</v>
      </c>
      <c r="D177" t="s">
        <v>100</v>
      </c>
      <c r="E177" t="s">
        <v>123</v>
      </c>
      <c r="F177" t="s">
        <v>844</v>
      </c>
      <c r="G177" t="s">
        <v>416</v>
      </c>
      <c r="H177" t="s">
        <v>212</v>
      </c>
      <c r="I177" t="s">
        <v>213</v>
      </c>
      <c r="J177" t="s">
        <v>845</v>
      </c>
      <c r="K177" s="77">
        <v>2.76</v>
      </c>
      <c r="L177" t="s">
        <v>102</v>
      </c>
      <c r="M177" s="78">
        <v>1.6400000000000001E-2</v>
      </c>
      <c r="N177" s="78">
        <v>3.4099999999999998E-2</v>
      </c>
      <c r="O177" s="77">
        <v>502846.71999999997</v>
      </c>
      <c r="P177" s="77">
        <v>104.01</v>
      </c>
      <c r="Q177" s="77">
        <v>9.0871999999999993</v>
      </c>
      <c r="R177" s="77">
        <v>532.09807347200001</v>
      </c>
      <c r="S177" s="78">
        <v>1.9E-3</v>
      </c>
      <c r="T177" s="78">
        <v>1.9E-3</v>
      </c>
      <c r="U177" s="78">
        <v>5.0000000000000001E-4</v>
      </c>
    </row>
    <row r="178" spans="2:21">
      <c r="B178" s="79" t="s">
        <v>266</v>
      </c>
      <c r="C178" s="16"/>
      <c r="D178" s="16"/>
      <c r="E178" s="16"/>
      <c r="F178" s="16"/>
      <c r="K178" s="81">
        <v>4.1100000000000003</v>
      </c>
      <c r="N178" s="80">
        <v>6.4699999999999994E-2</v>
      </c>
      <c r="O178" s="81">
        <v>43595727.380000003</v>
      </c>
      <c r="Q178" s="81">
        <v>75.450389999999999</v>
      </c>
      <c r="R178" s="81">
        <v>39266.276843332002</v>
      </c>
      <c r="T178" s="80">
        <v>0.13819999999999999</v>
      </c>
      <c r="U178" s="80">
        <v>3.3500000000000002E-2</v>
      </c>
    </row>
    <row r="179" spans="2:21">
      <c r="B179" t="s">
        <v>846</v>
      </c>
      <c r="C179" t="s">
        <v>847</v>
      </c>
      <c r="D179" t="s">
        <v>100</v>
      </c>
      <c r="E179" t="s">
        <v>123</v>
      </c>
      <c r="F179" t="s">
        <v>371</v>
      </c>
      <c r="G179" t="s">
        <v>366</v>
      </c>
      <c r="H179" t="s">
        <v>367</v>
      </c>
      <c r="I179" t="s">
        <v>150</v>
      </c>
      <c r="J179" t="s">
        <v>337</v>
      </c>
      <c r="K179" s="77">
        <v>3.83</v>
      </c>
      <c r="L179" t="s">
        <v>102</v>
      </c>
      <c r="M179" s="78">
        <v>2.6800000000000001E-2</v>
      </c>
      <c r="N179" s="78">
        <v>4.5699999999999998E-2</v>
      </c>
      <c r="O179" s="77">
        <v>0.05</v>
      </c>
      <c r="P179" s="77">
        <v>93.96</v>
      </c>
      <c r="Q179" s="77">
        <v>0</v>
      </c>
      <c r="R179" s="77">
        <v>4.6980000000000001E-5</v>
      </c>
      <c r="S179" s="78">
        <v>0</v>
      </c>
      <c r="T179" s="78">
        <v>0</v>
      </c>
      <c r="U179" s="78">
        <v>0</v>
      </c>
    </row>
    <row r="180" spans="2:21">
      <c r="B180" t="s">
        <v>848</v>
      </c>
      <c r="C180" t="s">
        <v>849</v>
      </c>
      <c r="D180" t="s">
        <v>100</v>
      </c>
      <c r="E180" t="s">
        <v>123</v>
      </c>
      <c r="F180" t="s">
        <v>850</v>
      </c>
      <c r="G180" t="s">
        <v>397</v>
      </c>
      <c r="H180" t="s">
        <v>367</v>
      </c>
      <c r="I180" t="s">
        <v>150</v>
      </c>
      <c r="J180" t="s">
        <v>851</v>
      </c>
      <c r="K180" s="77">
        <v>2.63</v>
      </c>
      <c r="L180" t="s">
        <v>102</v>
      </c>
      <c r="M180" s="78">
        <v>1.44E-2</v>
      </c>
      <c r="N180" s="78">
        <v>4.5699999999999998E-2</v>
      </c>
      <c r="O180" s="77">
        <v>0.01</v>
      </c>
      <c r="P180" s="77">
        <v>92.24</v>
      </c>
      <c r="Q180" s="77">
        <v>0</v>
      </c>
      <c r="R180" s="77">
        <v>9.2240000000000001E-6</v>
      </c>
      <c r="S180" s="78">
        <v>0</v>
      </c>
      <c r="T180" s="78">
        <v>0</v>
      </c>
      <c r="U180" s="78">
        <v>0</v>
      </c>
    </row>
    <row r="181" spans="2:21">
      <c r="B181" t="s">
        <v>852</v>
      </c>
      <c r="C181" t="s">
        <v>853</v>
      </c>
      <c r="D181" t="s">
        <v>100</v>
      </c>
      <c r="E181" t="s">
        <v>123</v>
      </c>
      <c r="F181" t="s">
        <v>403</v>
      </c>
      <c r="G181" t="s">
        <v>366</v>
      </c>
      <c r="H181" t="s">
        <v>209</v>
      </c>
      <c r="I181" t="s">
        <v>210</v>
      </c>
      <c r="J181" t="s">
        <v>379</v>
      </c>
      <c r="K181" s="77">
        <v>4.26</v>
      </c>
      <c r="L181" t="s">
        <v>102</v>
      </c>
      <c r="M181" s="78">
        <v>2.5000000000000001E-2</v>
      </c>
      <c r="N181" s="78">
        <v>4.53E-2</v>
      </c>
      <c r="O181" s="77">
        <v>307519.59000000003</v>
      </c>
      <c r="P181" s="77">
        <v>92.55</v>
      </c>
      <c r="Q181" s="77">
        <v>0</v>
      </c>
      <c r="R181" s="77">
        <v>284.60938054500002</v>
      </c>
      <c r="S181" s="78">
        <v>1E-4</v>
      </c>
      <c r="T181" s="78">
        <v>1E-3</v>
      </c>
      <c r="U181" s="78">
        <v>2.0000000000000001E-4</v>
      </c>
    </row>
    <row r="182" spans="2:21">
      <c r="B182" t="s">
        <v>854</v>
      </c>
      <c r="C182" t="s">
        <v>855</v>
      </c>
      <c r="D182" t="s">
        <v>100</v>
      </c>
      <c r="E182" t="s">
        <v>123</v>
      </c>
      <c r="F182" t="s">
        <v>415</v>
      </c>
      <c r="G182" t="s">
        <v>416</v>
      </c>
      <c r="H182" t="s">
        <v>417</v>
      </c>
      <c r="I182" t="s">
        <v>150</v>
      </c>
      <c r="J182" t="s">
        <v>421</v>
      </c>
      <c r="K182" s="77">
        <v>0.52</v>
      </c>
      <c r="L182" t="s">
        <v>102</v>
      </c>
      <c r="M182" s="78">
        <v>4.8000000000000001E-2</v>
      </c>
      <c r="N182" s="78">
        <v>4.8599999999999997E-2</v>
      </c>
      <c r="O182" s="77">
        <v>0.01</v>
      </c>
      <c r="P182" s="77">
        <v>102.23</v>
      </c>
      <c r="Q182" s="77">
        <v>0</v>
      </c>
      <c r="R182" s="77">
        <v>1.0223E-5</v>
      </c>
      <c r="S182" s="78">
        <v>0</v>
      </c>
      <c r="T182" s="78">
        <v>0</v>
      </c>
      <c r="U182" s="78">
        <v>0</v>
      </c>
    </row>
    <row r="183" spans="2:21">
      <c r="B183" t="s">
        <v>856</v>
      </c>
      <c r="C183" t="s">
        <v>857</v>
      </c>
      <c r="D183" t="s">
        <v>100</v>
      </c>
      <c r="E183" t="s">
        <v>123</v>
      </c>
      <c r="F183" t="s">
        <v>858</v>
      </c>
      <c r="G183" t="s">
        <v>859</v>
      </c>
      <c r="H183" t="s">
        <v>417</v>
      </c>
      <c r="I183" t="s">
        <v>150</v>
      </c>
      <c r="J183" t="s">
        <v>860</v>
      </c>
      <c r="K183" s="77">
        <v>2.4700000000000002</v>
      </c>
      <c r="L183" t="s">
        <v>102</v>
      </c>
      <c r="M183" s="78">
        <v>2.6100000000000002E-2</v>
      </c>
      <c r="N183" s="78">
        <v>4.7699999999999999E-2</v>
      </c>
      <c r="O183" s="77">
        <v>0.01</v>
      </c>
      <c r="P183" s="77">
        <v>95.61</v>
      </c>
      <c r="Q183" s="77">
        <v>0</v>
      </c>
      <c r="R183" s="77">
        <v>9.5610000000000004E-6</v>
      </c>
      <c r="S183" s="78">
        <v>0</v>
      </c>
      <c r="T183" s="78">
        <v>0</v>
      </c>
      <c r="U183" s="78">
        <v>0</v>
      </c>
    </row>
    <row r="184" spans="2:21">
      <c r="B184" t="s">
        <v>861</v>
      </c>
      <c r="C184" t="s">
        <v>862</v>
      </c>
      <c r="D184" t="s">
        <v>100</v>
      </c>
      <c r="E184" t="s">
        <v>123</v>
      </c>
      <c r="F184" t="s">
        <v>863</v>
      </c>
      <c r="G184" t="s">
        <v>864</v>
      </c>
      <c r="H184" t="s">
        <v>434</v>
      </c>
      <c r="I184" t="s">
        <v>210</v>
      </c>
      <c r="J184" t="s">
        <v>865</v>
      </c>
      <c r="K184" s="77">
        <v>0.66</v>
      </c>
      <c r="L184" t="s">
        <v>102</v>
      </c>
      <c r="M184" s="78">
        <v>5.2999999999999999E-2</v>
      </c>
      <c r="N184" s="78">
        <v>4.5999999999999999E-2</v>
      </c>
      <c r="O184" s="77">
        <v>0.1</v>
      </c>
      <c r="P184" s="77">
        <v>102.13</v>
      </c>
      <c r="Q184" s="77">
        <v>0</v>
      </c>
      <c r="R184" s="77">
        <v>1.0213E-4</v>
      </c>
      <c r="S184" s="78">
        <v>0</v>
      </c>
      <c r="T184" s="78">
        <v>0</v>
      </c>
      <c r="U184" s="78">
        <v>0</v>
      </c>
    </row>
    <row r="185" spans="2:21">
      <c r="B185" t="s">
        <v>866</v>
      </c>
      <c r="C185" t="s">
        <v>867</v>
      </c>
      <c r="D185" t="s">
        <v>100</v>
      </c>
      <c r="E185" t="s">
        <v>123</v>
      </c>
      <c r="F185" t="s">
        <v>868</v>
      </c>
      <c r="G185" t="s">
        <v>608</v>
      </c>
      <c r="H185" t="s">
        <v>457</v>
      </c>
      <c r="I185" t="s">
        <v>210</v>
      </c>
      <c r="J185" t="s">
        <v>458</v>
      </c>
      <c r="K185" s="77">
        <v>8.57</v>
      </c>
      <c r="L185" t="s">
        <v>102</v>
      </c>
      <c r="M185" s="78">
        <v>2.4E-2</v>
      </c>
      <c r="N185" s="78">
        <v>5.16E-2</v>
      </c>
      <c r="O185" s="77">
        <v>430442.67</v>
      </c>
      <c r="P185" s="77">
        <v>79.739999999999995</v>
      </c>
      <c r="Q185" s="77">
        <v>0</v>
      </c>
      <c r="R185" s="77">
        <v>343.23498505800001</v>
      </c>
      <c r="S185" s="78">
        <v>5.9999999999999995E-4</v>
      </c>
      <c r="T185" s="78">
        <v>1.1999999999999999E-3</v>
      </c>
      <c r="U185" s="78">
        <v>2.9999999999999997E-4</v>
      </c>
    </row>
    <row r="186" spans="2:21">
      <c r="B186" t="s">
        <v>869</v>
      </c>
      <c r="C186" t="s">
        <v>870</v>
      </c>
      <c r="D186" t="s">
        <v>100</v>
      </c>
      <c r="E186" t="s">
        <v>123</v>
      </c>
      <c r="F186" t="s">
        <v>456</v>
      </c>
      <c r="G186" t="s">
        <v>397</v>
      </c>
      <c r="H186" t="s">
        <v>457</v>
      </c>
      <c r="I186" t="s">
        <v>210</v>
      </c>
      <c r="J186" t="s">
        <v>871</v>
      </c>
      <c r="K186" s="77">
        <v>5.95</v>
      </c>
      <c r="L186" t="s">
        <v>102</v>
      </c>
      <c r="M186" s="78">
        <v>2.5499999999999998E-2</v>
      </c>
      <c r="N186" s="78">
        <v>5.45E-2</v>
      </c>
      <c r="O186" s="77">
        <v>2487258.7599999998</v>
      </c>
      <c r="P186" s="77">
        <v>84.96</v>
      </c>
      <c r="Q186" s="77">
        <v>0</v>
      </c>
      <c r="R186" s="77">
        <v>2113.1750424960001</v>
      </c>
      <c r="S186" s="78">
        <v>1.8E-3</v>
      </c>
      <c r="T186" s="78">
        <v>7.4000000000000003E-3</v>
      </c>
      <c r="U186" s="78">
        <v>1.8E-3</v>
      </c>
    </row>
    <row r="187" spans="2:21">
      <c r="B187" t="s">
        <v>872</v>
      </c>
      <c r="C187" t="s">
        <v>873</v>
      </c>
      <c r="D187" t="s">
        <v>100</v>
      </c>
      <c r="E187" t="s">
        <v>123</v>
      </c>
      <c r="F187" t="s">
        <v>874</v>
      </c>
      <c r="G187" t="s">
        <v>875</v>
      </c>
      <c r="H187" t="s">
        <v>457</v>
      </c>
      <c r="I187" t="s">
        <v>210</v>
      </c>
      <c r="J187" t="s">
        <v>845</v>
      </c>
      <c r="K187" s="77">
        <v>4.0599999999999996</v>
      </c>
      <c r="L187" t="s">
        <v>102</v>
      </c>
      <c r="M187" s="78">
        <v>2.24E-2</v>
      </c>
      <c r="N187" s="78">
        <v>4.99E-2</v>
      </c>
      <c r="O187" s="77">
        <v>414652.21</v>
      </c>
      <c r="P187" s="77">
        <v>90.6</v>
      </c>
      <c r="Q187" s="77">
        <v>0</v>
      </c>
      <c r="R187" s="77">
        <v>375.67490226000001</v>
      </c>
      <c r="S187" s="78">
        <v>1.2999999999999999E-3</v>
      </c>
      <c r="T187" s="78">
        <v>1.2999999999999999E-3</v>
      </c>
      <c r="U187" s="78">
        <v>2.9999999999999997E-4</v>
      </c>
    </row>
    <row r="188" spans="2:21">
      <c r="B188" t="s">
        <v>876</v>
      </c>
      <c r="C188" t="s">
        <v>877</v>
      </c>
      <c r="D188" t="s">
        <v>100</v>
      </c>
      <c r="E188" t="s">
        <v>123</v>
      </c>
      <c r="F188" t="s">
        <v>878</v>
      </c>
      <c r="G188" t="s">
        <v>879</v>
      </c>
      <c r="H188" t="s">
        <v>457</v>
      </c>
      <c r="I188" t="s">
        <v>210</v>
      </c>
      <c r="J188" t="s">
        <v>705</v>
      </c>
      <c r="K188" s="77">
        <v>3.17</v>
      </c>
      <c r="L188" t="s">
        <v>102</v>
      </c>
      <c r="M188" s="78">
        <v>5.0900000000000001E-2</v>
      </c>
      <c r="N188" s="78">
        <v>4.9099999999999998E-2</v>
      </c>
      <c r="O188" s="77">
        <v>0.01</v>
      </c>
      <c r="P188" s="77">
        <v>102.93</v>
      </c>
      <c r="Q188" s="77">
        <v>0</v>
      </c>
      <c r="R188" s="77">
        <v>1.0293E-5</v>
      </c>
      <c r="S188" s="78">
        <v>0</v>
      </c>
      <c r="T188" s="78">
        <v>0</v>
      </c>
      <c r="U188" s="78">
        <v>0</v>
      </c>
    </row>
    <row r="189" spans="2:21">
      <c r="B189" t="s">
        <v>880</v>
      </c>
      <c r="C189" t="s">
        <v>881</v>
      </c>
      <c r="D189" t="s">
        <v>100</v>
      </c>
      <c r="E189" t="s">
        <v>123</v>
      </c>
      <c r="F189" t="s">
        <v>878</v>
      </c>
      <c r="G189" t="s">
        <v>879</v>
      </c>
      <c r="H189" t="s">
        <v>457</v>
      </c>
      <c r="I189" t="s">
        <v>210</v>
      </c>
      <c r="J189" t="s">
        <v>353</v>
      </c>
      <c r="K189" s="77">
        <v>4.41</v>
      </c>
      <c r="L189" t="s">
        <v>102</v>
      </c>
      <c r="M189" s="78">
        <v>3.5200000000000002E-2</v>
      </c>
      <c r="N189" s="78">
        <v>5.11E-2</v>
      </c>
      <c r="O189" s="77">
        <v>0.08</v>
      </c>
      <c r="P189" s="77">
        <v>93.91</v>
      </c>
      <c r="Q189" s="77">
        <v>0</v>
      </c>
      <c r="R189" s="77">
        <v>7.5128000000000003E-5</v>
      </c>
      <c r="S189" s="78">
        <v>0</v>
      </c>
      <c r="T189" s="78">
        <v>0</v>
      </c>
      <c r="U189" s="78">
        <v>0</v>
      </c>
    </row>
    <row r="190" spans="2:21">
      <c r="B190" t="s">
        <v>882</v>
      </c>
      <c r="C190" t="s">
        <v>883</v>
      </c>
      <c r="D190" t="s">
        <v>100</v>
      </c>
      <c r="E190" t="s">
        <v>123</v>
      </c>
      <c r="F190" t="s">
        <v>526</v>
      </c>
      <c r="G190" t="s">
        <v>397</v>
      </c>
      <c r="H190" t="s">
        <v>527</v>
      </c>
      <c r="I190" t="s">
        <v>150</v>
      </c>
      <c r="J190" t="s">
        <v>884</v>
      </c>
      <c r="K190" s="77">
        <v>1.71</v>
      </c>
      <c r="L190" t="s">
        <v>102</v>
      </c>
      <c r="M190" s="78">
        <v>3.39E-2</v>
      </c>
      <c r="N190" s="78">
        <v>5.4800000000000001E-2</v>
      </c>
      <c r="O190" s="77">
        <v>0.03</v>
      </c>
      <c r="P190" s="77">
        <v>97.37</v>
      </c>
      <c r="Q190" s="77">
        <v>0</v>
      </c>
      <c r="R190" s="77">
        <v>2.9210999999999999E-5</v>
      </c>
      <c r="S190" s="78">
        <v>0</v>
      </c>
      <c r="T190" s="78">
        <v>0</v>
      </c>
      <c r="U190" s="78">
        <v>0</v>
      </c>
    </row>
    <row r="191" spans="2:21">
      <c r="B191" t="s">
        <v>885</v>
      </c>
      <c r="C191" t="s">
        <v>886</v>
      </c>
      <c r="D191" t="s">
        <v>100</v>
      </c>
      <c r="E191" t="s">
        <v>123</v>
      </c>
      <c r="F191" t="s">
        <v>526</v>
      </c>
      <c r="G191" t="s">
        <v>397</v>
      </c>
      <c r="H191" t="s">
        <v>527</v>
      </c>
      <c r="I191" t="s">
        <v>150</v>
      </c>
      <c r="J191" t="s">
        <v>458</v>
      </c>
      <c r="K191" s="77">
        <v>6.6</v>
      </c>
      <c r="L191" t="s">
        <v>102</v>
      </c>
      <c r="M191" s="78">
        <v>2.4400000000000002E-2</v>
      </c>
      <c r="N191" s="78">
        <v>5.5100000000000003E-2</v>
      </c>
      <c r="O191" s="77">
        <v>274963.65000000002</v>
      </c>
      <c r="P191" s="77">
        <v>82.59</v>
      </c>
      <c r="Q191" s="77">
        <v>0</v>
      </c>
      <c r="R191" s="77">
        <v>227.092478535</v>
      </c>
      <c r="S191" s="78">
        <v>2.9999999999999997E-4</v>
      </c>
      <c r="T191" s="78">
        <v>8.0000000000000004E-4</v>
      </c>
      <c r="U191" s="78">
        <v>2.0000000000000001E-4</v>
      </c>
    </row>
    <row r="192" spans="2:21">
      <c r="B192" t="s">
        <v>887</v>
      </c>
      <c r="C192" t="s">
        <v>888</v>
      </c>
      <c r="D192" t="s">
        <v>100</v>
      </c>
      <c r="E192" t="s">
        <v>123</v>
      </c>
      <c r="F192" t="s">
        <v>540</v>
      </c>
      <c r="G192" t="s">
        <v>397</v>
      </c>
      <c r="H192" t="s">
        <v>527</v>
      </c>
      <c r="I192" t="s">
        <v>150</v>
      </c>
      <c r="J192" t="s">
        <v>337</v>
      </c>
      <c r="K192" s="77">
        <v>0.26</v>
      </c>
      <c r="L192" t="s">
        <v>102</v>
      </c>
      <c r="M192" s="78">
        <v>3.5000000000000003E-2</v>
      </c>
      <c r="N192" s="78">
        <v>3.15E-2</v>
      </c>
      <c r="O192" s="77">
        <v>267243.45</v>
      </c>
      <c r="P192" s="77">
        <v>100.94</v>
      </c>
      <c r="Q192" s="77">
        <v>0</v>
      </c>
      <c r="R192" s="77">
        <v>269.75553843</v>
      </c>
      <c r="S192" s="78">
        <v>2.3E-3</v>
      </c>
      <c r="T192" s="78">
        <v>8.9999999999999998E-4</v>
      </c>
      <c r="U192" s="78">
        <v>2.0000000000000001E-4</v>
      </c>
    </row>
    <row r="193" spans="2:21">
      <c r="B193" t="s">
        <v>889</v>
      </c>
      <c r="C193" t="s">
        <v>890</v>
      </c>
      <c r="D193" t="s">
        <v>100</v>
      </c>
      <c r="E193" t="s">
        <v>123</v>
      </c>
      <c r="F193" t="s">
        <v>891</v>
      </c>
      <c r="G193" t="s">
        <v>397</v>
      </c>
      <c r="H193" t="s">
        <v>457</v>
      </c>
      <c r="I193" t="s">
        <v>210</v>
      </c>
      <c r="J193" t="s">
        <v>353</v>
      </c>
      <c r="K193" s="77">
        <v>1.1000000000000001</v>
      </c>
      <c r="L193" t="s">
        <v>102</v>
      </c>
      <c r="M193" s="78">
        <v>2.5499999999999998E-2</v>
      </c>
      <c r="N193" s="78">
        <v>5.2299999999999999E-2</v>
      </c>
      <c r="O193" s="77">
        <v>633159.86</v>
      </c>
      <c r="P193" s="77">
        <v>97.85</v>
      </c>
      <c r="Q193" s="77">
        <v>0</v>
      </c>
      <c r="R193" s="77">
        <v>619.54692301</v>
      </c>
      <c r="S193" s="78">
        <v>2.0999999999999999E-3</v>
      </c>
      <c r="T193" s="78">
        <v>2.2000000000000001E-3</v>
      </c>
      <c r="U193" s="78">
        <v>5.0000000000000001E-4</v>
      </c>
    </row>
    <row r="194" spans="2:21">
      <c r="B194" t="s">
        <v>892</v>
      </c>
      <c r="C194" t="s">
        <v>893</v>
      </c>
      <c r="D194" t="s">
        <v>100</v>
      </c>
      <c r="E194" t="s">
        <v>123</v>
      </c>
      <c r="F194" t="s">
        <v>894</v>
      </c>
      <c r="G194" t="s">
        <v>654</v>
      </c>
      <c r="H194" t="s">
        <v>527</v>
      </c>
      <c r="I194" t="s">
        <v>150</v>
      </c>
      <c r="J194" t="s">
        <v>895</v>
      </c>
      <c r="K194" s="77">
        <v>1.22</v>
      </c>
      <c r="L194" t="s">
        <v>102</v>
      </c>
      <c r="M194" s="78">
        <v>4.1000000000000002E-2</v>
      </c>
      <c r="N194" s="78">
        <v>4.9200000000000001E-2</v>
      </c>
      <c r="O194" s="77">
        <v>337685.26</v>
      </c>
      <c r="P194" s="77">
        <v>100.08</v>
      </c>
      <c r="Q194" s="77">
        <v>0</v>
      </c>
      <c r="R194" s="77">
        <v>337.95540820799999</v>
      </c>
      <c r="S194" s="78">
        <v>1.1000000000000001E-3</v>
      </c>
      <c r="T194" s="78">
        <v>1.1999999999999999E-3</v>
      </c>
      <c r="U194" s="78">
        <v>2.9999999999999997E-4</v>
      </c>
    </row>
    <row r="195" spans="2:21">
      <c r="B195" t="s">
        <v>896</v>
      </c>
      <c r="C195" t="s">
        <v>897</v>
      </c>
      <c r="D195" t="s">
        <v>100</v>
      </c>
      <c r="E195" t="s">
        <v>123</v>
      </c>
      <c r="F195" t="s">
        <v>587</v>
      </c>
      <c r="G195" t="s">
        <v>127</v>
      </c>
      <c r="H195" t="s">
        <v>457</v>
      </c>
      <c r="I195" t="s">
        <v>210</v>
      </c>
      <c r="J195" t="s">
        <v>331</v>
      </c>
      <c r="K195" s="77">
        <v>1.66</v>
      </c>
      <c r="L195" t="s">
        <v>102</v>
      </c>
      <c r="M195" s="78">
        <v>2.7E-2</v>
      </c>
      <c r="N195" s="78">
        <v>5.3699999999999998E-2</v>
      </c>
      <c r="O195" s="77">
        <v>13944.43</v>
      </c>
      <c r="P195" s="77">
        <v>95.92</v>
      </c>
      <c r="Q195" s="77">
        <v>0</v>
      </c>
      <c r="R195" s="77">
        <v>13.375497255999999</v>
      </c>
      <c r="S195" s="78">
        <v>1E-4</v>
      </c>
      <c r="T195" s="78">
        <v>0</v>
      </c>
      <c r="U195" s="78">
        <v>0</v>
      </c>
    </row>
    <row r="196" spans="2:21">
      <c r="B196" t="s">
        <v>898</v>
      </c>
      <c r="C196" t="s">
        <v>899</v>
      </c>
      <c r="D196" t="s">
        <v>100</v>
      </c>
      <c r="E196" t="s">
        <v>123</v>
      </c>
      <c r="F196" t="s">
        <v>587</v>
      </c>
      <c r="G196" t="s">
        <v>127</v>
      </c>
      <c r="H196" t="s">
        <v>457</v>
      </c>
      <c r="I196" t="s">
        <v>210</v>
      </c>
      <c r="J196" t="s">
        <v>275</v>
      </c>
      <c r="K196" s="77">
        <v>3.9</v>
      </c>
      <c r="L196" t="s">
        <v>102</v>
      </c>
      <c r="M196" s="78">
        <v>4.5600000000000002E-2</v>
      </c>
      <c r="N196" s="78">
        <v>5.5399999999999998E-2</v>
      </c>
      <c r="O196" s="77">
        <v>535356.24</v>
      </c>
      <c r="P196" s="77">
        <v>96.8</v>
      </c>
      <c r="Q196" s="77">
        <v>0</v>
      </c>
      <c r="R196" s="77">
        <v>518.22484032</v>
      </c>
      <c r="S196" s="78">
        <v>1.9E-3</v>
      </c>
      <c r="T196" s="78">
        <v>1.8E-3</v>
      </c>
      <c r="U196" s="78">
        <v>4.0000000000000002E-4</v>
      </c>
    </row>
    <row r="197" spans="2:21">
      <c r="B197" t="s">
        <v>900</v>
      </c>
      <c r="C197" t="s">
        <v>901</v>
      </c>
      <c r="D197" t="s">
        <v>100</v>
      </c>
      <c r="E197" t="s">
        <v>123</v>
      </c>
      <c r="F197" t="s">
        <v>612</v>
      </c>
      <c r="G197" t="s">
        <v>132</v>
      </c>
      <c r="H197" t="s">
        <v>596</v>
      </c>
      <c r="I197" t="s">
        <v>210</v>
      </c>
      <c r="J197" t="s">
        <v>281</v>
      </c>
      <c r="K197" s="77">
        <v>8.94</v>
      </c>
      <c r="L197" t="s">
        <v>102</v>
      </c>
      <c r="M197" s="78">
        <v>2.7900000000000001E-2</v>
      </c>
      <c r="N197" s="78">
        <v>5.3900000000000003E-2</v>
      </c>
      <c r="O197" s="77">
        <v>492457.67</v>
      </c>
      <c r="P197" s="77">
        <v>80.540000000000006</v>
      </c>
      <c r="Q197" s="77">
        <v>0</v>
      </c>
      <c r="R197" s="77">
        <v>396.62540741800001</v>
      </c>
      <c r="S197" s="78">
        <v>1.1000000000000001E-3</v>
      </c>
      <c r="T197" s="78">
        <v>1.4E-3</v>
      </c>
      <c r="U197" s="78">
        <v>2.9999999999999997E-4</v>
      </c>
    </row>
    <row r="198" spans="2:21">
      <c r="B198" t="s">
        <v>902</v>
      </c>
      <c r="C198" t="s">
        <v>903</v>
      </c>
      <c r="D198" t="s">
        <v>100</v>
      </c>
      <c r="E198" t="s">
        <v>123</v>
      </c>
      <c r="F198" t="s">
        <v>612</v>
      </c>
      <c r="G198" t="s">
        <v>132</v>
      </c>
      <c r="H198" t="s">
        <v>613</v>
      </c>
      <c r="I198" t="s">
        <v>150</v>
      </c>
      <c r="J198" t="s">
        <v>904</v>
      </c>
      <c r="K198" s="77">
        <v>1.6</v>
      </c>
      <c r="L198" t="s">
        <v>102</v>
      </c>
      <c r="M198" s="78">
        <v>3.6499999999999998E-2</v>
      </c>
      <c r="N198" s="78">
        <v>5.1700000000000003E-2</v>
      </c>
      <c r="O198" s="77">
        <v>321735.36</v>
      </c>
      <c r="P198" s="77">
        <v>98.9</v>
      </c>
      <c r="Q198" s="77">
        <v>0</v>
      </c>
      <c r="R198" s="77">
        <v>318.19627104</v>
      </c>
      <c r="S198" s="78">
        <v>2.0000000000000001E-4</v>
      </c>
      <c r="T198" s="78">
        <v>1.1000000000000001E-3</v>
      </c>
      <c r="U198" s="78">
        <v>2.9999999999999997E-4</v>
      </c>
    </row>
    <row r="199" spans="2:21">
      <c r="B199" t="s">
        <v>905</v>
      </c>
      <c r="C199" t="s">
        <v>906</v>
      </c>
      <c r="D199" t="s">
        <v>100</v>
      </c>
      <c r="E199" t="s">
        <v>123</v>
      </c>
      <c r="F199" t="s">
        <v>907</v>
      </c>
      <c r="G199" t="s">
        <v>128</v>
      </c>
      <c r="H199" t="s">
        <v>613</v>
      </c>
      <c r="I199" t="s">
        <v>150</v>
      </c>
      <c r="J199" t="s">
        <v>287</v>
      </c>
      <c r="K199" s="77">
        <v>1.96</v>
      </c>
      <c r="L199" t="s">
        <v>102</v>
      </c>
      <c r="M199" s="78">
        <v>5.6000000000000001E-2</v>
      </c>
      <c r="N199" s="78">
        <v>6.7400000000000002E-2</v>
      </c>
      <c r="O199" s="77">
        <v>1055266.43</v>
      </c>
      <c r="P199" s="77">
        <v>100.51</v>
      </c>
      <c r="Q199" s="77">
        <v>0</v>
      </c>
      <c r="R199" s="77">
        <v>1060.6482887929999</v>
      </c>
      <c r="S199" s="78">
        <v>2.7000000000000001E-3</v>
      </c>
      <c r="T199" s="78">
        <v>3.7000000000000002E-3</v>
      </c>
      <c r="U199" s="78">
        <v>8.9999999999999998E-4</v>
      </c>
    </row>
    <row r="200" spans="2:21">
      <c r="B200" t="s">
        <v>908</v>
      </c>
      <c r="C200" t="s">
        <v>909</v>
      </c>
      <c r="D200" t="s">
        <v>100</v>
      </c>
      <c r="E200" t="s">
        <v>123</v>
      </c>
      <c r="F200" t="s">
        <v>658</v>
      </c>
      <c r="G200" t="s">
        <v>654</v>
      </c>
      <c r="H200" t="s">
        <v>613</v>
      </c>
      <c r="I200" t="s">
        <v>150</v>
      </c>
      <c r="J200" t="s">
        <v>910</v>
      </c>
      <c r="K200" s="77">
        <v>7.57</v>
      </c>
      <c r="L200" t="s">
        <v>102</v>
      </c>
      <c r="M200" s="78">
        <v>3.0499999999999999E-2</v>
      </c>
      <c r="N200" s="78">
        <v>5.4899999999999997E-2</v>
      </c>
      <c r="O200" s="77">
        <v>876612.17</v>
      </c>
      <c r="P200" s="77">
        <v>84.4</v>
      </c>
      <c r="Q200" s="77">
        <v>0</v>
      </c>
      <c r="R200" s="77">
        <v>739.86067147999995</v>
      </c>
      <c r="S200" s="78">
        <v>1.2999999999999999E-3</v>
      </c>
      <c r="T200" s="78">
        <v>2.5999999999999999E-3</v>
      </c>
      <c r="U200" s="78">
        <v>5.9999999999999995E-4</v>
      </c>
    </row>
    <row r="201" spans="2:21">
      <c r="B201" t="s">
        <v>911</v>
      </c>
      <c r="C201" t="s">
        <v>912</v>
      </c>
      <c r="D201" t="s">
        <v>100</v>
      </c>
      <c r="E201" t="s">
        <v>123</v>
      </c>
      <c r="F201" t="s">
        <v>658</v>
      </c>
      <c r="G201" t="s">
        <v>654</v>
      </c>
      <c r="H201" t="s">
        <v>613</v>
      </c>
      <c r="I201" t="s">
        <v>150</v>
      </c>
      <c r="J201" t="s">
        <v>731</v>
      </c>
      <c r="K201" s="77">
        <v>3.1</v>
      </c>
      <c r="L201" t="s">
        <v>102</v>
      </c>
      <c r="M201" s="78">
        <v>2.9100000000000001E-2</v>
      </c>
      <c r="N201" s="78">
        <v>0.05</v>
      </c>
      <c r="O201" s="77">
        <v>512536.92</v>
      </c>
      <c r="P201" s="77">
        <v>94.7</v>
      </c>
      <c r="Q201" s="77">
        <v>0</v>
      </c>
      <c r="R201" s="77">
        <v>485.37246324</v>
      </c>
      <c r="S201" s="78">
        <v>8.9999999999999998E-4</v>
      </c>
      <c r="T201" s="78">
        <v>1.6999999999999999E-3</v>
      </c>
      <c r="U201" s="78">
        <v>4.0000000000000002E-4</v>
      </c>
    </row>
    <row r="202" spans="2:21">
      <c r="B202" t="s">
        <v>913</v>
      </c>
      <c r="C202" t="s">
        <v>914</v>
      </c>
      <c r="D202" t="s">
        <v>100</v>
      </c>
      <c r="E202" t="s">
        <v>123</v>
      </c>
      <c r="F202" t="s">
        <v>658</v>
      </c>
      <c r="G202" t="s">
        <v>654</v>
      </c>
      <c r="H202" t="s">
        <v>613</v>
      </c>
      <c r="I202" t="s">
        <v>150</v>
      </c>
      <c r="J202" t="s">
        <v>910</v>
      </c>
      <c r="K202" s="77">
        <v>6.82</v>
      </c>
      <c r="L202" t="s">
        <v>102</v>
      </c>
      <c r="M202" s="78">
        <v>3.0499999999999999E-2</v>
      </c>
      <c r="N202" s="78">
        <v>5.5300000000000002E-2</v>
      </c>
      <c r="O202" s="77">
        <v>1178559.4099999999</v>
      </c>
      <c r="P202" s="77">
        <v>85.68</v>
      </c>
      <c r="Q202" s="77">
        <v>0</v>
      </c>
      <c r="R202" s="77">
        <v>1009.789702488</v>
      </c>
      <c r="S202" s="78">
        <v>1.6000000000000001E-3</v>
      </c>
      <c r="T202" s="78">
        <v>3.5999999999999999E-3</v>
      </c>
      <c r="U202" s="78">
        <v>8.9999999999999998E-4</v>
      </c>
    </row>
    <row r="203" spans="2:21">
      <c r="B203" t="s">
        <v>915</v>
      </c>
      <c r="C203" t="s">
        <v>916</v>
      </c>
      <c r="D203" t="s">
        <v>100</v>
      </c>
      <c r="E203" t="s">
        <v>123</v>
      </c>
      <c r="F203" t="s">
        <v>658</v>
      </c>
      <c r="G203" t="s">
        <v>654</v>
      </c>
      <c r="H203" t="s">
        <v>596</v>
      </c>
      <c r="I203" t="s">
        <v>210</v>
      </c>
      <c r="J203" t="s">
        <v>379</v>
      </c>
      <c r="K203" s="77">
        <v>8.43</v>
      </c>
      <c r="L203" t="s">
        <v>102</v>
      </c>
      <c r="M203" s="78">
        <v>2.63E-2</v>
      </c>
      <c r="N203" s="78">
        <v>5.5E-2</v>
      </c>
      <c r="O203" s="77">
        <v>1266319.71</v>
      </c>
      <c r="P203" s="77">
        <v>79.64</v>
      </c>
      <c r="Q203" s="77">
        <v>0</v>
      </c>
      <c r="R203" s="77">
        <v>1008.497017044</v>
      </c>
      <c r="S203" s="78">
        <v>1.8E-3</v>
      </c>
      <c r="T203" s="78">
        <v>3.5000000000000001E-3</v>
      </c>
      <c r="U203" s="78">
        <v>8.9999999999999998E-4</v>
      </c>
    </row>
    <row r="204" spans="2:21">
      <c r="B204" t="s">
        <v>917</v>
      </c>
      <c r="C204" t="s">
        <v>918</v>
      </c>
      <c r="D204" t="s">
        <v>100</v>
      </c>
      <c r="E204" t="s">
        <v>123</v>
      </c>
      <c r="F204" t="s">
        <v>658</v>
      </c>
      <c r="G204" t="s">
        <v>654</v>
      </c>
      <c r="H204" t="s">
        <v>613</v>
      </c>
      <c r="I204" t="s">
        <v>150</v>
      </c>
      <c r="J204" t="s">
        <v>919</v>
      </c>
      <c r="K204" s="77">
        <v>5.14</v>
      </c>
      <c r="L204" t="s">
        <v>102</v>
      </c>
      <c r="M204" s="78">
        <v>3.95E-2</v>
      </c>
      <c r="N204" s="78">
        <v>5.0799999999999998E-2</v>
      </c>
      <c r="O204" s="77">
        <v>0.03</v>
      </c>
      <c r="P204" s="77">
        <v>95.66</v>
      </c>
      <c r="Q204" s="77">
        <v>0</v>
      </c>
      <c r="R204" s="77">
        <v>2.8697999999999999E-5</v>
      </c>
      <c r="S204" s="78">
        <v>0</v>
      </c>
      <c r="T204" s="78">
        <v>0</v>
      </c>
      <c r="U204" s="78">
        <v>0</v>
      </c>
    </row>
    <row r="205" spans="2:21">
      <c r="B205" t="s">
        <v>920</v>
      </c>
      <c r="C205" t="s">
        <v>921</v>
      </c>
      <c r="D205" t="s">
        <v>100</v>
      </c>
      <c r="E205" t="s">
        <v>123</v>
      </c>
      <c r="F205" t="s">
        <v>922</v>
      </c>
      <c r="G205" t="s">
        <v>923</v>
      </c>
      <c r="H205" t="s">
        <v>596</v>
      </c>
      <c r="I205" t="s">
        <v>210</v>
      </c>
      <c r="J205" t="s">
        <v>924</v>
      </c>
      <c r="K205" s="77">
        <v>0.23</v>
      </c>
      <c r="L205" t="s">
        <v>102</v>
      </c>
      <c r="M205" s="78">
        <v>3.4000000000000002E-2</v>
      </c>
      <c r="N205" s="78">
        <v>5.9499999999999997E-2</v>
      </c>
      <c r="O205" s="77">
        <v>6468.15</v>
      </c>
      <c r="P205" s="77">
        <v>99.91</v>
      </c>
      <c r="Q205" s="77">
        <v>0</v>
      </c>
      <c r="R205" s="77">
        <v>6.4623286650000002</v>
      </c>
      <c r="S205" s="78">
        <v>1E-4</v>
      </c>
      <c r="T205" s="78">
        <v>0</v>
      </c>
      <c r="U205" s="78">
        <v>0</v>
      </c>
    </row>
    <row r="206" spans="2:21">
      <c r="B206" t="s">
        <v>925</v>
      </c>
      <c r="C206" t="s">
        <v>926</v>
      </c>
      <c r="D206" t="s">
        <v>100</v>
      </c>
      <c r="E206" t="s">
        <v>123</v>
      </c>
      <c r="F206" t="s">
        <v>672</v>
      </c>
      <c r="G206" t="s">
        <v>654</v>
      </c>
      <c r="H206" t="s">
        <v>596</v>
      </c>
      <c r="I206" t="s">
        <v>210</v>
      </c>
      <c r="J206" t="s">
        <v>659</v>
      </c>
      <c r="K206" s="77">
        <v>1.31</v>
      </c>
      <c r="L206" t="s">
        <v>102</v>
      </c>
      <c r="M206" s="78">
        <v>3.9199999999999999E-2</v>
      </c>
      <c r="N206" s="78">
        <v>5.3400000000000003E-2</v>
      </c>
      <c r="O206" s="77">
        <v>80811.38</v>
      </c>
      <c r="P206" s="77">
        <v>98.91</v>
      </c>
      <c r="Q206" s="77">
        <v>0</v>
      </c>
      <c r="R206" s="77">
        <v>79.930535957999993</v>
      </c>
      <c r="S206" s="78">
        <v>1E-4</v>
      </c>
      <c r="T206" s="78">
        <v>2.9999999999999997E-4</v>
      </c>
      <c r="U206" s="78">
        <v>1E-4</v>
      </c>
    </row>
    <row r="207" spans="2:21">
      <c r="B207" t="s">
        <v>927</v>
      </c>
      <c r="C207" t="s">
        <v>928</v>
      </c>
      <c r="D207" t="s">
        <v>100</v>
      </c>
      <c r="E207" t="s">
        <v>123</v>
      </c>
      <c r="F207" t="s">
        <v>672</v>
      </c>
      <c r="G207" t="s">
        <v>654</v>
      </c>
      <c r="H207" t="s">
        <v>596</v>
      </c>
      <c r="I207" t="s">
        <v>210</v>
      </c>
      <c r="J207" t="s">
        <v>368</v>
      </c>
      <c r="K207" s="77">
        <v>6.38</v>
      </c>
      <c r="L207" t="s">
        <v>102</v>
      </c>
      <c r="M207" s="78">
        <v>2.64E-2</v>
      </c>
      <c r="N207" s="78">
        <v>5.3400000000000003E-2</v>
      </c>
      <c r="O207" s="77">
        <v>2684291.1</v>
      </c>
      <c r="P207" s="77">
        <v>84.75</v>
      </c>
      <c r="Q207" s="77">
        <v>35.432639999999999</v>
      </c>
      <c r="R207" s="77">
        <v>2310.3693472499999</v>
      </c>
      <c r="S207" s="78">
        <v>1.6000000000000001E-3</v>
      </c>
      <c r="T207" s="78">
        <v>8.0999999999999996E-3</v>
      </c>
      <c r="U207" s="78">
        <v>2E-3</v>
      </c>
    </row>
    <row r="208" spans="2:21">
      <c r="B208" t="s">
        <v>929</v>
      </c>
      <c r="C208" t="s">
        <v>930</v>
      </c>
      <c r="D208" t="s">
        <v>100</v>
      </c>
      <c r="E208" t="s">
        <v>123</v>
      </c>
      <c r="F208" t="s">
        <v>672</v>
      </c>
      <c r="G208" t="s">
        <v>654</v>
      </c>
      <c r="H208" t="s">
        <v>596</v>
      </c>
      <c r="I208" t="s">
        <v>210</v>
      </c>
      <c r="J208" t="s">
        <v>500</v>
      </c>
      <c r="K208" s="77">
        <v>7.98</v>
      </c>
      <c r="L208" t="s">
        <v>102</v>
      </c>
      <c r="M208" s="78">
        <v>2.5000000000000001E-2</v>
      </c>
      <c r="N208" s="78">
        <v>5.5300000000000002E-2</v>
      </c>
      <c r="O208" s="77">
        <v>1061222.3799999999</v>
      </c>
      <c r="P208" s="77">
        <v>79.150000000000006</v>
      </c>
      <c r="Q208" s="77">
        <v>13.265280000000001</v>
      </c>
      <c r="R208" s="77">
        <v>853.22279376999995</v>
      </c>
      <c r="S208" s="78">
        <v>8.0000000000000004E-4</v>
      </c>
      <c r="T208" s="78">
        <v>3.0000000000000001E-3</v>
      </c>
      <c r="U208" s="78">
        <v>6.9999999999999999E-4</v>
      </c>
    </row>
    <row r="209" spans="2:21">
      <c r="B209" t="s">
        <v>931</v>
      </c>
      <c r="C209" t="s">
        <v>932</v>
      </c>
      <c r="D209" t="s">
        <v>100</v>
      </c>
      <c r="E209" t="s">
        <v>123</v>
      </c>
      <c r="F209" t="s">
        <v>933</v>
      </c>
      <c r="G209" t="s">
        <v>654</v>
      </c>
      <c r="H209" t="s">
        <v>613</v>
      </c>
      <c r="I209" t="s">
        <v>150</v>
      </c>
      <c r="J209" t="s">
        <v>312</v>
      </c>
      <c r="K209" s="77">
        <v>6.84</v>
      </c>
      <c r="L209" t="s">
        <v>102</v>
      </c>
      <c r="M209" s="78">
        <v>2.98E-2</v>
      </c>
      <c r="N209" s="78">
        <v>5.5100000000000003E-2</v>
      </c>
      <c r="O209" s="77">
        <v>687175.43</v>
      </c>
      <c r="P209" s="77">
        <v>85.31</v>
      </c>
      <c r="Q209" s="77">
        <v>0</v>
      </c>
      <c r="R209" s="77">
        <v>586.22935933300005</v>
      </c>
      <c r="S209" s="78">
        <v>1.8E-3</v>
      </c>
      <c r="T209" s="78">
        <v>2.0999999999999999E-3</v>
      </c>
      <c r="U209" s="78">
        <v>5.0000000000000001E-4</v>
      </c>
    </row>
    <row r="210" spans="2:21">
      <c r="B210" t="s">
        <v>934</v>
      </c>
      <c r="C210" t="s">
        <v>935</v>
      </c>
      <c r="D210" t="s">
        <v>100</v>
      </c>
      <c r="E210" t="s">
        <v>123</v>
      </c>
      <c r="F210" t="s">
        <v>933</v>
      </c>
      <c r="G210" t="s">
        <v>654</v>
      </c>
      <c r="H210" t="s">
        <v>613</v>
      </c>
      <c r="I210" t="s">
        <v>150</v>
      </c>
      <c r="J210" t="s">
        <v>936</v>
      </c>
      <c r="K210" s="77">
        <v>5.6</v>
      </c>
      <c r="L210" t="s">
        <v>102</v>
      </c>
      <c r="M210" s="78">
        <v>3.4299999999999997E-2</v>
      </c>
      <c r="N210" s="78">
        <v>5.2600000000000001E-2</v>
      </c>
      <c r="O210" s="77">
        <v>866385.17</v>
      </c>
      <c r="P210" s="77">
        <v>91.5</v>
      </c>
      <c r="Q210" s="77">
        <v>0</v>
      </c>
      <c r="R210" s="77">
        <v>792.74243054999999</v>
      </c>
      <c r="S210" s="78">
        <v>2.8999999999999998E-3</v>
      </c>
      <c r="T210" s="78">
        <v>2.8E-3</v>
      </c>
      <c r="U210" s="78">
        <v>6.9999999999999999E-4</v>
      </c>
    </row>
    <row r="211" spans="2:21">
      <c r="B211" t="s">
        <v>937</v>
      </c>
      <c r="C211" t="s">
        <v>938</v>
      </c>
      <c r="D211" t="s">
        <v>100</v>
      </c>
      <c r="E211" t="s">
        <v>123</v>
      </c>
      <c r="F211" t="s">
        <v>694</v>
      </c>
      <c r="G211" t="s">
        <v>654</v>
      </c>
      <c r="H211" t="s">
        <v>596</v>
      </c>
      <c r="I211" t="s">
        <v>210</v>
      </c>
      <c r="J211" t="s">
        <v>503</v>
      </c>
      <c r="K211" s="77">
        <v>2.25</v>
      </c>
      <c r="L211" t="s">
        <v>102</v>
      </c>
      <c r="M211" s="78">
        <v>3.61E-2</v>
      </c>
      <c r="N211" s="78">
        <v>4.9500000000000002E-2</v>
      </c>
      <c r="O211" s="77">
        <v>1783257.36</v>
      </c>
      <c r="P211" s="77">
        <v>97.78</v>
      </c>
      <c r="Q211" s="77">
        <v>0</v>
      </c>
      <c r="R211" s="77">
        <v>1743.6690466079999</v>
      </c>
      <c r="S211" s="78">
        <v>2.3E-3</v>
      </c>
      <c r="T211" s="78">
        <v>6.1000000000000004E-3</v>
      </c>
      <c r="U211" s="78">
        <v>1.5E-3</v>
      </c>
    </row>
    <row r="212" spans="2:21">
      <c r="B212" t="s">
        <v>939</v>
      </c>
      <c r="C212" t="s">
        <v>940</v>
      </c>
      <c r="D212" t="s">
        <v>100</v>
      </c>
      <c r="E212" t="s">
        <v>123</v>
      </c>
      <c r="F212" t="s">
        <v>694</v>
      </c>
      <c r="G212" t="s">
        <v>654</v>
      </c>
      <c r="H212" t="s">
        <v>596</v>
      </c>
      <c r="I212" t="s">
        <v>210</v>
      </c>
      <c r="J212" t="s">
        <v>941</v>
      </c>
      <c r="K212" s="77">
        <v>3.25</v>
      </c>
      <c r="L212" t="s">
        <v>102</v>
      </c>
      <c r="M212" s="78">
        <v>3.3000000000000002E-2</v>
      </c>
      <c r="N212" s="78">
        <v>4.87E-2</v>
      </c>
      <c r="O212" s="77">
        <v>593282.72</v>
      </c>
      <c r="P212" s="77">
        <v>95.55</v>
      </c>
      <c r="Q212" s="77">
        <v>0</v>
      </c>
      <c r="R212" s="77">
        <v>566.88163896000003</v>
      </c>
      <c r="S212" s="78">
        <v>1.9E-3</v>
      </c>
      <c r="T212" s="78">
        <v>2E-3</v>
      </c>
      <c r="U212" s="78">
        <v>5.0000000000000001E-4</v>
      </c>
    </row>
    <row r="213" spans="2:21">
      <c r="B213" t="s">
        <v>942</v>
      </c>
      <c r="C213" t="s">
        <v>943</v>
      </c>
      <c r="D213" t="s">
        <v>100</v>
      </c>
      <c r="E213" t="s">
        <v>123</v>
      </c>
      <c r="F213" t="s">
        <v>694</v>
      </c>
      <c r="G213" t="s">
        <v>654</v>
      </c>
      <c r="H213" t="s">
        <v>596</v>
      </c>
      <c r="I213" t="s">
        <v>210</v>
      </c>
      <c r="J213" t="s">
        <v>531</v>
      </c>
      <c r="K213" s="77">
        <v>5.56</v>
      </c>
      <c r="L213" t="s">
        <v>102</v>
      </c>
      <c r="M213" s="78">
        <v>2.6200000000000001E-2</v>
      </c>
      <c r="N213" s="78">
        <v>5.33E-2</v>
      </c>
      <c r="O213" s="77">
        <v>1664096.73</v>
      </c>
      <c r="P213" s="77">
        <v>87.48</v>
      </c>
      <c r="Q213" s="77">
        <v>0</v>
      </c>
      <c r="R213" s="77">
        <v>1455.7518194039999</v>
      </c>
      <c r="S213" s="78">
        <v>1.2999999999999999E-3</v>
      </c>
      <c r="T213" s="78">
        <v>5.1000000000000004E-3</v>
      </c>
      <c r="U213" s="78">
        <v>1.1999999999999999E-3</v>
      </c>
    </row>
    <row r="214" spans="2:21">
      <c r="B214" t="s">
        <v>944</v>
      </c>
      <c r="C214" t="s">
        <v>945</v>
      </c>
      <c r="D214" t="s">
        <v>100</v>
      </c>
      <c r="E214" t="s">
        <v>123</v>
      </c>
      <c r="F214" t="s">
        <v>946</v>
      </c>
      <c r="G214" t="s">
        <v>923</v>
      </c>
      <c r="H214" t="s">
        <v>596</v>
      </c>
      <c r="I214" t="s">
        <v>210</v>
      </c>
      <c r="J214" t="s">
        <v>947</v>
      </c>
      <c r="K214" s="77">
        <v>0.66</v>
      </c>
      <c r="L214" t="s">
        <v>102</v>
      </c>
      <c r="M214" s="78">
        <v>2.4E-2</v>
      </c>
      <c r="N214" s="78">
        <v>5.9299999999999999E-2</v>
      </c>
      <c r="O214" s="77">
        <v>92378.08</v>
      </c>
      <c r="P214" s="77">
        <v>97.96</v>
      </c>
      <c r="Q214" s="77">
        <v>0</v>
      </c>
      <c r="R214" s="77">
        <v>90.493567167999998</v>
      </c>
      <c r="S214" s="78">
        <v>8.0000000000000004E-4</v>
      </c>
      <c r="T214" s="78">
        <v>2.9999999999999997E-4</v>
      </c>
      <c r="U214" s="78">
        <v>1E-4</v>
      </c>
    </row>
    <row r="215" spans="2:21">
      <c r="B215" t="s">
        <v>948</v>
      </c>
      <c r="C215" t="s">
        <v>949</v>
      </c>
      <c r="D215" t="s">
        <v>100</v>
      </c>
      <c r="E215" t="s">
        <v>123</v>
      </c>
      <c r="F215" t="s">
        <v>946</v>
      </c>
      <c r="G215" t="s">
        <v>923</v>
      </c>
      <c r="H215" t="s">
        <v>596</v>
      </c>
      <c r="I215" t="s">
        <v>210</v>
      </c>
      <c r="J215" t="s">
        <v>950</v>
      </c>
      <c r="K215" s="77">
        <v>2.5499999999999998</v>
      </c>
      <c r="L215" t="s">
        <v>102</v>
      </c>
      <c r="M215" s="78">
        <v>2.3E-2</v>
      </c>
      <c r="N215" s="78">
        <v>5.7200000000000001E-2</v>
      </c>
      <c r="O215" s="77">
        <v>777524.94</v>
      </c>
      <c r="P215" s="77">
        <v>92.03</v>
      </c>
      <c r="Q215" s="77">
        <v>0</v>
      </c>
      <c r="R215" s="77">
        <v>715.55620228199996</v>
      </c>
      <c r="S215" s="78">
        <v>1E-3</v>
      </c>
      <c r="T215" s="78">
        <v>2.5000000000000001E-3</v>
      </c>
      <c r="U215" s="78">
        <v>5.9999999999999995E-4</v>
      </c>
    </row>
    <row r="216" spans="2:21">
      <c r="B216" t="s">
        <v>951</v>
      </c>
      <c r="C216" t="s">
        <v>952</v>
      </c>
      <c r="D216" t="s">
        <v>100</v>
      </c>
      <c r="E216" t="s">
        <v>123</v>
      </c>
      <c r="F216" t="s">
        <v>946</v>
      </c>
      <c r="G216" t="s">
        <v>923</v>
      </c>
      <c r="H216" t="s">
        <v>596</v>
      </c>
      <c r="I216" t="s">
        <v>210</v>
      </c>
      <c r="J216" t="s">
        <v>488</v>
      </c>
      <c r="K216" s="77">
        <v>1.84</v>
      </c>
      <c r="L216" t="s">
        <v>102</v>
      </c>
      <c r="M216" s="78">
        <v>2.75E-2</v>
      </c>
      <c r="N216" s="78">
        <v>5.9700000000000003E-2</v>
      </c>
      <c r="O216" s="77">
        <v>414988.56</v>
      </c>
      <c r="P216" s="77">
        <v>94.66</v>
      </c>
      <c r="Q216" s="77">
        <v>0</v>
      </c>
      <c r="R216" s="77">
        <v>392.82817089600002</v>
      </c>
      <c r="S216" s="78">
        <v>1.2999999999999999E-3</v>
      </c>
      <c r="T216" s="78">
        <v>1.4E-3</v>
      </c>
      <c r="U216" s="78">
        <v>2.9999999999999997E-4</v>
      </c>
    </row>
    <row r="217" spans="2:21">
      <c r="B217" t="s">
        <v>953</v>
      </c>
      <c r="C217" t="s">
        <v>954</v>
      </c>
      <c r="D217" t="s">
        <v>100</v>
      </c>
      <c r="E217" t="s">
        <v>123</v>
      </c>
      <c r="F217" t="s">
        <v>946</v>
      </c>
      <c r="G217" t="s">
        <v>923</v>
      </c>
      <c r="H217" t="s">
        <v>596</v>
      </c>
      <c r="I217" t="s">
        <v>210</v>
      </c>
      <c r="J217" t="s">
        <v>604</v>
      </c>
      <c r="K217" s="77">
        <v>2.69</v>
      </c>
      <c r="L217" t="s">
        <v>102</v>
      </c>
      <c r="M217" s="78">
        <v>2.1499999999999998E-2</v>
      </c>
      <c r="N217" s="78">
        <v>6.0199999999999997E-2</v>
      </c>
      <c r="O217" s="77">
        <v>401499.56</v>
      </c>
      <c r="P217" s="77">
        <v>90.37</v>
      </c>
      <c r="Q217" s="77">
        <v>20.481120000000001</v>
      </c>
      <c r="R217" s="77">
        <v>383.31627237200001</v>
      </c>
      <c r="S217" s="78">
        <v>6.9999999999999999E-4</v>
      </c>
      <c r="T217" s="78">
        <v>1.2999999999999999E-3</v>
      </c>
      <c r="U217" s="78">
        <v>2.9999999999999997E-4</v>
      </c>
    </row>
    <row r="218" spans="2:21">
      <c r="B218" t="s">
        <v>955</v>
      </c>
      <c r="C218" t="s">
        <v>956</v>
      </c>
      <c r="D218" t="s">
        <v>100</v>
      </c>
      <c r="E218" t="s">
        <v>123</v>
      </c>
      <c r="F218" t="s">
        <v>957</v>
      </c>
      <c r="G218" t="s">
        <v>112</v>
      </c>
      <c r="H218" t="s">
        <v>739</v>
      </c>
      <c r="I218" t="s">
        <v>150</v>
      </c>
      <c r="J218" t="s">
        <v>337</v>
      </c>
      <c r="K218" s="77">
        <v>1.66</v>
      </c>
      <c r="L218" t="s">
        <v>102</v>
      </c>
      <c r="M218" s="78">
        <v>0.04</v>
      </c>
      <c r="N218" s="78">
        <v>5.1700000000000003E-2</v>
      </c>
      <c r="O218" s="77">
        <v>16244.39</v>
      </c>
      <c r="P218" s="77">
        <v>99.19</v>
      </c>
      <c r="Q218" s="77">
        <v>0</v>
      </c>
      <c r="R218" s="77">
        <v>16.112810441000001</v>
      </c>
      <c r="S218" s="78">
        <v>1E-4</v>
      </c>
      <c r="T218" s="78">
        <v>1E-4</v>
      </c>
      <c r="U218" s="78">
        <v>0</v>
      </c>
    </row>
    <row r="219" spans="2:21">
      <c r="B219" t="s">
        <v>958</v>
      </c>
      <c r="C219" t="s">
        <v>959</v>
      </c>
      <c r="D219" t="s">
        <v>100</v>
      </c>
      <c r="E219" t="s">
        <v>123</v>
      </c>
      <c r="F219" t="s">
        <v>957</v>
      </c>
      <c r="G219" t="s">
        <v>112</v>
      </c>
      <c r="H219" t="s">
        <v>699</v>
      </c>
      <c r="I219" t="s">
        <v>210</v>
      </c>
      <c r="J219" t="s">
        <v>960</v>
      </c>
      <c r="K219" s="77">
        <v>3.81</v>
      </c>
      <c r="L219" t="s">
        <v>102</v>
      </c>
      <c r="M219" s="78">
        <v>0.04</v>
      </c>
      <c r="N219" s="78">
        <v>5.11E-2</v>
      </c>
      <c r="O219" s="77">
        <v>104708.89</v>
      </c>
      <c r="P219" s="77">
        <v>96.98</v>
      </c>
      <c r="Q219" s="77">
        <v>0</v>
      </c>
      <c r="R219" s="77">
        <v>101.546681522</v>
      </c>
      <c r="S219" s="78">
        <v>1E-4</v>
      </c>
      <c r="T219" s="78">
        <v>4.0000000000000002E-4</v>
      </c>
      <c r="U219" s="78">
        <v>1E-4</v>
      </c>
    </row>
    <row r="220" spans="2:21">
      <c r="B220" t="s">
        <v>961</v>
      </c>
      <c r="C220" t="s">
        <v>962</v>
      </c>
      <c r="D220" t="s">
        <v>100</v>
      </c>
      <c r="E220" t="s">
        <v>123</v>
      </c>
      <c r="F220" t="s">
        <v>963</v>
      </c>
      <c r="G220" t="s">
        <v>778</v>
      </c>
      <c r="H220" t="s">
        <v>739</v>
      </c>
      <c r="I220" t="s">
        <v>150</v>
      </c>
      <c r="J220" t="s">
        <v>507</v>
      </c>
      <c r="K220" s="77">
        <v>1.01</v>
      </c>
      <c r="L220" t="s">
        <v>102</v>
      </c>
      <c r="M220" s="78">
        <v>3.0499999999999999E-2</v>
      </c>
      <c r="N220" s="78">
        <v>6.2799999999999995E-2</v>
      </c>
      <c r="O220" s="77">
        <v>42948.93</v>
      </c>
      <c r="P220" s="77">
        <v>97.66</v>
      </c>
      <c r="Q220" s="77">
        <v>0</v>
      </c>
      <c r="R220" s="77">
        <v>41.943925038000003</v>
      </c>
      <c r="S220" s="78">
        <v>4.0000000000000002E-4</v>
      </c>
      <c r="T220" s="78">
        <v>1E-4</v>
      </c>
      <c r="U220" s="78">
        <v>0</v>
      </c>
    </row>
    <row r="221" spans="2:21">
      <c r="B221" t="s">
        <v>964</v>
      </c>
      <c r="C221" t="s">
        <v>965</v>
      </c>
      <c r="D221" t="s">
        <v>100</v>
      </c>
      <c r="E221" t="s">
        <v>123</v>
      </c>
      <c r="F221" t="s">
        <v>963</v>
      </c>
      <c r="G221" t="s">
        <v>778</v>
      </c>
      <c r="H221" t="s">
        <v>739</v>
      </c>
      <c r="I221" t="s">
        <v>150</v>
      </c>
      <c r="J221" t="s">
        <v>655</v>
      </c>
      <c r="K221" s="77">
        <v>3.13</v>
      </c>
      <c r="L221" t="s">
        <v>102</v>
      </c>
      <c r="M221" s="78">
        <v>2.58E-2</v>
      </c>
      <c r="N221" s="78">
        <v>6.0999999999999999E-2</v>
      </c>
      <c r="O221" s="77">
        <v>374541.79</v>
      </c>
      <c r="P221" s="77">
        <v>90.5</v>
      </c>
      <c r="Q221" s="77">
        <v>0</v>
      </c>
      <c r="R221" s="77">
        <v>338.96031994999998</v>
      </c>
      <c r="S221" s="78">
        <v>1.1999999999999999E-3</v>
      </c>
      <c r="T221" s="78">
        <v>1.1999999999999999E-3</v>
      </c>
      <c r="U221" s="78">
        <v>2.9999999999999997E-4</v>
      </c>
    </row>
    <row r="222" spans="2:21">
      <c r="B222" t="s">
        <v>966</v>
      </c>
      <c r="C222" t="s">
        <v>967</v>
      </c>
      <c r="D222" t="s">
        <v>100</v>
      </c>
      <c r="E222" t="s">
        <v>123</v>
      </c>
      <c r="F222" t="s">
        <v>718</v>
      </c>
      <c r="G222" t="s">
        <v>416</v>
      </c>
      <c r="H222" t="s">
        <v>699</v>
      </c>
      <c r="I222" t="s">
        <v>210</v>
      </c>
      <c r="J222" t="s">
        <v>458</v>
      </c>
      <c r="K222" s="77">
        <v>5.1100000000000003</v>
      </c>
      <c r="L222" t="s">
        <v>102</v>
      </c>
      <c r="M222" s="78">
        <v>2.4299999999999999E-2</v>
      </c>
      <c r="N222" s="78">
        <v>5.3900000000000003E-2</v>
      </c>
      <c r="O222" s="77">
        <v>1687370.38</v>
      </c>
      <c r="P222" s="77">
        <v>87.04</v>
      </c>
      <c r="Q222" s="77">
        <v>0</v>
      </c>
      <c r="R222" s="77">
        <v>1468.6871787519999</v>
      </c>
      <c r="S222" s="78">
        <v>1.1999999999999999E-3</v>
      </c>
      <c r="T222" s="78">
        <v>5.1999999999999998E-3</v>
      </c>
      <c r="U222" s="78">
        <v>1.2999999999999999E-3</v>
      </c>
    </row>
    <row r="223" spans="2:21">
      <c r="B223" t="s">
        <v>968</v>
      </c>
      <c r="C223" t="s">
        <v>969</v>
      </c>
      <c r="D223" t="s">
        <v>100</v>
      </c>
      <c r="E223" t="s">
        <v>123</v>
      </c>
      <c r="F223" t="s">
        <v>718</v>
      </c>
      <c r="G223" t="s">
        <v>416</v>
      </c>
      <c r="H223" t="s">
        <v>699</v>
      </c>
      <c r="I223" t="s">
        <v>210</v>
      </c>
      <c r="J223" t="s">
        <v>970</v>
      </c>
      <c r="K223" s="77">
        <v>1.1299999999999999</v>
      </c>
      <c r="L223" t="s">
        <v>102</v>
      </c>
      <c r="M223" s="78">
        <v>0.06</v>
      </c>
      <c r="N223" s="78">
        <v>5.28E-2</v>
      </c>
      <c r="O223" s="77">
        <v>0.04</v>
      </c>
      <c r="P223" s="77">
        <v>101.28</v>
      </c>
      <c r="Q223" s="77">
        <v>0</v>
      </c>
      <c r="R223" s="77">
        <v>4.0512000000000001E-5</v>
      </c>
      <c r="S223" s="78">
        <v>0</v>
      </c>
      <c r="T223" s="78">
        <v>0</v>
      </c>
      <c r="U223" s="78">
        <v>0</v>
      </c>
    </row>
    <row r="224" spans="2:21">
      <c r="B224" t="s">
        <v>971</v>
      </c>
      <c r="C224" t="s">
        <v>972</v>
      </c>
      <c r="D224" t="s">
        <v>100</v>
      </c>
      <c r="E224" t="s">
        <v>123</v>
      </c>
      <c r="F224" t="s">
        <v>973</v>
      </c>
      <c r="G224" t="s">
        <v>132</v>
      </c>
      <c r="H224" t="s">
        <v>699</v>
      </c>
      <c r="I224" t="s">
        <v>210</v>
      </c>
      <c r="J224" t="s">
        <v>974</v>
      </c>
      <c r="K224" s="77">
        <v>0.72</v>
      </c>
      <c r="L224" t="s">
        <v>102</v>
      </c>
      <c r="M224" s="78">
        <v>2.1600000000000001E-2</v>
      </c>
      <c r="N224" s="78">
        <v>4.9500000000000002E-2</v>
      </c>
      <c r="O224" s="77">
        <v>455529.6</v>
      </c>
      <c r="P224" s="77">
        <v>98.63</v>
      </c>
      <c r="Q224" s="77">
        <v>0</v>
      </c>
      <c r="R224" s="77">
        <v>449.28884448000002</v>
      </c>
      <c r="S224" s="78">
        <v>1.8E-3</v>
      </c>
      <c r="T224" s="78">
        <v>1.6000000000000001E-3</v>
      </c>
      <c r="U224" s="78">
        <v>4.0000000000000002E-4</v>
      </c>
    </row>
    <row r="225" spans="2:21">
      <c r="B225" t="s">
        <v>975</v>
      </c>
      <c r="C225" t="s">
        <v>976</v>
      </c>
      <c r="D225" t="s">
        <v>100</v>
      </c>
      <c r="E225" t="s">
        <v>123</v>
      </c>
      <c r="F225" t="s">
        <v>973</v>
      </c>
      <c r="G225" t="s">
        <v>132</v>
      </c>
      <c r="H225" t="s">
        <v>699</v>
      </c>
      <c r="I225" t="s">
        <v>210</v>
      </c>
      <c r="J225" t="s">
        <v>306</v>
      </c>
      <c r="K225" s="77">
        <v>2.76</v>
      </c>
      <c r="L225" t="s">
        <v>102</v>
      </c>
      <c r="M225" s="78">
        <v>0.04</v>
      </c>
      <c r="N225" s="78">
        <v>5.1700000000000003E-2</v>
      </c>
      <c r="O225" s="77">
        <v>640194.96</v>
      </c>
      <c r="P225" s="77">
        <v>99.89</v>
      </c>
      <c r="Q225" s="77">
        <v>0</v>
      </c>
      <c r="R225" s="77">
        <v>639.49074554399999</v>
      </c>
      <c r="S225" s="78">
        <v>8.0000000000000004E-4</v>
      </c>
      <c r="T225" s="78">
        <v>2.3E-3</v>
      </c>
      <c r="U225" s="78">
        <v>5.0000000000000001E-4</v>
      </c>
    </row>
    <row r="226" spans="2:21">
      <c r="B226" t="s">
        <v>977</v>
      </c>
      <c r="C226" t="s">
        <v>978</v>
      </c>
      <c r="D226" t="s">
        <v>100</v>
      </c>
      <c r="E226" t="s">
        <v>123</v>
      </c>
      <c r="F226" t="s">
        <v>979</v>
      </c>
      <c r="G226" t="s">
        <v>980</v>
      </c>
      <c r="H226" t="s">
        <v>699</v>
      </c>
      <c r="I226" t="s">
        <v>210</v>
      </c>
      <c r="J226" t="s">
        <v>337</v>
      </c>
      <c r="K226" s="77">
        <v>1.46</v>
      </c>
      <c r="L226" t="s">
        <v>102</v>
      </c>
      <c r="M226" s="78">
        <v>3.3500000000000002E-2</v>
      </c>
      <c r="N226" s="78">
        <v>5.0299999999999997E-2</v>
      </c>
      <c r="O226" s="77">
        <v>0.04</v>
      </c>
      <c r="P226" s="77">
        <v>97.67</v>
      </c>
      <c r="Q226" s="77">
        <v>0</v>
      </c>
      <c r="R226" s="77">
        <v>3.9067999999999999E-5</v>
      </c>
      <c r="S226" s="78">
        <v>0</v>
      </c>
      <c r="T226" s="78">
        <v>0</v>
      </c>
      <c r="U226" s="78">
        <v>0</v>
      </c>
    </row>
    <row r="227" spans="2:21">
      <c r="B227" t="s">
        <v>981</v>
      </c>
      <c r="C227" t="s">
        <v>982</v>
      </c>
      <c r="D227" t="s">
        <v>100</v>
      </c>
      <c r="E227" t="s">
        <v>123</v>
      </c>
      <c r="F227" t="s">
        <v>979</v>
      </c>
      <c r="G227" t="s">
        <v>980</v>
      </c>
      <c r="H227" t="s">
        <v>699</v>
      </c>
      <c r="I227" t="s">
        <v>210</v>
      </c>
      <c r="J227" t="s">
        <v>337</v>
      </c>
      <c r="K227" s="77">
        <v>3.41</v>
      </c>
      <c r="L227" t="s">
        <v>102</v>
      </c>
      <c r="M227" s="78">
        <v>2.6200000000000001E-2</v>
      </c>
      <c r="N227" s="78">
        <v>5.3900000000000003E-2</v>
      </c>
      <c r="O227" s="77">
        <v>0.06</v>
      </c>
      <c r="P227" s="77">
        <v>91.75</v>
      </c>
      <c r="Q227" s="77">
        <v>0</v>
      </c>
      <c r="R227" s="77">
        <v>5.5050000000000003E-5</v>
      </c>
      <c r="S227" s="78">
        <v>0</v>
      </c>
      <c r="T227" s="78">
        <v>0</v>
      </c>
      <c r="U227" s="78">
        <v>0</v>
      </c>
    </row>
    <row r="228" spans="2:21">
      <c r="B228" t="s">
        <v>983</v>
      </c>
      <c r="C228" t="s">
        <v>984</v>
      </c>
      <c r="D228" t="s">
        <v>100</v>
      </c>
      <c r="E228" t="s">
        <v>123</v>
      </c>
      <c r="F228" t="s">
        <v>725</v>
      </c>
      <c r="G228" t="s">
        <v>127</v>
      </c>
      <c r="H228" t="s">
        <v>699</v>
      </c>
      <c r="I228" t="s">
        <v>210</v>
      </c>
      <c r="J228" t="s">
        <v>281</v>
      </c>
      <c r="K228" s="77">
        <v>1.8</v>
      </c>
      <c r="L228" t="s">
        <v>102</v>
      </c>
      <c r="M228" s="78">
        <v>3.2500000000000001E-2</v>
      </c>
      <c r="N228" s="78">
        <v>6.3399999999999998E-2</v>
      </c>
      <c r="O228" s="77">
        <v>8085.93</v>
      </c>
      <c r="P228" s="77">
        <v>95.51</v>
      </c>
      <c r="Q228" s="77">
        <v>0</v>
      </c>
      <c r="R228" s="77">
        <v>7.7228717429999998</v>
      </c>
      <c r="S228" s="78">
        <v>0</v>
      </c>
      <c r="T228" s="78">
        <v>0</v>
      </c>
      <c r="U228" s="78">
        <v>0</v>
      </c>
    </row>
    <row r="229" spans="2:21">
      <c r="B229" t="s">
        <v>985</v>
      </c>
      <c r="C229" t="s">
        <v>986</v>
      </c>
      <c r="D229" t="s">
        <v>100</v>
      </c>
      <c r="E229" t="s">
        <v>123</v>
      </c>
      <c r="F229" t="s">
        <v>725</v>
      </c>
      <c r="G229" t="s">
        <v>127</v>
      </c>
      <c r="H229" t="s">
        <v>699</v>
      </c>
      <c r="I229" t="s">
        <v>210</v>
      </c>
      <c r="J229" t="s">
        <v>287</v>
      </c>
      <c r="K229" s="77">
        <v>2.58</v>
      </c>
      <c r="L229" t="s">
        <v>102</v>
      </c>
      <c r="M229" s="78">
        <v>5.7000000000000002E-2</v>
      </c>
      <c r="N229" s="78">
        <v>6.6500000000000004E-2</v>
      </c>
      <c r="O229" s="77">
        <v>744370.87</v>
      </c>
      <c r="P229" s="77">
        <v>98.15</v>
      </c>
      <c r="Q229" s="77">
        <v>0</v>
      </c>
      <c r="R229" s="77">
        <v>730.60000890499998</v>
      </c>
      <c r="S229" s="78">
        <v>3.5000000000000001E-3</v>
      </c>
      <c r="T229" s="78">
        <v>2.5999999999999999E-3</v>
      </c>
      <c r="U229" s="78">
        <v>5.9999999999999995E-4</v>
      </c>
    </row>
    <row r="230" spans="2:21">
      <c r="B230" t="s">
        <v>987</v>
      </c>
      <c r="C230" t="s">
        <v>988</v>
      </c>
      <c r="D230" t="s">
        <v>100</v>
      </c>
      <c r="E230" t="s">
        <v>123</v>
      </c>
      <c r="F230" t="s">
        <v>730</v>
      </c>
      <c r="G230" t="s">
        <v>127</v>
      </c>
      <c r="H230" t="s">
        <v>699</v>
      </c>
      <c r="I230" t="s">
        <v>210</v>
      </c>
      <c r="J230" t="s">
        <v>275</v>
      </c>
      <c r="K230" s="77">
        <v>3.74</v>
      </c>
      <c r="L230" t="s">
        <v>102</v>
      </c>
      <c r="M230" s="78">
        <v>2.8199999999999999E-2</v>
      </c>
      <c r="N230" s="78">
        <v>6.3E-2</v>
      </c>
      <c r="O230" s="77">
        <v>726724.88</v>
      </c>
      <c r="P230" s="77">
        <v>99.11</v>
      </c>
      <c r="Q230" s="77">
        <v>0</v>
      </c>
      <c r="R230" s="77">
        <v>720.25702856800001</v>
      </c>
      <c r="S230" s="78">
        <v>2.3999999999999998E-3</v>
      </c>
      <c r="T230" s="78">
        <v>2.5000000000000001E-3</v>
      </c>
      <c r="U230" s="78">
        <v>5.9999999999999995E-4</v>
      </c>
    </row>
    <row r="231" spans="2:21">
      <c r="B231" t="s">
        <v>989</v>
      </c>
      <c r="C231" t="s">
        <v>990</v>
      </c>
      <c r="D231" t="s">
        <v>100</v>
      </c>
      <c r="E231" t="s">
        <v>123</v>
      </c>
      <c r="F231" t="s">
        <v>991</v>
      </c>
      <c r="G231" t="s">
        <v>416</v>
      </c>
      <c r="H231" t="s">
        <v>699</v>
      </c>
      <c r="I231" t="s">
        <v>210</v>
      </c>
      <c r="J231" t="s">
        <v>662</v>
      </c>
      <c r="K231" s="77">
        <v>0.73</v>
      </c>
      <c r="L231" t="s">
        <v>102</v>
      </c>
      <c r="M231" s="78">
        <v>5.8999999999999997E-2</v>
      </c>
      <c r="N231" s="78">
        <v>6.1499999999999999E-2</v>
      </c>
      <c r="O231" s="77">
        <v>33657.980000000003</v>
      </c>
      <c r="P231" s="77">
        <v>101.35</v>
      </c>
      <c r="Q231" s="77">
        <v>0</v>
      </c>
      <c r="R231" s="77">
        <v>34.112362730000001</v>
      </c>
      <c r="S231" s="78">
        <v>1E-4</v>
      </c>
      <c r="T231" s="78">
        <v>1E-4</v>
      </c>
      <c r="U231" s="78">
        <v>0</v>
      </c>
    </row>
    <row r="232" spans="2:21">
      <c r="B232" t="s">
        <v>992</v>
      </c>
      <c r="C232" t="s">
        <v>993</v>
      </c>
      <c r="D232" t="s">
        <v>100</v>
      </c>
      <c r="E232" t="s">
        <v>123</v>
      </c>
      <c r="F232" t="s">
        <v>991</v>
      </c>
      <c r="G232" t="s">
        <v>416</v>
      </c>
      <c r="H232" t="s">
        <v>699</v>
      </c>
      <c r="I232" t="s">
        <v>210</v>
      </c>
      <c r="J232" t="s">
        <v>331</v>
      </c>
      <c r="K232" s="77">
        <v>3.41</v>
      </c>
      <c r="L232" t="s">
        <v>102</v>
      </c>
      <c r="M232" s="78">
        <v>2.7E-2</v>
      </c>
      <c r="N232" s="78">
        <v>6.6900000000000001E-2</v>
      </c>
      <c r="O232" s="77">
        <v>0.28000000000000003</v>
      </c>
      <c r="P232" s="77">
        <v>87.63</v>
      </c>
      <c r="Q232" s="77">
        <v>0</v>
      </c>
      <c r="R232" s="77">
        <v>2.4536399999999998E-4</v>
      </c>
      <c r="S232" s="78">
        <v>0</v>
      </c>
      <c r="T232" s="78">
        <v>0</v>
      </c>
      <c r="U232" s="78">
        <v>0</v>
      </c>
    </row>
    <row r="233" spans="2:21">
      <c r="B233" t="s">
        <v>994</v>
      </c>
      <c r="C233" t="s">
        <v>995</v>
      </c>
      <c r="D233" t="s">
        <v>100</v>
      </c>
      <c r="E233" t="s">
        <v>123</v>
      </c>
      <c r="F233" t="s">
        <v>996</v>
      </c>
      <c r="G233" t="s">
        <v>759</v>
      </c>
      <c r="H233" t="s">
        <v>699</v>
      </c>
      <c r="I233" t="s">
        <v>210</v>
      </c>
      <c r="J233" t="s">
        <v>997</v>
      </c>
      <c r="K233" s="77">
        <v>1.88</v>
      </c>
      <c r="L233" t="s">
        <v>102</v>
      </c>
      <c r="M233" s="78">
        <v>4.3499999999999997E-2</v>
      </c>
      <c r="N233" s="78">
        <v>0.2301</v>
      </c>
      <c r="O233" s="77">
        <v>0.01</v>
      </c>
      <c r="P233" s="77">
        <v>72.69</v>
      </c>
      <c r="Q233" s="77">
        <v>0</v>
      </c>
      <c r="R233" s="77">
        <v>7.2690000000000002E-6</v>
      </c>
      <c r="S233" s="78">
        <v>0</v>
      </c>
      <c r="T233" s="78">
        <v>0</v>
      </c>
      <c r="U233" s="78">
        <v>0</v>
      </c>
    </row>
    <row r="234" spans="2:21">
      <c r="B234" t="s">
        <v>998</v>
      </c>
      <c r="C234" t="s">
        <v>999</v>
      </c>
      <c r="D234" t="s">
        <v>100</v>
      </c>
      <c r="E234" t="s">
        <v>123</v>
      </c>
      <c r="F234" t="s">
        <v>1000</v>
      </c>
      <c r="G234" t="s">
        <v>127</v>
      </c>
      <c r="H234" t="s">
        <v>699</v>
      </c>
      <c r="I234" t="s">
        <v>210</v>
      </c>
      <c r="J234" t="s">
        <v>528</v>
      </c>
      <c r="K234" s="77">
        <v>0.98</v>
      </c>
      <c r="L234" t="s">
        <v>102</v>
      </c>
      <c r="M234" s="78">
        <v>2.9499999999999998E-2</v>
      </c>
      <c r="N234" s="78">
        <v>5.3699999999999998E-2</v>
      </c>
      <c r="O234" s="77">
        <v>193901.13</v>
      </c>
      <c r="P234" s="77">
        <v>98.48</v>
      </c>
      <c r="Q234" s="77">
        <v>0</v>
      </c>
      <c r="R234" s="77">
        <v>190.95383282399999</v>
      </c>
      <c r="S234" s="78">
        <v>2.7000000000000001E-3</v>
      </c>
      <c r="T234" s="78">
        <v>6.9999999999999999E-4</v>
      </c>
      <c r="U234" s="78">
        <v>2.0000000000000001E-4</v>
      </c>
    </row>
    <row r="235" spans="2:21">
      <c r="B235" t="s">
        <v>1001</v>
      </c>
      <c r="C235" t="s">
        <v>1002</v>
      </c>
      <c r="D235" t="s">
        <v>100</v>
      </c>
      <c r="E235" t="s">
        <v>123</v>
      </c>
      <c r="F235" t="s">
        <v>1003</v>
      </c>
      <c r="G235" t="s">
        <v>759</v>
      </c>
      <c r="H235" t="s">
        <v>699</v>
      </c>
      <c r="I235" t="s">
        <v>210</v>
      </c>
      <c r="J235" t="s">
        <v>1004</v>
      </c>
      <c r="K235" s="77">
        <v>1.57</v>
      </c>
      <c r="L235" t="s">
        <v>102</v>
      </c>
      <c r="M235" s="78">
        <v>3.9E-2</v>
      </c>
      <c r="N235" s="78">
        <v>6.8500000000000005E-2</v>
      </c>
      <c r="O235" s="77">
        <v>0.01</v>
      </c>
      <c r="P235" s="77">
        <v>96.96</v>
      </c>
      <c r="Q235" s="77">
        <v>0</v>
      </c>
      <c r="R235" s="77">
        <v>9.696E-6</v>
      </c>
      <c r="S235" s="78">
        <v>0</v>
      </c>
      <c r="T235" s="78">
        <v>0</v>
      </c>
      <c r="U235" s="78">
        <v>0</v>
      </c>
    </row>
    <row r="236" spans="2:21">
      <c r="B236" t="s">
        <v>1005</v>
      </c>
      <c r="C236" t="s">
        <v>1006</v>
      </c>
      <c r="D236" t="s">
        <v>100</v>
      </c>
      <c r="E236" t="s">
        <v>123</v>
      </c>
      <c r="F236" t="s">
        <v>1007</v>
      </c>
      <c r="G236" t="s">
        <v>778</v>
      </c>
      <c r="H236" t="s">
        <v>760</v>
      </c>
      <c r="I236" t="s">
        <v>150</v>
      </c>
      <c r="J236" t="s">
        <v>340</v>
      </c>
      <c r="K236" s="77">
        <v>2.31</v>
      </c>
      <c r="L236" t="s">
        <v>102</v>
      </c>
      <c r="M236" s="78">
        <v>2.9499999999999998E-2</v>
      </c>
      <c r="N236" s="78">
        <v>6.0600000000000001E-2</v>
      </c>
      <c r="O236" s="77">
        <v>908276.54</v>
      </c>
      <c r="P236" s="77">
        <v>94</v>
      </c>
      <c r="Q236" s="77">
        <v>0</v>
      </c>
      <c r="R236" s="77">
        <v>853.77994760000001</v>
      </c>
      <c r="S236" s="78">
        <v>2.3E-3</v>
      </c>
      <c r="T236" s="78">
        <v>3.0000000000000001E-3</v>
      </c>
      <c r="U236" s="78">
        <v>6.9999999999999999E-4</v>
      </c>
    </row>
    <row r="237" spans="2:21">
      <c r="B237" t="s">
        <v>1008</v>
      </c>
      <c r="C237" t="s">
        <v>1009</v>
      </c>
      <c r="D237" t="s">
        <v>100</v>
      </c>
      <c r="E237" t="s">
        <v>123</v>
      </c>
      <c r="F237" t="s">
        <v>1007</v>
      </c>
      <c r="G237" t="s">
        <v>778</v>
      </c>
      <c r="H237" t="s">
        <v>760</v>
      </c>
      <c r="I237" t="s">
        <v>150</v>
      </c>
      <c r="J237" t="s">
        <v>253</v>
      </c>
      <c r="K237" s="77">
        <v>3.63</v>
      </c>
      <c r="L237" t="s">
        <v>102</v>
      </c>
      <c r="M237" s="78">
        <v>2.5499999999999998E-2</v>
      </c>
      <c r="N237" s="78">
        <v>6.1699999999999998E-2</v>
      </c>
      <c r="O237" s="77">
        <v>82263.039999999994</v>
      </c>
      <c r="P237" s="77">
        <v>88.67</v>
      </c>
      <c r="Q237" s="77">
        <v>0</v>
      </c>
      <c r="R237" s="77">
        <v>72.942637567999995</v>
      </c>
      <c r="S237" s="78">
        <v>1E-4</v>
      </c>
      <c r="T237" s="78">
        <v>2.9999999999999997E-4</v>
      </c>
      <c r="U237" s="78">
        <v>1E-4</v>
      </c>
    </row>
    <row r="238" spans="2:21">
      <c r="B238" t="s">
        <v>1010</v>
      </c>
      <c r="C238" t="s">
        <v>1011</v>
      </c>
      <c r="D238" t="s">
        <v>100</v>
      </c>
      <c r="E238" t="s">
        <v>123</v>
      </c>
      <c r="F238" t="s">
        <v>1012</v>
      </c>
      <c r="G238" t="s">
        <v>826</v>
      </c>
      <c r="H238" t="s">
        <v>760</v>
      </c>
      <c r="I238" t="s">
        <v>150</v>
      </c>
      <c r="J238" t="s">
        <v>331</v>
      </c>
      <c r="K238" s="77">
        <v>2.64</v>
      </c>
      <c r="L238" t="s">
        <v>102</v>
      </c>
      <c r="M238" s="78">
        <v>3.4500000000000003E-2</v>
      </c>
      <c r="N238" s="78">
        <v>5.5599999999999997E-2</v>
      </c>
      <c r="O238" s="77">
        <v>468964.1</v>
      </c>
      <c r="P238" s="77">
        <v>95.1</v>
      </c>
      <c r="Q238" s="77">
        <v>0</v>
      </c>
      <c r="R238" s="77">
        <v>445.98485909999999</v>
      </c>
      <c r="S238" s="78">
        <v>1.1000000000000001E-3</v>
      </c>
      <c r="T238" s="78">
        <v>1.6000000000000001E-3</v>
      </c>
      <c r="U238" s="78">
        <v>4.0000000000000002E-4</v>
      </c>
    </row>
    <row r="239" spans="2:21">
      <c r="B239" t="s">
        <v>1013</v>
      </c>
      <c r="C239" t="s">
        <v>1014</v>
      </c>
      <c r="D239" t="s">
        <v>100</v>
      </c>
      <c r="E239" t="s">
        <v>123</v>
      </c>
      <c r="F239" t="s">
        <v>1012</v>
      </c>
      <c r="G239" t="s">
        <v>826</v>
      </c>
      <c r="H239" t="s">
        <v>760</v>
      </c>
      <c r="I239" t="s">
        <v>150</v>
      </c>
      <c r="J239" t="s">
        <v>500</v>
      </c>
      <c r="K239" s="77">
        <v>5.31</v>
      </c>
      <c r="L239" t="s">
        <v>102</v>
      </c>
      <c r="M239" s="78">
        <v>7.4999999999999997E-3</v>
      </c>
      <c r="N239" s="78">
        <v>5.1299999999999998E-2</v>
      </c>
      <c r="O239" s="77">
        <v>1043025.33</v>
      </c>
      <c r="P239" s="77">
        <v>79.8</v>
      </c>
      <c r="Q239" s="77">
        <v>0</v>
      </c>
      <c r="R239" s="77">
        <v>832.33421334000002</v>
      </c>
      <c r="S239" s="78">
        <v>2E-3</v>
      </c>
      <c r="T239" s="78">
        <v>2.8999999999999998E-3</v>
      </c>
      <c r="U239" s="78">
        <v>6.9999999999999999E-4</v>
      </c>
    </row>
    <row r="240" spans="2:21">
      <c r="B240" t="s">
        <v>1015</v>
      </c>
      <c r="C240" t="s">
        <v>1016</v>
      </c>
      <c r="D240" t="s">
        <v>100</v>
      </c>
      <c r="E240" t="s">
        <v>123</v>
      </c>
      <c r="F240" t="s">
        <v>1017</v>
      </c>
      <c r="G240" t="s">
        <v>826</v>
      </c>
      <c r="H240" t="s">
        <v>760</v>
      </c>
      <c r="I240" t="s">
        <v>150</v>
      </c>
      <c r="J240" t="s">
        <v>331</v>
      </c>
      <c r="K240" s="77">
        <v>3.5</v>
      </c>
      <c r="L240" t="s">
        <v>102</v>
      </c>
      <c r="M240" s="78">
        <v>2.0500000000000001E-2</v>
      </c>
      <c r="N240" s="78">
        <v>5.6300000000000003E-2</v>
      </c>
      <c r="O240" s="77">
        <v>14814.87</v>
      </c>
      <c r="P240" s="77">
        <v>88.71</v>
      </c>
      <c r="Q240" s="77">
        <v>0</v>
      </c>
      <c r="R240" s="77">
        <v>13.142271177</v>
      </c>
      <c r="S240" s="78">
        <v>0</v>
      </c>
      <c r="T240" s="78">
        <v>0</v>
      </c>
      <c r="U240" s="78">
        <v>0</v>
      </c>
    </row>
    <row r="241" spans="2:21">
      <c r="B241" t="s">
        <v>1018</v>
      </c>
      <c r="C241" t="s">
        <v>1019</v>
      </c>
      <c r="D241" t="s">
        <v>100</v>
      </c>
      <c r="E241" t="s">
        <v>123</v>
      </c>
      <c r="F241" t="s">
        <v>1017</v>
      </c>
      <c r="G241" t="s">
        <v>826</v>
      </c>
      <c r="H241" t="s">
        <v>764</v>
      </c>
      <c r="I241" t="s">
        <v>210</v>
      </c>
      <c r="J241" t="s">
        <v>845</v>
      </c>
      <c r="K241" s="77">
        <v>4.3099999999999996</v>
      </c>
      <c r="L241" t="s">
        <v>102</v>
      </c>
      <c r="M241" s="78">
        <v>2.5000000000000001E-3</v>
      </c>
      <c r="N241" s="78">
        <v>5.7299999999999997E-2</v>
      </c>
      <c r="O241" s="77">
        <v>615089.88</v>
      </c>
      <c r="P241" s="77">
        <v>79.5</v>
      </c>
      <c r="Q241" s="77">
        <v>0</v>
      </c>
      <c r="R241" s="77">
        <v>488.99645459999999</v>
      </c>
      <c r="S241" s="78">
        <v>1.1000000000000001E-3</v>
      </c>
      <c r="T241" s="78">
        <v>1.6999999999999999E-3</v>
      </c>
      <c r="U241" s="78">
        <v>4.0000000000000002E-4</v>
      </c>
    </row>
    <row r="242" spans="2:21">
      <c r="B242" t="s">
        <v>1020</v>
      </c>
      <c r="C242" t="s">
        <v>1021</v>
      </c>
      <c r="D242" t="s">
        <v>100</v>
      </c>
      <c r="E242" t="s">
        <v>123</v>
      </c>
      <c r="F242" t="s">
        <v>1022</v>
      </c>
      <c r="G242" t="s">
        <v>778</v>
      </c>
      <c r="H242" t="s">
        <v>1023</v>
      </c>
      <c r="I242" t="s">
        <v>215</v>
      </c>
      <c r="J242" t="s">
        <v>810</v>
      </c>
      <c r="K242" s="77">
        <v>3.08</v>
      </c>
      <c r="L242" t="s">
        <v>102</v>
      </c>
      <c r="M242" s="78">
        <v>2.4E-2</v>
      </c>
      <c r="N242" s="78">
        <v>6.0299999999999999E-2</v>
      </c>
      <c r="O242" s="77">
        <v>0.39</v>
      </c>
      <c r="P242" s="77">
        <v>89.83</v>
      </c>
      <c r="Q242" s="77">
        <v>0</v>
      </c>
      <c r="R242" s="77">
        <v>3.5033699999999999E-4</v>
      </c>
      <c r="S242" s="78">
        <v>0</v>
      </c>
      <c r="T242" s="78">
        <v>0</v>
      </c>
      <c r="U242" s="78">
        <v>0</v>
      </c>
    </row>
    <row r="243" spans="2:21">
      <c r="B243" t="s">
        <v>1024</v>
      </c>
      <c r="C243" t="s">
        <v>1025</v>
      </c>
      <c r="D243" t="s">
        <v>100</v>
      </c>
      <c r="E243" t="s">
        <v>123</v>
      </c>
      <c r="F243" t="s">
        <v>763</v>
      </c>
      <c r="G243" t="s">
        <v>132</v>
      </c>
      <c r="H243" t="s">
        <v>764</v>
      </c>
      <c r="I243" t="s">
        <v>210</v>
      </c>
      <c r="J243" t="s">
        <v>1026</v>
      </c>
      <c r="K243" s="77">
        <v>1.21</v>
      </c>
      <c r="L243" t="s">
        <v>102</v>
      </c>
      <c r="M243" s="78">
        <v>4.1399999999999999E-2</v>
      </c>
      <c r="N243" s="78">
        <v>5.3900000000000003E-2</v>
      </c>
      <c r="O243" s="77">
        <v>76968</v>
      </c>
      <c r="P243" s="77">
        <v>99.56</v>
      </c>
      <c r="Q243" s="77">
        <v>0</v>
      </c>
      <c r="R243" s="77">
        <v>76.629340799999994</v>
      </c>
      <c r="S243" s="78">
        <v>2.0000000000000001E-4</v>
      </c>
      <c r="T243" s="78">
        <v>2.9999999999999997E-4</v>
      </c>
      <c r="U243" s="78">
        <v>1E-4</v>
      </c>
    </row>
    <row r="244" spans="2:21">
      <c r="B244" t="s">
        <v>1027</v>
      </c>
      <c r="C244" t="s">
        <v>1028</v>
      </c>
      <c r="D244" t="s">
        <v>100</v>
      </c>
      <c r="E244" t="s">
        <v>123</v>
      </c>
      <c r="F244" t="s">
        <v>763</v>
      </c>
      <c r="G244" t="s">
        <v>132</v>
      </c>
      <c r="H244" t="s">
        <v>764</v>
      </c>
      <c r="I244" t="s">
        <v>210</v>
      </c>
      <c r="J244" t="s">
        <v>722</v>
      </c>
      <c r="K244" s="77">
        <v>1.8</v>
      </c>
      <c r="L244" t="s">
        <v>102</v>
      </c>
      <c r="M244" s="78">
        <v>3.5499999999999997E-2</v>
      </c>
      <c r="N244" s="78">
        <v>5.7299999999999997E-2</v>
      </c>
      <c r="O244" s="77">
        <v>451988.77</v>
      </c>
      <c r="P244" s="77">
        <v>97.14</v>
      </c>
      <c r="Q244" s="77">
        <v>0</v>
      </c>
      <c r="R244" s="77">
        <v>439.061891178</v>
      </c>
      <c r="S244" s="78">
        <v>8.9999999999999998E-4</v>
      </c>
      <c r="T244" s="78">
        <v>1.5E-3</v>
      </c>
      <c r="U244" s="78">
        <v>4.0000000000000002E-4</v>
      </c>
    </row>
    <row r="245" spans="2:21">
      <c r="B245" t="s">
        <v>1029</v>
      </c>
      <c r="C245" t="s">
        <v>1030</v>
      </c>
      <c r="D245" t="s">
        <v>100</v>
      </c>
      <c r="E245" t="s">
        <v>123</v>
      </c>
      <c r="F245" t="s">
        <v>763</v>
      </c>
      <c r="G245" t="s">
        <v>132</v>
      </c>
      <c r="H245" t="s">
        <v>764</v>
      </c>
      <c r="I245" t="s">
        <v>210</v>
      </c>
      <c r="J245" t="s">
        <v>1031</v>
      </c>
      <c r="K245" s="77">
        <v>2.77</v>
      </c>
      <c r="L245" t="s">
        <v>102</v>
      </c>
      <c r="M245" s="78">
        <v>2.5000000000000001E-2</v>
      </c>
      <c r="N245" s="78">
        <v>5.79E-2</v>
      </c>
      <c r="O245" s="77">
        <v>1719026.63</v>
      </c>
      <c r="P245" s="77">
        <v>92.03</v>
      </c>
      <c r="Q245" s="77">
        <v>0</v>
      </c>
      <c r="R245" s="77">
        <v>1582.0202075889999</v>
      </c>
      <c r="S245" s="78">
        <v>1.5E-3</v>
      </c>
      <c r="T245" s="78">
        <v>5.5999999999999999E-3</v>
      </c>
      <c r="U245" s="78">
        <v>1.2999999999999999E-3</v>
      </c>
    </row>
    <row r="246" spans="2:21">
      <c r="B246" t="s">
        <v>1032</v>
      </c>
      <c r="C246" t="s">
        <v>1033</v>
      </c>
      <c r="D246" t="s">
        <v>100</v>
      </c>
      <c r="E246" t="s">
        <v>123</v>
      </c>
      <c r="F246" t="s">
        <v>763</v>
      </c>
      <c r="G246" t="s">
        <v>132</v>
      </c>
      <c r="H246" t="s">
        <v>764</v>
      </c>
      <c r="I246" t="s">
        <v>210</v>
      </c>
      <c r="J246" t="s">
        <v>640</v>
      </c>
      <c r="K246" s="77">
        <v>4.47</v>
      </c>
      <c r="L246" t="s">
        <v>102</v>
      </c>
      <c r="M246" s="78">
        <v>4.7300000000000002E-2</v>
      </c>
      <c r="N246" s="78">
        <v>5.6300000000000003E-2</v>
      </c>
      <c r="O246" s="77">
        <v>707084.79</v>
      </c>
      <c r="P246" s="77">
        <v>97.49</v>
      </c>
      <c r="Q246" s="77">
        <v>0</v>
      </c>
      <c r="R246" s="77">
        <v>689.33696177100001</v>
      </c>
      <c r="S246" s="78">
        <v>1.8E-3</v>
      </c>
      <c r="T246" s="78">
        <v>2.3999999999999998E-3</v>
      </c>
      <c r="U246" s="78">
        <v>5.9999999999999995E-4</v>
      </c>
    </row>
    <row r="247" spans="2:21">
      <c r="B247" t="s">
        <v>1034</v>
      </c>
      <c r="C247" t="s">
        <v>1035</v>
      </c>
      <c r="D247" t="s">
        <v>100</v>
      </c>
      <c r="E247" t="s">
        <v>123</v>
      </c>
      <c r="F247" t="s">
        <v>1036</v>
      </c>
      <c r="G247" t="s">
        <v>654</v>
      </c>
      <c r="H247" t="s">
        <v>760</v>
      </c>
      <c r="I247" t="s">
        <v>150</v>
      </c>
      <c r="J247" t="s">
        <v>337</v>
      </c>
      <c r="K247" s="77">
        <v>2.5099999999999998</v>
      </c>
      <c r="L247" t="s">
        <v>102</v>
      </c>
      <c r="M247" s="78">
        <v>3.27E-2</v>
      </c>
      <c r="N247" s="78">
        <v>5.5899999999999998E-2</v>
      </c>
      <c r="O247" s="77">
        <v>372487.72</v>
      </c>
      <c r="P247" s="77">
        <v>95.76</v>
      </c>
      <c r="Q247" s="77">
        <v>0</v>
      </c>
      <c r="R247" s="77">
        <v>356.69424067199998</v>
      </c>
      <c r="S247" s="78">
        <v>1.1999999999999999E-3</v>
      </c>
      <c r="T247" s="78">
        <v>1.2999999999999999E-3</v>
      </c>
      <c r="U247" s="78">
        <v>2.9999999999999997E-4</v>
      </c>
    </row>
    <row r="248" spans="2:21">
      <c r="B248" t="s">
        <v>1037</v>
      </c>
      <c r="C248" t="s">
        <v>1038</v>
      </c>
      <c r="D248" t="s">
        <v>100</v>
      </c>
      <c r="E248" t="s">
        <v>123</v>
      </c>
      <c r="F248" t="s">
        <v>730</v>
      </c>
      <c r="G248" t="s">
        <v>127</v>
      </c>
      <c r="H248" t="s">
        <v>764</v>
      </c>
      <c r="I248" t="s">
        <v>210</v>
      </c>
      <c r="J248" t="s">
        <v>548</v>
      </c>
      <c r="K248" s="77">
        <v>2.13</v>
      </c>
      <c r="L248" t="s">
        <v>102</v>
      </c>
      <c r="M248" s="78">
        <v>2.8000000000000001E-2</v>
      </c>
      <c r="N248" s="78">
        <v>6.2E-2</v>
      </c>
      <c r="O248" s="77">
        <v>412359.24</v>
      </c>
      <c r="P248" s="77">
        <v>93.93</v>
      </c>
      <c r="Q248" s="77">
        <v>0</v>
      </c>
      <c r="R248" s="77">
        <v>387.329034132</v>
      </c>
      <c r="S248" s="78">
        <v>1.1999999999999999E-3</v>
      </c>
      <c r="T248" s="78">
        <v>1.4E-3</v>
      </c>
      <c r="U248" s="78">
        <v>2.9999999999999997E-4</v>
      </c>
    </row>
    <row r="249" spans="2:21">
      <c r="B249" t="s">
        <v>1039</v>
      </c>
      <c r="C249" t="s">
        <v>1040</v>
      </c>
      <c r="D249" t="s">
        <v>100</v>
      </c>
      <c r="E249" t="s">
        <v>123</v>
      </c>
      <c r="F249" t="s">
        <v>777</v>
      </c>
      <c r="G249" t="s">
        <v>778</v>
      </c>
      <c r="H249" t="s">
        <v>764</v>
      </c>
      <c r="I249" t="s">
        <v>210</v>
      </c>
      <c r="J249" t="s">
        <v>281</v>
      </c>
      <c r="K249" s="77">
        <v>2.75</v>
      </c>
      <c r="L249" t="s">
        <v>102</v>
      </c>
      <c r="M249" s="78">
        <v>4.2999999999999997E-2</v>
      </c>
      <c r="N249" s="78">
        <v>6.4199999999999993E-2</v>
      </c>
      <c r="O249" s="77">
        <v>211053.29</v>
      </c>
      <c r="P249" s="77">
        <v>95.5</v>
      </c>
      <c r="Q249" s="77">
        <v>0</v>
      </c>
      <c r="R249" s="77">
        <v>201.55589194999999</v>
      </c>
      <c r="S249" s="78">
        <v>2.0000000000000001E-4</v>
      </c>
      <c r="T249" s="78">
        <v>6.9999999999999999E-4</v>
      </c>
      <c r="U249" s="78">
        <v>2.0000000000000001E-4</v>
      </c>
    </row>
    <row r="250" spans="2:21">
      <c r="B250" t="s">
        <v>1041</v>
      </c>
      <c r="C250" t="s">
        <v>1042</v>
      </c>
      <c r="D250" t="s">
        <v>100</v>
      </c>
      <c r="E250" t="s">
        <v>123</v>
      </c>
      <c r="F250" t="s">
        <v>1043</v>
      </c>
      <c r="G250" t="s">
        <v>759</v>
      </c>
      <c r="H250" t="s">
        <v>760</v>
      </c>
      <c r="I250" t="s">
        <v>150</v>
      </c>
      <c r="J250" t="s">
        <v>287</v>
      </c>
      <c r="K250" s="77">
        <v>1.33</v>
      </c>
      <c r="L250" t="s">
        <v>102</v>
      </c>
      <c r="M250" s="78">
        <v>3.5000000000000003E-2</v>
      </c>
      <c r="N250" s="78">
        <v>6.08E-2</v>
      </c>
      <c r="O250" s="77">
        <v>410381.39</v>
      </c>
      <c r="P250" s="77">
        <v>97.2</v>
      </c>
      <c r="Q250" s="77">
        <v>0</v>
      </c>
      <c r="R250" s="77">
        <v>398.89071108000002</v>
      </c>
      <c r="S250" s="78">
        <v>1.6999999999999999E-3</v>
      </c>
      <c r="T250" s="78">
        <v>1.4E-3</v>
      </c>
      <c r="U250" s="78">
        <v>2.9999999999999997E-4</v>
      </c>
    </row>
    <row r="251" spans="2:21">
      <c r="B251" t="s">
        <v>1044</v>
      </c>
      <c r="C251" t="s">
        <v>1045</v>
      </c>
      <c r="D251" t="s">
        <v>100</v>
      </c>
      <c r="E251" t="s">
        <v>123</v>
      </c>
      <c r="F251" t="s">
        <v>1043</v>
      </c>
      <c r="G251" t="s">
        <v>759</v>
      </c>
      <c r="H251" t="s">
        <v>760</v>
      </c>
      <c r="I251" t="s">
        <v>150</v>
      </c>
      <c r="J251" t="s">
        <v>810</v>
      </c>
      <c r="K251" s="77">
        <v>2.42</v>
      </c>
      <c r="L251" t="s">
        <v>102</v>
      </c>
      <c r="M251" s="78">
        <v>5.2400000000000002E-2</v>
      </c>
      <c r="N251" s="78">
        <v>5.3999999999999999E-2</v>
      </c>
      <c r="O251" s="77">
        <v>260124.91</v>
      </c>
      <c r="P251" s="77">
        <v>99.18</v>
      </c>
      <c r="Q251" s="77">
        <v>0</v>
      </c>
      <c r="R251" s="77">
        <v>257.99188573800001</v>
      </c>
      <c r="S251" s="78">
        <v>1.1999999999999999E-3</v>
      </c>
      <c r="T251" s="78">
        <v>8.9999999999999998E-4</v>
      </c>
      <c r="U251" s="78">
        <v>2.0000000000000001E-4</v>
      </c>
    </row>
    <row r="252" spans="2:21">
      <c r="B252" t="s">
        <v>1046</v>
      </c>
      <c r="C252" t="s">
        <v>1047</v>
      </c>
      <c r="D252" t="s">
        <v>100</v>
      </c>
      <c r="E252" t="s">
        <v>123</v>
      </c>
      <c r="F252" t="s">
        <v>1043</v>
      </c>
      <c r="G252" t="s">
        <v>759</v>
      </c>
      <c r="H252" t="s">
        <v>760</v>
      </c>
      <c r="I252" t="s">
        <v>150</v>
      </c>
      <c r="J252" t="s">
        <v>278</v>
      </c>
      <c r="K252" s="77">
        <v>2.65</v>
      </c>
      <c r="L252" t="s">
        <v>102</v>
      </c>
      <c r="M252" s="78">
        <v>2.6499999999999999E-2</v>
      </c>
      <c r="N252" s="78">
        <v>6.7699999999999996E-2</v>
      </c>
      <c r="O252" s="77">
        <v>161513.9</v>
      </c>
      <c r="P252" s="77">
        <v>90.18</v>
      </c>
      <c r="Q252" s="77">
        <v>0</v>
      </c>
      <c r="R252" s="77">
        <v>145.65323502000001</v>
      </c>
      <c r="S252" s="78">
        <v>2.9999999999999997E-4</v>
      </c>
      <c r="T252" s="78">
        <v>5.0000000000000001E-4</v>
      </c>
      <c r="U252" s="78">
        <v>1E-4</v>
      </c>
    </row>
    <row r="253" spans="2:21">
      <c r="B253" t="s">
        <v>1048</v>
      </c>
      <c r="C253" t="s">
        <v>1049</v>
      </c>
      <c r="D253" t="s">
        <v>100</v>
      </c>
      <c r="E253" t="s">
        <v>123</v>
      </c>
      <c r="F253" t="s">
        <v>790</v>
      </c>
      <c r="G253" t="s">
        <v>416</v>
      </c>
      <c r="H253" t="s">
        <v>791</v>
      </c>
      <c r="I253" t="s">
        <v>210</v>
      </c>
      <c r="J253" t="s">
        <v>281</v>
      </c>
      <c r="K253" s="77">
        <v>4.21</v>
      </c>
      <c r="L253" t="s">
        <v>102</v>
      </c>
      <c r="M253" s="78">
        <v>2.5000000000000001E-2</v>
      </c>
      <c r="N253" s="78">
        <v>6.1400000000000003E-2</v>
      </c>
      <c r="O253" s="77">
        <v>77231.399999999994</v>
      </c>
      <c r="P253" s="77">
        <v>86.31</v>
      </c>
      <c r="Q253" s="77">
        <v>0</v>
      </c>
      <c r="R253" s="77">
        <v>66.658421340000004</v>
      </c>
      <c r="S253" s="78">
        <v>1E-4</v>
      </c>
      <c r="T253" s="78">
        <v>2.0000000000000001E-4</v>
      </c>
      <c r="U253" s="78">
        <v>1E-4</v>
      </c>
    </row>
    <row r="254" spans="2:21">
      <c r="B254" t="s">
        <v>1050</v>
      </c>
      <c r="C254" t="s">
        <v>1051</v>
      </c>
      <c r="D254" t="s">
        <v>100</v>
      </c>
      <c r="E254" t="s">
        <v>123</v>
      </c>
      <c r="F254" t="s">
        <v>794</v>
      </c>
      <c r="G254" t="s">
        <v>1052</v>
      </c>
      <c r="H254" t="s">
        <v>800</v>
      </c>
      <c r="I254" t="s">
        <v>150</v>
      </c>
      <c r="J254" t="s">
        <v>331</v>
      </c>
      <c r="K254" s="77">
        <v>1.88</v>
      </c>
      <c r="L254" t="s">
        <v>102</v>
      </c>
      <c r="M254" s="78">
        <v>4.2500000000000003E-2</v>
      </c>
      <c r="N254" s="78">
        <v>5.8999999999999997E-2</v>
      </c>
      <c r="O254" s="77">
        <v>434569.46</v>
      </c>
      <c r="P254" s="77">
        <v>97.13</v>
      </c>
      <c r="Q254" s="77">
        <v>0</v>
      </c>
      <c r="R254" s="77">
        <v>422.097316498</v>
      </c>
      <c r="S254" s="78">
        <v>1E-3</v>
      </c>
      <c r="T254" s="78">
        <v>1.5E-3</v>
      </c>
      <c r="U254" s="78">
        <v>4.0000000000000002E-4</v>
      </c>
    </row>
    <row r="255" spans="2:21">
      <c r="B255" t="s">
        <v>1053</v>
      </c>
      <c r="C255" t="s">
        <v>1054</v>
      </c>
      <c r="D255" t="s">
        <v>100</v>
      </c>
      <c r="E255" t="s">
        <v>123</v>
      </c>
      <c r="F255" t="s">
        <v>794</v>
      </c>
      <c r="G255" t="s">
        <v>1052</v>
      </c>
      <c r="H255" t="s">
        <v>800</v>
      </c>
      <c r="I255" t="s">
        <v>150</v>
      </c>
      <c r="J255" t="s">
        <v>548</v>
      </c>
      <c r="K255" s="77">
        <v>3.9</v>
      </c>
      <c r="L255" t="s">
        <v>102</v>
      </c>
      <c r="M255" s="78">
        <v>2.9100000000000001E-2</v>
      </c>
      <c r="N255" s="78">
        <v>7.3099999999999998E-2</v>
      </c>
      <c r="O255" s="77">
        <v>2128132.7599999998</v>
      </c>
      <c r="P255" s="77">
        <v>83.88</v>
      </c>
      <c r="Q255" s="77">
        <v>0</v>
      </c>
      <c r="R255" s="77">
        <v>1785.077759088</v>
      </c>
      <c r="S255" s="78">
        <v>2.5999999999999999E-3</v>
      </c>
      <c r="T255" s="78">
        <v>6.3E-3</v>
      </c>
      <c r="U255" s="78">
        <v>1.5E-3</v>
      </c>
    </row>
    <row r="256" spans="2:21">
      <c r="B256" t="s">
        <v>1055</v>
      </c>
      <c r="C256" t="s">
        <v>1056</v>
      </c>
      <c r="D256" t="s">
        <v>100</v>
      </c>
      <c r="E256" t="s">
        <v>123</v>
      </c>
      <c r="F256" t="s">
        <v>794</v>
      </c>
      <c r="G256" t="s">
        <v>1052</v>
      </c>
      <c r="H256" t="s">
        <v>800</v>
      </c>
      <c r="I256" t="s">
        <v>150</v>
      </c>
      <c r="J256" t="s">
        <v>845</v>
      </c>
      <c r="K256" s="77">
        <v>3.03</v>
      </c>
      <c r="L256" t="s">
        <v>102</v>
      </c>
      <c r="M256" s="78">
        <v>0.04</v>
      </c>
      <c r="N256" s="78">
        <v>1.37E-2</v>
      </c>
      <c r="O256" s="77">
        <v>278514.36</v>
      </c>
      <c r="P256" s="77">
        <v>109.7</v>
      </c>
      <c r="Q256" s="77">
        <v>0</v>
      </c>
      <c r="R256" s="77">
        <v>305.53025292000001</v>
      </c>
      <c r="S256" s="78">
        <v>3.5000000000000001E-3</v>
      </c>
      <c r="T256" s="78">
        <v>1.1000000000000001E-3</v>
      </c>
      <c r="U256" s="78">
        <v>2.9999999999999997E-4</v>
      </c>
    </row>
    <row r="257" spans="2:21">
      <c r="B257" t="s">
        <v>1057</v>
      </c>
      <c r="C257" t="s">
        <v>1058</v>
      </c>
      <c r="D257" t="s">
        <v>100</v>
      </c>
      <c r="E257" t="s">
        <v>123</v>
      </c>
      <c r="F257" t="s">
        <v>1059</v>
      </c>
      <c r="G257" t="s">
        <v>778</v>
      </c>
      <c r="H257" t="s">
        <v>800</v>
      </c>
      <c r="I257" t="s">
        <v>150</v>
      </c>
      <c r="J257" t="s">
        <v>430</v>
      </c>
      <c r="K257" s="77">
        <v>3.54</v>
      </c>
      <c r="L257" t="s">
        <v>102</v>
      </c>
      <c r="M257" s="78">
        <v>1.72E-2</v>
      </c>
      <c r="N257" s="78">
        <v>6.3799999999999996E-2</v>
      </c>
      <c r="O257" s="77">
        <v>1966449.59</v>
      </c>
      <c r="P257" s="77">
        <v>95.16</v>
      </c>
      <c r="Q257" s="77">
        <v>0</v>
      </c>
      <c r="R257" s="77">
        <v>1871.273429844</v>
      </c>
      <c r="S257" s="78">
        <v>2.8E-3</v>
      </c>
      <c r="T257" s="78">
        <v>6.6E-3</v>
      </c>
      <c r="U257" s="78">
        <v>1.6000000000000001E-3</v>
      </c>
    </row>
    <row r="258" spans="2:21">
      <c r="B258" t="s">
        <v>1060</v>
      </c>
      <c r="C258" t="s">
        <v>1061</v>
      </c>
      <c r="D258" t="s">
        <v>100</v>
      </c>
      <c r="E258" t="s">
        <v>123</v>
      </c>
      <c r="F258" t="s">
        <v>1062</v>
      </c>
      <c r="G258" t="s">
        <v>759</v>
      </c>
      <c r="H258" t="s">
        <v>800</v>
      </c>
      <c r="I258" t="s">
        <v>150</v>
      </c>
      <c r="J258" t="s">
        <v>1063</v>
      </c>
      <c r="K258" s="77">
        <v>0.5</v>
      </c>
      <c r="L258" t="s">
        <v>102</v>
      </c>
      <c r="M258" s="78">
        <v>4.5999999999999999E-2</v>
      </c>
      <c r="N258" s="78">
        <v>9.0200000000000002E-2</v>
      </c>
      <c r="O258" s="77">
        <v>0.03</v>
      </c>
      <c r="P258" s="77">
        <v>99.56</v>
      </c>
      <c r="Q258" s="77">
        <v>0</v>
      </c>
      <c r="R258" s="77">
        <v>2.9867999999999999E-5</v>
      </c>
      <c r="S258" s="78">
        <v>0</v>
      </c>
      <c r="T258" s="78">
        <v>0</v>
      </c>
      <c r="U258" s="78">
        <v>0</v>
      </c>
    </row>
    <row r="259" spans="2:21">
      <c r="B259" t="s">
        <v>1064</v>
      </c>
      <c r="C259" t="s">
        <v>1065</v>
      </c>
      <c r="D259" t="s">
        <v>100</v>
      </c>
      <c r="E259" t="s">
        <v>123</v>
      </c>
      <c r="F259" t="s">
        <v>1066</v>
      </c>
      <c r="G259" t="s">
        <v>397</v>
      </c>
      <c r="H259" t="s">
        <v>795</v>
      </c>
      <c r="I259" t="s">
        <v>215</v>
      </c>
      <c r="J259" t="s">
        <v>275</v>
      </c>
      <c r="K259" s="77">
        <v>3.62</v>
      </c>
      <c r="L259" t="s">
        <v>102</v>
      </c>
      <c r="M259" s="78">
        <v>2.5000000000000001E-2</v>
      </c>
      <c r="N259" s="78">
        <v>6.3700000000000007E-2</v>
      </c>
      <c r="O259" s="77">
        <v>703510.95</v>
      </c>
      <c r="P259" s="77">
        <v>87.86</v>
      </c>
      <c r="Q259" s="77">
        <v>0</v>
      </c>
      <c r="R259" s="77">
        <v>618.10472067000001</v>
      </c>
      <c r="S259" s="78">
        <v>3.3E-3</v>
      </c>
      <c r="T259" s="78">
        <v>2.2000000000000001E-3</v>
      </c>
      <c r="U259" s="78">
        <v>5.0000000000000001E-4</v>
      </c>
    </row>
    <row r="260" spans="2:21">
      <c r="B260" t="s">
        <v>1067</v>
      </c>
      <c r="C260" t="s">
        <v>1068</v>
      </c>
      <c r="D260" t="s">
        <v>100</v>
      </c>
      <c r="E260" t="s">
        <v>123</v>
      </c>
      <c r="F260" t="s">
        <v>1069</v>
      </c>
      <c r="G260" t="s">
        <v>778</v>
      </c>
      <c r="H260" t="s">
        <v>791</v>
      </c>
      <c r="I260" t="s">
        <v>210</v>
      </c>
      <c r="J260" t="s">
        <v>640</v>
      </c>
      <c r="K260" s="77">
        <v>4.01</v>
      </c>
      <c r="L260" t="s">
        <v>102</v>
      </c>
      <c r="M260" s="78">
        <v>5.3400000000000003E-2</v>
      </c>
      <c r="N260" s="78">
        <v>6.6199999999999995E-2</v>
      </c>
      <c r="O260" s="77">
        <v>701700.13</v>
      </c>
      <c r="P260" s="77">
        <v>98.05</v>
      </c>
      <c r="Q260" s="77">
        <v>0</v>
      </c>
      <c r="R260" s="77">
        <v>688.01697746499997</v>
      </c>
      <c r="S260" s="78">
        <v>2.8E-3</v>
      </c>
      <c r="T260" s="78">
        <v>2.3999999999999998E-3</v>
      </c>
      <c r="U260" s="78">
        <v>5.9999999999999995E-4</v>
      </c>
    </row>
    <row r="261" spans="2:21">
      <c r="B261" t="s">
        <v>1070</v>
      </c>
      <c r="C261" t="s">
        <v>1071</v>
      </c>
      <c r="D261" t="s">
        <v>100</v>
      </c>
      <c r="E261" t="s">
        <v>123</v>
      </c>
      <c r="F261" t="s">
        <v>1072</v>
      </c>
      <c r="G261" t="s">
        <v>826</v>
      </c>
      <c r="H261" t="s">
        <v>1073</v>
      </c>
      <c r="I261" t="s">
        <v>150</v>
      </c>
      <c r="J261" t="s">
        <v>278</v>
      </c>
      <c r="K261" s="77">
        <v>4</v>
      </c>
      <c r="L261" t="s">
        <v>102</v>
      </c>
      <c r="M261" s="78">
        <v>6.0499999999999998E-2</v>
      </c>
      <c r="N261" s="78">
        <v>6.88E-2</v>
      </c>
      <c r="O261" s="77">
        <v>641278.37</v>
      </c>
      <c r="P261" s="77">
        <v>97.06</v>
      </c>
      <c r="Q261" s="77">
        <v>6.27135</v>
      </c>
      <c r="R261" s="77">
        <v>628.69613592200005</v>
      </c>
      <c r="S261" s="78">
        <v>2.8999999999999998E-3</v>
      </c>
      <c r="T261" s="78">
        <v>2.2000000000000001E-3</v>
      </c>
      <c r="U261" s="78">
        <v>5.0000000000000001E-4</v>
      </c>
    </row>
    <row r="262" spans="2:21">
      <c r="B262" t="s">
        <v>1074</v>
      </c>
      <c r="C262" t="s">
        <v>1075</v>
      </c>
      <c r="D262" t="s">
        <v>100</v>
      </c>
      <c r="E262" t="s">
        <v>123</v>
      </c>
      <c r="F262" t="s">
        <v>1012</v>
      </c>
      <c r="G262" t="s">
        <v>826</v>
      </c>
      <c r="H262" t="s">
        <v>212</v>
      </c>
      <c r="I262" t="s">
        <v>213</v>
      </c>
      <c r="J262" t="s">
        <v>331</v>
      </c>
      <c r="K262" s="77">
        <v>1.71</v>
      </c>
      <c r="L262" t="s">
        <v>102</v>
      </c>
      <c r="M262" s="78">
        <v>4.2500000000000003E-2</v>
      </c>
      <c r="N262" s="78">
        <v>5.8500000000000003E-2</v>
      </c>
      <c r="O262" s="77">
        <v>59514.9</v>
      </c>
      <c r="P262" s="77">
        <v>97.81</v>
      </c>
      <c r="Q262" s="77">
        <v>0</v>
      </c>
      <c r="R262" s="77">
        <v>58.21152369</v>
      </c>
      <c r="S262" s="78">
        <v>5.9999999999999995E-4</v>
      </c>
      <c r="T262" s="78">
        <v>2.0000000000000001E-4</v>
      </c>
      <c r="U262" s="78">
        <v>0</v>
      </c>
    </row>
    <row r="263" spans="2:21">
      <c r="B263" t="s">
        <v>1076</v>
      </c>
      <c r="C263" t="s">
        <v>1077</v>
      </c>
      <c r="D263" t="s">
        <v>100</v>
      </c>
      <c r="E263" t="s">
        <v>123</v>
      </c>
      <c r="F263" t="s">
        <v>1078</v>
      </c>
      <c r="G263" t="s">
        <v>759</v>
      </c>
      <c r="H263" t="s">
        <v>212</v>
      </c>
      <c r="I263" t="s">
        <v>213</v>
      </c>
      <c r="J263" t="s">
        <v>1079</v>
      </c>
      <c r="K263" s="77">
        <v>0.89</v>
      </c>
      <c r="L263" t="s">
        <v>102</v>
      </c>
      <c r="M263" s="78">
        <v>7.9500000000000001E-2</v>
      </c>
      <c r="N263" s="78">
        <v>0.79810000000000003</v>
      </c>
      <c r="O263" s="77">
        <v>670244.91</v>
      </c>
      <c r="P263" s="77">
        <v>62.1</v>
      </c>
      <c r="Q263" s="77">
        <v>0</v>
      </c>
      <c r="R263" s="77">
        <v>416.22208911000001</v>
      </c>
      <c r="S263" s="78">
        <v>1.1999999999999999E-3</v>
      </c>
      <c r="T263" s="78">
        <v>1.5E-3</v>
      </c>
      <c r="U263" s="78">
        <v>4.0000000000000002E-4</v>
      </c>
    </row>
    <row r="264" spans="2:21">
      <c r="B264" t="s">
        <v>1080</v>
      </c>
      <c r="C264" t="s">
        <v>1081</v>
      </c>
      <c r="D264" t="s">
        <v>100</v>
      </c>
      <c r="E264" t="s">
        <v>123</v>
      </c>
      <c r="F264" t="s">
        <v>1078</v>
      </c>
      <c r="G264" t="s">
        <v>759</v>
      </c>
      <c r="H264" t="s">
        <v>212</v>
      </c>
      <c r="I264" t="s">
        <v>213</v>
      </c>
      <c r="J264" t="s">
        <v>665</v>
      </c>
      <c r="K264" s="77">
        <v>6.18</v>
      </c>
      <c r="L264" t="s">
        <v>102</v>
      </c>
      <c r="M264" s="78">
        <v>0.03</v>
      </c>
      <c r="N264" s="78">
        <v>1E-4</v>
      </c>
      <c r="O264" s="77">
        <v>114936.67</v>
      </c>
      <c r="P264" s="77">
        <v>1</v>
      </c>
      <c r="Q264" s="77">
        <v>0</v>
      </c>
      <c r="R264" s="77">
        <v>1.1493667000000001</v>
      </c>
      <c r="S264" s="78">
        <v>1.4E-3</v>
      </c>
      <c r="T264" s="78">
        <v>0</v>
      </c>
      <c r="U264" s="78">
        <v>0</v>
      </c>
    </row>
    <row r="265" spans="2:21">
      <c r="B265" t="s">
        <v>1082</v>
      </c>
      <c r="C265" t="s">
        <v>1083</v>
      </c>
      <c r="D265" t="s">
        <v>100</v>
      </c>
      <c r="E265" t="s">
        <v>123</v>
      </c>
      <c r="F265" t="s">
        <v>1072</v>
      </c>
      <c r="G265" t="s">
        <v>826</v>
      </c>
      <c r="H265" t="s">
        <v>212</v>
      </c>
      <c r="I265" t="s">
        <v>213</v>
      </c>
      <c r="J265" t="s">
        <v>278</v>
      </c>
      <c r="K265" s="77">
        <v>1.39</v>
      </c>
      <c r="L265" t="s">
        <v>102</v>
      </c>
      <c r="M265" s="78">
        <v>3.3000000000000002E-2</v>
      </c>
      <c r="N265" s="78">
        <v>7.17E-2</v>
      </c>
      <c r="O265" s="77">
        <v>159524.46</v>
      </c>
      <c r="P265" s="77">
        <v>96.19</v>
      </c>
      <c r="Q265" s="77">
        <v>0</v>
      </c>
      <c r="R265" s="77">
        <v>153.446578074</v>
      </c>
      <c r="S265" s="78">
        <v>4.0000000000000002E-4</v>
      </c>
      <c r="T265" s="78">
        <v>5.0000000000000001E-4</v>
      </c>
      <c r="U265" s="78">
        <v>1E-4</v>
      </c>
    </row>
    <row r="266" spans="2:21">
      <c r="B266" t="s">
        <v>1084</v>
      </c>
      <c r="C266" t="s">
        <v>1085</v>
      </c>
      <c r="D266" t="s">
        <v>100</v>
      </c>
      <c r="E266" t="s">
        <v>123</v>
      </c>
      <c r="F266" t="s">
        <v>1086</v>
      </c>
      <c r="G266" t="s">
        <v>397</v>
      </c>
      <c r="H266" t="s">
        <v>212</v>
      </c>
      <c r="I266" t="s">
        <v>213</v>
      </c>
      <c r="J266" t="s">
        <v>379</v>
      </c>
      <c r="K266" s="77">
        <v>2.72</v>
      </c>
      <c r="L266" t="s">
        <v>102</v>
      </c>
      <c r="M266" s="78">
        <v>0.01</v>
      </c>
      <c r="N266" s="78">
        <v>6.6400000000000001E-2</v>
      </c>
      <c r="O266" s="77">
        <v>197320.75</v>
      </c>
      <c r="P266" s="77">
        <v>86.5</v>
      </c>
      <c r="Q266" s="77">
        <v>0</v>
      </c>
      <c r="R266" s="77">
        <v>170.68244874999999</v>
      </c>
      <c r="S266" s="78">
        <v>1.1000000000000001E-3</v>
      </c>
      <c r="T266" s="78">
        <v>5.9999999999999995E-4</v>
      </c>
      <c r="U266" s="78">
        <v>1E-4</v>
      </c>
    </row>
    <row r="267" spans="2:21">
      <c r="B267" s="79" t="s">
        <v>360</v>
      </c>
      <c r="C267" s="16"/>
      <c r="D267" s="16"/>
      <c r="E267" s="16"/>
      <c r="F267" s="16"/>
      <c r="K267" s="81">
        <v>3.82</v>
      </c>
      <c r="N267" s="80">
        <v>8.0100000000000005E-2</v>
      </c>
      <c r="O267" s="81">
        <v>5226180.87</v>
      </c>
      <c r="Q267" s="81">
        <v>0</v>
      </c>
      <c r="R267" s="81">
        <v>4798.9146458450005</v>
      </c>
      <c r="T267" s="80">
        <v>1.6899999999999998E-2</v>
      </c>
      <c r="U267" s="80">
        <v>4.1000000000000003E-3</v>
      </c>
    </row>
    <row r="268" spans="2:21">
      <c r="B268" t="s">
        <v>1087</v>
      </c>
      <c r="C268" t="s">
        <v>1088</v>
      </c>
      <c r="D268" t="s">
        <v>100</v>
      </c>
      <c r="E268" t="s">
        <v>123</v>
      </c>
      <c r="F268" t="s">
        <v>874</v>
      </c>
      <c r="G268" t="s">
        <v>875</v>
      </c>
      <c r="H268" t="s">
        <v>457</v>
      </c>
      <c r="I268" t="s">
        <v>210</v>
      </c>
      <c r="J268" t="s">
        <v>845</v>
      </c>
      <c r="K268" s="77">
        <v>3.89</v>
      </c>
      <c r="L268" t="s">
        <v>102</v>
      </c>
      <c r="M268" s="78">
        <v>3.7699999999999997E-2</v>
      </c>
      <c r="N268" s="78">
        <v>6.4199999999999993E-2</v>
      </c>
      <c r="O268" s="77">
        <v>0.04</v>
      </c>
      <c r="P268" s="77">
        <v>97.32</v>
      </c>
      <c r="Q268" s="77">
        <v>0</v>
      </c>
      <c r="R268" s="77">
        <v>3.8927999999999997E-5</v>
      </c>
      <c r="S268" s="78">
        <v>0</v>
      </c>
      <c r="T268" s="78">
        <v>0</v>
      </c>
      <c r="U268" s="78">
        <v>0</v>
      </c>
    </row>
    <row r="269" spans="2:21">
      <c r="B269" t="s">
        <v>1089</v>
      </c>
      <c r="C269" t="s">
        <v>1090</v>
      </c>
      <c r="D269" t="s">
        <v>100</v>
      </c>
      <c r="E269" t="s">
        <v>123</v>
      </c>
      <c r="F269" t="s">
        <v>874</v>
      </c>
      <c r="G269" t="s">
        <v>875</v>
      </c>
      <c r="H269" t="s">
        <v>457</v>
      </c>
      <c r="I269" t="s">
        <v>210</v>
      </c>
      <c r="J269" t="s">
        <v>1091</v>
      </c>
      <c r="K269" s="77">
        <v>1.21</v>
      </c>
      <c r="L269" t="s">
        <v>102</v>
      </c>
      <c r="M269" s="78">
        <v>3.49E-2</v>
      </c>
      <c r="N269" s="78">
        <v>7.1300000000000002E-2</v>
      </c>
      <c r="O269" s="77">
        <v>0.04</v>
      </c>
      <c r="P269" s="77">
        <v>97.15</v>
      </c>
      <c r="Q269" s="77">
        <v>0</v>
      </c>
      <c r="R269" s="77">
        <v>3.8859999999999997E-5</v>
      </c>
      <c r="S269" s="78">
        <v>0</v>
      </c>
      <c r="T269" s="78">
        <v>0</v>
      </c>
      <c r="U269" s="78">
        <v>0</v>
      </c>
    </row>
    <row r="270" spans="2:21">
      <c r="B270" t="s">
        <v>1092</v>
      </c>
      <c r="C270" t="s">
        <v>1093</v>
      </c>
      <c r="D270" t="s">
        <v>100</v>
      </c>
      <c r="E270" t="s">
        <v>123</v>
      </c>
      <c r="F270" t="s">
        <v>1094</v>
      </c>
      <c r="G270" t="s">
        <v>864</v>
      </c>
      <c r="H270" t="s">
        <v>457</v>
      </c>
      <c r="I270" t="s">
        <v>210</v>
      </c>
      <c r="J270" t="s">
        <v>427</v>
      </c>
      <c r="K270" s="77">
        <v>2.95</v>
      </c>
      <c r="L270" t="s">
        <v>102</v>
      </c>
      <c r="M270" s="78">
        <v>2.12E-2</v>
      </c>
      <c r="N270" s="78">
        <v>6.1199999999999997E-2</v>
      </c>
      <c r="O270" s="77">
        <v>588813.68999999994</v>
      </c>
      <c r="P270" s="77">
        <v>98.4</v>
      </c>
      <c r="Q270" s="77">
        <v>0</v>
      </c>
      <c r="R270" s="77">
        <v>579.39267096000003</v>
      </c>
      <c r="S270" s="78">
        <v>3.3999999999999998E-3</v>
      </c>
      <c r="T270" s="78">
        <v>2E-3</v>
      </c>
      <c r="U270" s="78">
        <v>5.0000000000000001E-4</v>
      </c>
    </row>
    <row r="271" spans="2:21">
      <c r="B271" t="s">
        <v>1095</v>
      </c>
      <c r="C271" t="s">
        <v>1096</v>
      </c>
      <c r="D271" t="s">
        <v>100</v>
      </c>
      <c r="E271" t="s">
        <v>123</v>
      </c>
      <c r="F271" t="s">
        <v>1097</v>
      </c>
      <c r="G271" t="s">
        <v>864</v>
      </c>
      <c r="H271" t="s">
        <v>457</v>
      </c>
      <c r="I271" t="s">
        <v>210</v>
      </c>
      <c r="J271" t="s">
        <v>427</v>
      </c>
      <c r="K271" s="77">
        <v>5.14</v>
      </c>
      <c r="L271" t="s">
        <v>102</v>
      </c>
      <c r="M271" s="78">
        <v>2.6700000000000002E-2</v>
      </c>
      <c r="N271" s="78">
        <v>6.3500000000000001E-2</v>
      </c>
      <c r="O271" s="77">
        <v>113892.88</v>
      </c>
      <c r="P271" s="77">
        <v>91.66</v>
      </c>
      <c r="Q271" s="77">
        <v>0</v>
      </c>
      <c r="R271" s="77">
        <v>104.394213808</v>
      </c>
      <c r="S271" s="78">
        <v>5.9999999999999995E-4</v>
      </c>
      <c r="T271" s="78">
        <v>4.0000000000000002E-4</v>
      </c>
      <c r="U271" s="78">
        <v>1E-4</v>
      </c>
    </row>
    <row r="272" spans="2:21">
      <c r="B272" t="s">
        <v>1098</v>
      </c>
      <c r="C272" t="s">
        <v>1099</v>
      </c>
      <c r="D272" t="s">
        <v>100</v>
      </c>
      <c r="E272" t="s">
        <v>123</v>
      </c>
      <c r="F272" t="s">
        <v>1100</v>
      </c>
      <c r="G272" t="s">
        <v>875</v>
      </c>
      <c r="H272" t="s">
        <v>739</v>
      </c>
      <c r="I272" t="s">
        <v>150</v>
      </c>
      <c r="J272" t="s">
        <v>1101</v>
      </c>
      <c r="K272" s="77">
        <v>3.95</v>
      </c>
      <c r="L272" t="s">
        <v>102</v>
      </c>
      <c r="M272" s="78">
        <v>4.6899999999999997E-2</v>
      </c>
      <c r="N272" s="78">
        <v>8.2799999999999999E-2</v>
      </c>
      <c r="O272" s="77">
        <v>3274557.61</v>
      </c>
      <c r="P272" s="77">
        <v>91.42</v>
      </c>
      <c r="Q272" s="77">
        <v>0</v>
      </c>
      <c r="R272" s="77">
        <v>2993.6005670620002</v>
      </c>
      <c r="S272" s="78">
        <v>2.5999999999999999E-3</v>
      </c>
      <c r="T272" s="78">
        <v>1.0500000000000001E-2</v>
      </c>
      <c r="U272" s="78">
        <v>2.5999999999999999E-3</v>
      </c>
    </row>
    <row r="273" spans="2:21">
      <c r="B273" t="s">
        <v>1102</v>
      </c>
      <c r="C273" t="s">
        <v>1103</v>
      </c>
      <c r="D273" t="s">
        <v>100</v>
      </c>
      <c r="E273" t="s">
        <v>123</v>
      </c>
      <c r="F273" t="s">
        <v>1100</v>
      </c>
      <c r="G273" t="s">
        <v>875</v>
      </c>
      <c r="H273" t="s">
        <v>739</v>
      </c>
      <c r="I273" t="s">
        <v>150</v>
      </c>
      <c r="J273" t="s">
        <v>1104</v>
      </c>
      <c r="K273" s="77">
        <v>3.79</v>
      </c>
      <c r="L273" t="s">
        <v>102</v>
      </c>
      <c r="M273" s="78">
        <v>4.6899999999999997E-2</v>
      </c>
      <c r="N273" s="78">
        <v>8.4199999999999997E-2</v>
      </c>
      <c r="O273" s="77">
        <v>1248916.6000000001</v>
      </c>
      <c r="P273" s="77">
        <v>89.8</v>
      </c>
      <c r="Q273" s="77">
        <v>0</v>
      </c>
      <c r="R273" s="77">
        <v>1121.5271068</v>
      </c>
      <c r="S273" s="78">
        <v>8.0000000000000004E-4</v>
      </c>
      <c r="T273" s="78">
        <v>3.8999999999999998E-3</v>
      </c>
      <c r="U273" s="78">
        <v>1E-3</v>
      </c>
    </row>
    <row r="274" spans="2:21">
      <c r="B274" t="s">
        <v>1105</v>
      </c>
      <c r="C274" t="s">
        <v>1106</v>
      </c>
      <c r="D274" t="s">
        <v>100</v>
      </c>
      <c r="E274" t="s">
        <v>123</v>
      </c>
      <c r="F274" t="s">
        <v>991</v>
      </c>
      <c r="G274" t="s">
        <v>416</v>
      </c>
      <c r="H274" t="s">
        <v>699</v>
      </c>
      <c r="I274" t="s">
        <v>210</v>
      </c>
      <c r="J274" t="s">
        <v>337</v>
      </c>
      <c r="K274" s="77">
        <v>0.25</v>
      </c>
      <c r="L274" t="s">
        <v>102</v>
      </c>
      <c r="M274" s="78">
        <v>6.7000000000000004E-2</v>
      </c>
      <c r="N274" s="78">
        <v>7.2599999999999998E-2</v>
      </c>
      <c r="O274" s="77">
        <v>0.01</v>
      </c>
      <c r="P274" s="77">
        <v>94.27</v>
      </c>
      <c r="Q274" s="77">
        <v>0</v>
      </c>
      <c r="R274" s="77">
        <v>9.4269999999999997E-6</v>
      </c>
      <c r="S274" s="78">
        <v>0</v>
      </c>
      <c r="T274" s="78">
        <v>0</v>
      </c>
      <c r="U274" s="78">
        <v>0</v>
      </c>
    </row>
    <row r="275" spans="2:21">
      <c r="B275" s="79" t="s">
        <v>1107</v>
      </c>
      <c r="C275" s="16"/>
      <c r="D275" s="16"/>
      <c r="E275" s="16"/>
      <c r="F275" s="16"/>
      <c r="K275" s="81">
        <v>0</v>
      </c>
      <c r="N275" s="80">
        <v>0</v>
      </c>
      <c r="O275" s="81">
        <v>0</v>
      </c>
      <c r="Q275" s="81">
        <v>0</v>
      </c>
      <c r="R275" s="81">
        <v>0</v>
      </c>
      <c r="T275" s="80">
        <v>0</v>
      </c>
      <c r="U275" s="80">
        <v>0</v>
      </c>
    </row>
    <row r="276" spans="2:21">
      <c r="B276" t="s">
        <v>212</v>
      </c>
      <c r="C276" t="s">
        <v>212</v>
      </c>
      <c r="D276" s="16"/>
      <c r="E276" s="16"/>
      <c r="F276" s="16"/>
      <c r="G276" t="s">
        <v>212</v>
      </c>
      <c r="H276" t="s">
        <v>212</v>
      </c>
      <c r="K276" s="77">
        <v>0</v>
      </c>
      <c r="L276" t="s">
        <v>212</v>
      </c>
      <c r="M276" s="78">
        <v>0</v>
      </c>
      <c r="N276" s="78">
        <v>0</v>
      </c>
      <c r="O276" s="77">
        <v>0</v>
      </c>
      <c r="P276" s="77">
        <v>0</v>
      </c>
      <c r="R276" s="77">
        <v>0</v>
      </c>
      <c r="S276" s="78">
        <v>0</v>
      </c>
      <c r="T276" s="78">
        <v>0</v>
      </c>
      <c r="U276" s="78">
        <v>0</v>
      </c>
    </row>
    <row r="277" spans="2:21">
      <c r="B277" s="79" t="s">
        <v>227</v>
      </c>
      <c r="C277" s="16"/>
      <c r="D277" s="16"/>
      <c r="E277" s="16"/>
      <c r="F277" s="16"/>
      <c r="K277" s="81">
        <v>5.26</v>
      </c>
      <c r="N277" s="80">
        <v>7.0199999999999999E-2</v>
      </c>
      <c r="O277" s="81">
        <v>14936549.710000001</v>
      </c>
      <c r="Q277" s="81">
        <v>0</v>
      </c>
      <c r="R277" s="81">
        <v>50440.441087526277</v>
      </c>
      <c r="T277" s="80">
        <v>0.17749999999999999</v>
      </c>
      <c r="U277" s="80">
        <v>4.2999999999999997E-2</v>
      </c>
    </row>
    <row r="278" spans="2:21">
      <c r="B278" s="79" t="s">
        <v>361</v>
      </c>
      <c r="C278" s="16"/>
      <c r="D278" s="16"/>
      <c r="E278" s="16"/>
      <c r="F278" s="16"/>
      <c r="K278" s="81">
        <v>5.6</v>
      </c>
      <c r="N278" s="80">
        <v>6.9800000000000001E-2</v>
      </c>
      <c r="O278" s="81">
        <v>2407052.98</v>
      </c>
      <c r="Q278" s="81">
        <v>0</v>
      </c>
      <c r="R278" s="81">
        <v>8089.2761995129422</v>
      </c>
      <c r="T278" s="80">
        <v>2.8500000000000001E-2</v>
      </c>
      <c r="U278" s="80">
        <v>6.8999999999999999E-3</v>
      </c>
    </row>
    <row r="279" spans="2:21">
      <c r="B279" t="s">
        <v>1108</v>
      </c>
      <c r="C279" t="s">
        <v>1109</v>
      </c>
      <c r="D279" t="s">
        <v>123</v>
      </c>
      <c r="E279" t="s">
        <v>1110</v>
      </c>
      <c r="F279" t="s">
        <v>403</v>
      </c>
      <c r="G279" t="s">
        <v>366</v>
      </c>
      <c r="H279" t="s">
        <v>1111</v>
      </c>
      <c r="I279" t="s">
        <v>215</v>
      </c>
      <c r="J279" t="s">
        <v>334</v>
      </c>
      <c r="K279" s="77">
        <v>3.33</v>
      </c>
      <c r="L279" t="s">
        <v>106</v>
      </c>
      <c r="M279" s="78">
        <v>3.2599999999999997E-2</v>
      </c>
      <c r="N279" s="78">
        <v>8.6999999999999994E-2</v>
      </c>
      <c r="O279" s="77">
        <v>276795.03000000003</v>
      </c>
      <c r="P279" s="77">
        <v>83.735875002379956</v>
      </c>
      <c r="Q279" s="77">
        <v>0</v>
      </c>
      <c r="R279" s="77">
        <v>831.15139083629003</v>
      </c>
      <c r="S279" s="78">
        <v>2.9999999999999997E-4</v>
      </c>
      <c r="T279" s="78">
        <v>2.8999999999999998E-3</v>
      </c>
      <c r="U279" s="78">
        <v>6.9999999999999999E-4</v>
      </c>
    </row>
    <row r="280" spans="2:21">
      <c r="B280" t="s">
        <v>1112</v>
      </c>
      <c r="C280" t="s">
        <v>1113</v>
      </c>
      <c r="D280" t="s">
        <v>123</v>
      </c>
      <c r="E280" t="s">
        <v>1110</v>
      </c>
      <c r="F280" t="s">
        <v>415</v>
      </c>
      <c r="G280" t="s">
        <v>416</v>
      </c>
      <c r="H280" t="s">
        <v>1111</v>
      </c>
      <c r="I280" t="s">
        <v>215</v>
      </c>
      <c r="J280" t="s">
        <v>312</v>
      </c>
      <c r="K280" s="77">
        <v>7.49</v>
      </c>
      <c r="L280" t="s">
        <v>106</v>
      </c>
      <c r="M280" s="78">
        <v>3.7499999999999999E-2</v>
      </c>
      <c r="N280" s="78">
        <v>5.5899999999999998E-2</v>
      </c>
      <c r="O280" s="77">
        <v>215841.23</v>
      </c>
      <c r="P280" s="77">
        <v>86.697833316924715</v>
      </c>
      <c r="Q280" s="77">
        <v>0</v>
      </c>
      <c r="R280" s="77">
        <v>671.04699595515604</v>
      </c>
      <c r="S280" s="78">
        <v>4.0000000000000002E-4</v>
      </c>
      <c r="T280" s="78">
        <v>2.3999999999999998E-3</v>
      </c>
      <c r="U280" s="78">
        <v>5.9999999999999995E-4</v>
      </c>
    </row>
    <row r="281" spans="2:21">
      <c r="B281" t="s">
        <v>1114</v>
      </c>
      <c r="C281" t="s">
        <v>1115</v>
      </c>
      <c r="D281" t="s">
        <v>123</v>
      </c>
      <c r="E281" t="s">
        <v>1110</v>
      </c>
      <c r="F281" t="s">
        <v>375</v>
      </c>
      <c r="G281" t="s">
        <v>366</v>
      </c>
      <c r="H281" t="s">
        <v>1111</v>
      </c>
      <c r="I281" t="s">
        <v>215</v>
      </c>
      <c r="J281" t="s">
        <v>458</v>
      </c>
      <c r="K281" s="77">
        <v>2.69</v>
      </c>
      <c r="L281" t="s">
        <v>106</v>
      </c>
      <c r="M281" s="78">
        <v>3.2800000000000003E-2</v>
      </c>
      <c r="N281" s="78">
        <v>8.4500000000000006E-2</v>
      </c>
      <c r="O281" s="77">
        <v>391800.42</v>
      </c>
      <c r="P281" s="77">
        <v>87.061930543464058</v>
      </c>
      <c r="Q281" s="77">
        <v>0</v>
      </c>
      <c r="R281" s="77">
        <v>1223.2169081724301</v>
      </c>
      <c r="S281" s="78">
        <v>5.0000000000000001E-4</v>
      </c>
      <c r="T281" s="78">
        <v>4.3E-3</v>
      </c>
      <c r="U281" s="78">
        <v>1E-3</v>
      </c>
    </row>
    <row r="282" spans="2:21">
      <c r="B282" t="s">
        <v>1116</v>
      </c>
      <c r="C282" t="s">
        <v>1117</v>
      </c>
      <c r="D282" t="s">
        <v>123</v>
      </c>
      <c r="E282" t="s">
        <v>1110</v>
      </c>
      <c r="F282" t="s">
        <v>1118</v>
      </c>
      <c r="G282" t="s">
        <v>366</v>
      </c>
      <c r="H282" t="s">
        <v>1111</v>
      </c>
      <c r="I282" t="s">
        <v>215</v>
      </c>
      <c r="J282" t="s">
        <v>275</v>
      </c>
      <c r="K282" s="77">
        <v>4.42</v>
      </c>
      <c r="L282" t="s">
        <v>106</v>
      </c>
      <c r="M282" s="78">
        <v>7.1300000000000002E-2</v>
      </c>
      <c r="N282" s="78">
        <v>7.7399999999999997E-2</v>
      </c>
      <c r="O282" s="77">
        <v>223791.73</v>
      </c>
      <c r="P282" s="77">
        <v>98.256800006103916</v>
      </c>
      <c r="Q282" s="77">
        <v>0</v>
      </c>
      <c r="R282" s="77">
        <v>788.52766497861205</v>
      </c>
      <c r="S282" s="78">
        <v>4.0000000000000002E-4</v>
      </c>
      <c r="T282" s="78">
        <v>2.8E-3</v>
      </c>
      <c r="U282" s="78">
        <v>6.9999999999999999E-4</v>
      </c>
    </row>
    <row r="283" spans="2:21">
      <c r="B283" t="s">
        <v>1119</v>
      </c>
      <c r="C283" t="s">
        <v>1120</v>
      </c>
      <c r="D283" t="s">
        <v>123</v>
      </c>
      <c r="E283" t="s">
        <v>1110</v>
      </c>
      <c r="F283" t="s">
        <v>868</v>
      </c>
      <c r="G283" t="s">
        <v>608</v>
      </c>
      <c r="H283" t="s">
        <v>1121</v>
      </c>
      <c r="I283" t="s">
        <v>215</v>
      </c>
      <c r="J283" t="s">
        <v>731</v>
      </c>
      <c r="K283" s="77">
        <v>9.6999999999999993</v>
      </c>
      <c r="L283" t="s">
        <v>106</v>
      </c>
      <c r="M283" s="78">
        <v>6.3799999999999996E-2</v>
      </c>
      <c r="N283" s="78">
        <v>6.4699999999999994E-2</v>
      </c>
      <c r="O283" s="77">
        <v>560068.25</v>
      </c>
      <c r="P283" s="77">
        <v>99.730999997768123</v>
      </c>
      <c r="Q283" s="77">
        <v>0</v>
      </c>
      <c r="R283" s="77">
        <v>2003.0021356924699</v>
      </c>
      <c r="S283" s="78">
        <v>8.0000000000000004E-4</v>
      </c>
      <c r="T283" s="78">
        <v>7.0000000000000001E-3</v>
      </c>
      <c r="U283" s="78">
        <v>1.6999999999999999E-3</v>
      </c>
    </row>
    <row r="284" spans="2:21">
      <c r="B284" t="s">
        <v>1122</v>
      </c>
      <c r="C284" t="s">
        <v>1123</v>
      </c>
      <c r="D284" t="s">
        <v>123</v>
      </c>
      <c r="E284" t="s">
        <v>1110</v>
      </c>
      <c r="F284" t="s">
        <v>1124</v>
      </c>
      <c r="G284" t="s">
        <v>366</v>
      </c>
      <c r="H284" t="s">
        <v>1121</v>
      </c>
      <c r="I284" t="s">
        <v>215</v>
      </c>
      <c r="J284" t="s">
        <v>604</v>
      </c>
      <c r="K284" s="77">
        <v>2.88</v>
      </c>
      <c r="L284" t="s">
        <v>106</v>
      </c>
      <c r="M284" s="78">
        <v>3.0800000000000001E-2</v>
      </c>
      <c r="N284" s="78">
        <v>8.7499999999999994E-2</v>
      </c>
      <c r="O284" s="77">
        <v>314368.49</v>
      </c>
      <c r="P284" s="77">
        <v>86.143669442983935</v>
      </c>
      <c r="Q284" s="77">
        <v>0</v>
      </c>
      <c r="R284" s="77">
        <v>971.11947055058101</v>
      </c>
      <c r="S284" s="78">
        <v>5.0000000000000001E-4</v>
      </c>
      <c r="T284" s="78">
        <v>3.3999999999999998E-3</v>
      </c>
      <c r="U284" s="78">
        <v>8.0000000000000004E-4</v>
      </c>
    </row>
    <row r="285" spans="2:21">
      <c r="B285" t="s">
        <v>1125</v>
      </c>
      <c r="C285" t="s">
        <v>1126</v>
      </c>
      <c r="D285" t="s">
        <v>123</v>
      </c>
      <c r="E285" t="s">
        <v>1110</v>
      </c>
      <c r="F285" t="s">
        <v>1127</v>
      </c>
      <c r="G285" t="s">
        <v>1128</v>
      </c>
      <c r="H285" t="s">
        <v>822</v>
      </c>
      <c r="I285" t="s">
        <v>215</v>
      </c>
      <c r="J285" t="s">
        <v>372</v>
      </c>
      <c r="K285" s="77">
        <v>5.96</v>
      </c>
      <c r="L285" t="s">
        <v>110</v>
      </c>
      <c r="M285" s="78">
        <v>4.3799999999999999E-2</v>
      </c>
      <c r="N285" s="78">
        <v>7.1199999999999999E-2</v>
      </c>
      <c r="O285" s="77">
        <v>141342.14000000001</v>
      </c>
      <c r="P285" s="77">
        <v>86.066541693935008</v>
      </c>
      <c r="Q285" s="77">
        <v>0</v>
      </c>
      <c r="R285" s="77">
        <v>473.96607472233399</v>
      </c>
      <c r="S285" s="78">
        <v>1E-4</v>
      </c>
      <c r="T285" s="78">
        <v>1.6999999999999999E-3</v>
      </c>
      <c r="U285" s="78">
        <v>4.0000000000000002E-4</v>
      </c>
    </row>
    <row r="286" spans="2:21">
      <c r="B286" t="s">
        <v>1129</v>
      </c>
      <c r="C286" t="s">
        <v>1130</v>
      </c>
      <c r="D286" t="s">
        <v>123</v>
      </c>
      <c r="E286" t="s">
        <v>1110</v>
      </c>
      <c r="F286" t="s">
        <v>1131</v>
      </c>
      <c r="G286" t="s">
        <v>1128</v>
      </c>
      <c r="H286" t="s">
        <v>822</v>
      </c>
      <c r="I286" t="s">
        <v>215</v>
      </c>
      <c r="J286" t="s">
        <v>281</v>
      </c>
      <c r="K286" s="77">
        <v>5.07</v>
      </c>
      <c r="L286" t="s">
        <v>110</v>
      </c>
      <c r="M286" s="78">
        <v>7.3800000000000004E-2</v>
      </c>
      <c r="N286" s="78">
        <v>7.0499999999999993E-2</v>
      </c>
      <c r="O286" s="77">
        <v>120729.75</v>
      </c>
      <c r="P286" s="77">
        <v>101.44520829580127</v>
      </c>
      <c r="Q286" s="77">
        <v>0</v>
      </c>
      <c r="R286" s="77">
        <v>477.18532753757302</v>
      </c>
      <c r="S286" s="78">
        <v>2.0000000000000001E-4</v>
      </c>
      <c r="T286" s="78">
        <v>1.6999999999999999E-3</v>
      </c>
      <c r="U286" s="78">
        <v>4.0000000000000002E-4</v>
      </c>
    </row>
    <row r="287" spans="2:21">
      <c r="B287" t="s">
        <v>1132</v>
      </c>
      <c r="C287" t="s">
        <v>1133</v>
      </c>
      <c r="D287" t="s">
        <v>123</v>
      </c>
      <c r="E287" t="s">
        <v>1110</v>
      </c>
      <c r="F287" t="s">
        <v>1131</v>
      </c>
      <c r="G287" t="s">
        <v>1128</v>
      </c>
      <c r="H287" t="s">
        <v>822</v>
      </c>
      <c r="I287" t="s">
        <v>215</v>
      </c>
      <c r="J287" t="s">
        <v>281</v>
      </c>
      <c r="K287" s="77">
        <v>6.17</v>
      </c>
      <c r="L287" t="s">
        <v>106</v>
      </c>
      <c r="M287" s="78">
        <v>8.1299999999999997E-2</v>
      </c>
      <c r="N287" s="78">
        <v>7.2700000000000001E-2</v>
      </c>
      <c r="O287" s="77">
        <v>111895.86</v>
      </c>
      <c r="P287" s="77">
        <v>104.63695837522501</v>
      </c>
      <c r="Q287" s="77">
        <v>0</v>
      </c>
      <c r="R287" s="77">
        <v>419.864746084155</v>
      </c>
      <c r="S287" s="78">
        <v>2.0000000000000001E-4</v>
      </c>
      <c r="T287" s="78">
        <v>1.5E-3</v>
      </c>
      <c r="U287" s="78">
        <v>4.0000000000000002E-4</v>
      </c>
    </row>
    <row r="288" spans="2:21">
      <c r="B288" t="s">
        <v>1134</v>
      </c>
      <c r="C288" t="s">
        <v>1135</v>
      </c>
      <c r="D288" t="s">
        <v>123</v>
      </c>
      <c r="E288" t="s">
        <v>1110</v>
      </c>
      <c r="F288" t="s">
        <v>1136</v>
      </c>
      <c r="G288" t="s">
        <v>1137</v>
      </c>
      <c r="H288" t="s">
        <v>212</v>
      </c>
      <c r="I288" t="s">
        <v>213</v>
      </c>
      <c r="J288" t="s">
        <v>253</v>
      </c>
      <c r="K288" s="77">
        <v>3.03</v>
      </c>
      <c r="L288" t="s">
        <v>106</v>
      </c>
      <c r="M288" s="78">
        <v>0</v>
      </c>
      <c r="N288" s="78">
        <v>-9.4399999999999998E-2</v>
      </c>
      <c r="O288" s="77">
        <v>50420.08</v>
      </c>
      <c r="P288" s="77">
        <v>127.31600000000012</v>
      </c>
      <c r="Q288" s="77">
        <v>0</v>
      </c>
      <c r="R288" s="77">
        <v>230.195484983341</v>
      </c>
      <c r="S288" s="78">
        <v>1E-4</v>
      </c>
      <c r="T288" s="78">
        <v>8.0000000000000004E-4</v>
      </c>
      <c r="U288" s="78">
        <v>2.0000000000000001E-4</v>
      </c>
    </row>
    <row r="289" spans="2:21">
      <c r="B289" s="79" t="s">
        <v>362</v>
      </c>
      <c r="C289" s="16"/>
      <c r="D289" s="16"/>
      <c r="E289" s="16"/>
      <c r="F289" s="16"/>
      <c r="K289" s="81">
        <v>5.19</v>
      </c>
      <c r="N289" s="80">
        <v>7.0300000000000001E-2</v>
      </c>
      <c r="O289" s="81">
        <v>12529496.73</v>
      </c>
      <c r="Q289" s="81">
        <v>0</v>
      </c>
      <c r="R289" s="81">
        <v>42351.164888013336</v>
      </c>
      <c r="T289" s="80">
        <v>0.14899999999999999</v>
      </c>
      <c r="U289" s="80">
        <v>3.61E-2</v>
      </c>
    </row>
    <row r="290" spans="2:21">
      <c r="B290" t="s">
        <v>1138</v>
      </c>
      <c r="C290" t="s">
        <v>1139</v>
      </c>
      <c r="D290" t="s">
        <v>123</v>
      </c>
      <c r="E290" t="s">
        <v>1110</v>
      </c>
      <c r="F290" t="s">
        <v>1140</v>
      </c>
      <c r="G290" t="s">
        <v>1141</v>
      </c>
      <c r="H290" t="s">
        <v>1142</v>
      </c>
      <c r="I290" t="s">
        <v>352</v>
      </c>
      <c r="J290" t="s">
        <v>284</v>
      </c>
      <c r="K290" s="77">
        <v>7.52</v>
      </c>
      <c r="L290" t="s">
        <v>110</v>
      </c>
      <c r="M290" s="78">
        <v>4.2500000000000003E-2</v>
      </c>
      <c r="N290" s="78">
        <v>5.33E-2</v>
      </c>
      <c r="O290" s="77">
        <v>117785.12</v>
      </c>
      <c r="P290" s="77">
        <v>94.219016431277637</v>
      </c>
      <c r="Q290" s="77">
        <v>0</v>
      </c>
      <c r="R290" s="77">
        <v>432.38461937900797</v>
      </c>
      <c r="S290" s="78">
        <v>1E-4</v>
      </c>
      <c r="T290" s="78">
        <v>1.5E-3</v>
      </c>
      <c r="U290" s="78">
        <v>4.0000000000000002E-4</v>
      </c>
    </row>
    <row r="291" spans="2:21">
      <c r="B291" t="s">
        <v>1143</v>
      </c>
      <c r="C291" t="s">
        <v>1144</v>
      </c>
      <c r="D291" t="s">
        <v>123</v>
      </c>
      <c r="E291" t="s">
        <v>1110</v>
      </c>
      <c r="F291" t="s">
        <v>1145</v>
      </c>
      <c r="G291" t="s">
        <v>1146</v>
      </c>
      <c r="H291" t="s">
        <v>1023</v>
      </c>
      <c r="I291" t="s">
        <v>215</v>
      </c>
      <c r="J291" t="s">
        <v>845</v>
      </c>
      <c r="K291" s="77">
        <v>3.88</v>
      </c>
      <c r="L291" t="s">
        <v>106</v>
      </c>
      <c r="M291" s="78">
        <v>4.2500000000000003E-2</v>
      </c>
      <c r="N291" s="78">
        <v>6.0499999999999998E-2</v>
      </c>
      <c r="O291" s="77">
        <v>40420.410000000003</v>
      </c>
      <c r="P291" s="77">
        <v>93.670684926253841</v>
      </c>
      <c r="Q291" s="77">
        <v>0</v>
      </c>
      <c r="R291" s="77">
        <v>135.773400580642</v>
      </c>
      <c r="S291" s="78">
        <v>1E-4</v>
      </c>
      <c r="T291" s="78">
        <v>5.0000000000000001E-4</v>
      </c>
      <c r="U291" s="78">
        <v>1E-4</v>
      </c>
    </row>
    <row r="292" spans="2:21">
      <c r="B292" t="s">
        <v>1147</v>
      </c>
      <c r="C292" t="s">
        <v>1148</v>
      </c>
      <c r="D292" t="s">
        <v>123</v>
      </c>
      <c r="E292" t="s">
        <v>1110</v>
      </c>
      <c r="F292" t="s">
        <v>1149</v>
      </c>
      <c r="G292" t="s">
        <v>1150</v>
      </c>
      <c r="H292" t="s">
        <v>1142</v>
      </c>
      <c r="I292" t="s">
        <v>352</v>
      </c>
      <c r="J292" t="s">
        <v>731</v>
      </c>
      <c r="K292" s="77">
        <v>1.39</v>
      </c>
      <c r="L292" t="s">
        <v>106</v>
      </c>
      <c r="M292" s="78">
        <v>4.4999999999999998E-2</v>
      </c>
      <c r="N292" s="78">
        <v>8.6800000000000002E-2</v>
      </c>
      <c r="O292" s="77">
        <v>76.56</v>
      </c>
      <c r="P292" s="77">
        <v>94.219460815047029</v>
      </c>
      <c r="Q292" s="77">
        <v>0</v>
      </c>
      <c r="R292" s="77">
        <v>0.25867402725119998</v>
      </c>
      <c r="S292" s="78">
        <v>0</v>
      </c>
      <c r="T292" s="78">
        <v>0</v>
      </c>
      <c r="U292" s="78">
        <v>0</v>
      </c>
    </row>
    <row r="293" spans="2:21">
      <c r="B293" t="s">
        <v>1151</v>
      </c>
      <c r="C293" t="s">
        <v>1152</v>
      </c>
      <c r="D293" t="s">
        <v>123</v>
      </c>
      <c r="E293" t="s">
        <v>1110</v>
      </c>
      <c r="F293" t="s">
        <v>1153</v>
      </c>
      <c r="G293" t="s">
        <v>1154</v>
      </c>
      <c r="H293" t="s">
        <v>1023</v>
      </c>
      <c r="I293" t="s">
        <v>215</v>
      </c>
      <c r="J293" t="s">
        <v>253</v>
      </c>
      <c r="K293" s="77">
        <v>6.87</v>
      </c>
      <c r="L293" t="s">
        <v>106</v>
      </c>
      <c r="M293" s="78">
        <v>0.03</v>
      </c>
      <c r="N293" s="78">
        <v>6.9199999999999998E-2</v>
      </c>
      <c r="O293" s="77">
        <v>217902.47</v>
      </c>
      <c r="P293" s="77">
        <v>78.30466668693559</v>
      </c>
      <c r="Q293" s="77">
        <v>0</v>
      </c>
      <c r="R293" s="77">
        <v>611.87130097025397</v>
      </c>
      <c r="S293" s="78">
        <v>1E-4</v>
      </c>
      <c r="T293" s="78">
        <v>2.2000000000000001E-3</v>
      </c>
      <c r="U293" s="78">
        <v>5.0000000000000001E-4</v>
      </c>
    </row>
    <row r="294" spans="2:21">
      <c r="B294" t="s">
        <v>1155</v>
      </c>
      <c r="C294" t="s">
        <v>1156</v>
      </c>
      <c r="D294" t="s">
        <v>123</v>
      </c>
      <c r="E294" t="s">
        <v>1110</v>
      </c>
      <c r="F294" t="s">
        <v>1157</v>
      </c>
      <c r="G294" t="s">
        <v>1141</v>
      </c>
      <c r="H294" t="s">
        <v>1142</v>
      </c>
      <c r="I294" t="s">
        <v>352</v>
      </c>
      <c r="J294" t="s">
        <v>372</v>
      </c>
      <c r="K294" s="77">
        <v>7.42</v>
      </c>
      <c r="L294" t="s">
        <v>106</v>
      </c>
      <c r="M294" s="78">
        <v>3.5000000000000003E-2</v>
      </c>
      <c r="N294" s="78">
        <v>7.0999999999999994E-2</v>
      </c>
      <c r="O294" s="77">
        <v>88338.84</v>
      </c>
      <c r="P294" s="77">
        <v>79.038888941715783</v>
      </c>
      <c r="Q294" s="77">
        <v>0</v>
      </c>
      <c r="R294" s="77">
        <v>250.38182697703999</v>
      </c>
      <c r="S294" s="78">
        <v>2.0000000000000001E-4</v>
      </c>
      <c r="T294" s="78">
        <v>8.9999999999999998E-4</v>
      </c>
      <c r="U294" s="78">
        <v>2.0000000000000001E-4</v>
      </c>
    </row>
    <row r="295" spans="2:21">
      <c r="B295" t="s">
        <v>1158</v>
      </c>
      <c r="C295" t="s">
        <v>1159</v>
      </c>
      <c r="D295" t="s">
        <v>123</v>
      </c>
      <c r="E295" t="s">
        <v>1110</v>
      </c>
      <c r="F295" t="s">
        <v>1160</v>
      </c>
      <c r="G295" t="s">
        <v>821</v>
      </c>
      <c r="H295" t="s">
        <v>795</v>
      </c>
      <c r="I295" t="s">
        <v>215</v>
      </c>
      <c r="J295" t="s">
        <v>430</v>
      </c>
      <c r="K295" s="77">
        <v>3.89</v>
      </c>
      <c r="L295" t="s">
        <v>106</v>
      </c>
      <c r="M295" s="78">
        <v>5.5500000000000001E-2</v>
      </c>
      <c r="N295" s="78">
        <v>0.06</v>
      </c>
      <c r="O295" s="77">
        <v>41224.79</v>
      </c>
      <c r="P295" s="77">
        <v>98.657144416745496</v>
      </c>
      <c r="Q295" s="77">
        <v>0</v>
      </c>
      <c r="R295" s="77">
        <v>145.846925372399</v>
      </c>
      <c r="S295" s="78">
        <v>1E-4</v>
      </c>
      <c r="T295" s="78">
        <v>5.0000000000000001E-4</v>
      </c>
      <c r="U295" s="78">
        <v>1E-4</v>
      </c>
    </row>
    <row r="296" spans="2:21">
      <c r="B296" t="s">
        <v>1161</v>
      </c>
      <c r="C296" t="s">
        <v>1162</v>
      </c>
      <c r="D296" t="s">
        <v>123</v>
      </c>
      <c r="E296" t="s">
        <v>1110</v>
      </c>
      <c r="F296" t="s">
        <v>1163</v>
      </c>
      <c r="G296" t="s">
        <v>1141</v>
      </c>
      <c r="H296" t="s">
        <v>795</v>
      </c>
      <c r="I296" t="s">
        <v>215</v>
      </c>
      <c r="J296" t="s">
        <v>284</v>
      </c>
      <c r="K296" s="77">
        <v>7.86</v>
      </c>
      <c r="L296" t="s">
        <v>110</v>
      </c>
      <c r="M296" s="78">
        <v>4.2500000000000003E-2</v>
      </c>
      <c r="N296" s="78">
        <v>5.45E-2</v>
      </c>
      <c r="O296" s="77">
        <v>235570.24</v>
      </c>
      <c r="P296" s="77">
        <v>90.313876699535527</v>
      </c>
      <c r="Q296" s="77">
        <v>0</v>
      </c>
      <c r="R296" s="77">
        <v>828.92674282700102</v>
      </c>
      <c r="S296" s="78">
        <v>2.0000000000000001E-4</v>
      </c>
      <c r="T296" s="78">
        <v>2.8999999999999998E-3</v>
      </c>
      <c r="U296" s="78">
        <v>6.9999999999999999E-4</v>
      </c>
    </row>
    <row r="297" spans="2:21">
      <c r="B297" t="s">
        <v>1164</v>
      </c>
      <c r="C297" t="s">
        <v>1165</v>
      </c>
      <c r="D297" t="s">
        <v>123</v>
      </c>
      <c r="E297" t="s">
        <v>1110</v>
      </c>
      <c r="F297" t="s">
        <v>1166</v>
      </c>
      <c r="G297" t="s">
        <v>1167</v>
      </c>
      <c r="H297" t="s">
        <v>1168</v>
      </c>
      <c r="I297" t="s">
        <v>352</v>
      </c>
      <c r="J297" t="s">
        <v>640</v>
      </c>
      <c r="K297" s="77">
        <v>3.99</v>
      </c>
      <c r="L297" t="s">
        <v>113</v>
      </c>
      <c r="M297" s="78">
        <v>4.6300000000000001E-2</v>
      </c>
      <c r="N297" s="78">
        <v>6.5600000000000006E-2</v>
      </c>
      <c r="O297" s="77">
        <v>176677.68</v>
      </c>
      <c r="P297" s="77">
        <v>92.698347197223825</v>
      </c>
      <c r="Q297" s="77">
        <v>0</v>
      </c>
      <c r="R297" s="77">
        <v>724.91103757389203</v>
      </c>
      <c r="S297" s="78">
        <v>4.0000000000000002E-4</v>
      </c>
      <c r="T297" s="78">
        <v>2.5999999999999999E-3</v>
      </c>
      <c r="U297" s="78">
        <v>5.9999999999999995E-4</v>
      </c>
    </row>
    <row r="298" spans="2:21">
      <c r="B298" t="s">
        <v>1169</v>
      </c>
      <c r="C298" t="s">
        <v>1170</v>
      </c>
      <c r="D298" t="s">
        <v>123</v>
      </c>
      <c r="E298" t="s">
        <v>1110</v>
      </c>
      <c r="F298" t="s">
        <v>1171</v>
      </c>
      <c r="G298" t="s">
        <v>1141</v>
      </c>
      <c r="H298" t="s">
        <v>1172</v>
      </c>
      <c r="I298" t="s">
        <v>352</v>
      </c>
      <c r="J298" t="s">
        <v>1173</v>
      </c>
      <c r="K298" s="77">
        <v>4.0999999999999996</v>
      </c>
      <c r="L298" t="s">
        <v>106</v>
      </c>
      <c r="M298" s="78">
        <v>3.2000000000000001E-2</v>
      </c>
      <c r="N298" s="78">
        <v>0.1176</v>
      </c>
      <c r="O298" s="77">
        <v>188456.19</v>
      </c>
      <c r="P298" s="77">
        <v>73.010333312108273</v>
      </c>
      <c r="Q298" s="77">
        <v>0</v>
      </c>
      <c r="R298" s="77">
        <v>493.406677984152</v>
      </c>
      <c r="S298" s="78">
        <v>2.0000000000000001E-4</v>
      </c>
      <c r="T298" s="78">
        <v>1.6999999999999999E-3</v>
      </c>
      <c r="U298" s="78">
        <v>4.0000000000000002E-4</v>
      </c>
    </row>
    <row r="299" spans="2:21">
      <c r="B299" t="s">
        <v>1174</v>
      </c>
      <c r="C299" t="s">
        <v>1175</v>
      </c>
      <c r="D299" t="s">
        <v>123</v>
      </c>
      <c r="E299" t="s">
        <v>1110</v>
      </c>
      <c r="F299" t="s">
        <v>1160</v>
      </c>
      <c r="G299" t="s">
        <v>821</v>
      </c>
      <c r="H299" t="s">
        <v>1176</v>
      </c>
      <c r="I299" t="s">
        <v>215</v>
      </c>
      <c r="J299" t="s">
        <v>275</v>
      </c>
      <c r="K299" s="77">
        <v>7.17</v>
      </c>
      <c r="L299" t="s">
        <v>106</v>
      </c>
      <c r="M299" s="78">
        <v>6.7400000000000002E-2</v>
      </c>
      <c r="N299" s="78">
        <v>6.1600000000000002E-2</v>
      </c>
      <c r="O299" s="77">
        <v>88338.84</v>
      </c>
      <c r="P299" s="77">
        <v>105.34951112874026</v>
      </c>
      <c r="Q299" s="77">
        <v>0</v>
      </c>
      <c r="R299" s="77">
        <v>333.729426371405</v>
      </c>
      <c r="S299" s="78">
        <v>1E-4</v>
      </c>
      <c r="T299" s="78">
        <v>1.1999999999999999E-3</v>
      </c>
      <c r="U299" s="78">
        <v>2.9999999999999997E-4</v>
      </c>
    </row>
    <row r="300" spans="2:21">
      <c r="B300" t="s">
        <v>1177</v>
      </c>
      <c r="C300" t="s">
        <v>1178</v>
      </c>
      <c r="D300" t="s">
        <v>123</v>
      </c>
      <c r="E300" t="s">
        <v>1110</v>
      </c>
      <c r="F300" t="s">
        <v>1179</v>
      </c>
      <c r="G300" t="s">
        <v>821</v>
      </c>
      <c r="H300" t="s">
        <v>1176</v>
      </c>
      <c r="I300" t="s">
        <v>215</v>
      </c>
      <c r="J300" t="s">
        <v>531</v>
      </c>
      <c r="K300" s="77">
        <v>5.57</v>
      </c>
      <c r="L300" t="s">
        <v>106</v>
      </c>
      <c r="M300" s="78">
        <v>3.9300000000000002E-2</v>
      </c>
      <c r="N300" s="78">
        <v>6.3600000000000004E-2</v>
      </c>
      <c r="O300" s="77">
        <v>183450.32</v>
      </c>
      <c r="P300" s="77">
        <v>87.696650025794511</v>
      </c>
      <c r="Q300" s="77">
        <v>0</v>
      </c>
      <c r="R300" s="77">
        <v>576.91490937433798</v>
      </c>
      <c r="S300" s="78">
        <v>1E-4</v>
      </c>
      <c r="T300" s="78">
        <v>2E-3</v>
      </c>
      <c r="U300" s="78">
        <v>5.0000000000000001E-4</v>
      </c>
    </row>
    <row r="301" spans="2:21">
      <c r="B301" t="s">
        <v>1180</v>
      </c>
      <c r="C301" t="s">
        <v>1181</v>
      </c>
      <c r="D301" t="s">
        <v>123</v>
      </c>
      <c r="E301" t="s">
        <v>1110</v>
      </c>
      <c r="F301" t="s">
        <v>1182</v>
      </c>
      <c r="G301" t="s">
        <v>1141</v>
      </c>
      <c r="H301" t="s">
        <v>1172</v>
      </c>
      <c r="I301" t="s">
        <v>352</v>
      </c>
      <c r="J301" t="s">
        <v>430</v>
      </c>
      <c r="K301" s="77">
        <v>7.06</v>
      </c>
      <c r="L301" t="s">
        <v>106</v>
      </c>
      <c r="M301" s="78">
        <v>0.06</v>
      </c>
      <c r="N301" s="78">
        <v>6.9099999999999995E-2</v>
      </c>
      <c r="O301" s="77">
        <v>147231.4</v>
      </c>
      <c r="P301" s="77">
        <v>93.38871230457633</v>
      </c>
      <c r="Q301" s="77">
        <v>0</v>
      </c>
      <c r="R301" s="77">
        <v>493.06606572484799</v>
      </c>
      <c r="S301" s="78">
        <v>1E-4</v>
      </c>
      <c r="T301" s="78">
        <v>1.6999999999999999E-3</v>
      </c>
      <c r="U301" s="78">
        <v>4.0000000000000002E-4</v>
      </c>
    </row>
    <row r="302" spans="2:21">
      <c r="B302" t="s">
        <v>1183</v>
      </c>
      <c r="C302" t="s">
        <v>1184</v>
      </c>
      <c r="D302" t="s">
        <v>123</v>
      </c>
      <c r="E302" t="s">
        <v>1110</v>
      </c>
      <c r="F302" t="s">
        <v>1185</v>
      </c>
      <c r="G302" t="s">
        <v>1154</v>
      </c>
      <c r="H302" t="s">
        <v>1176</v>
      </c>
      <c r="I302" t="s">
        <v>215</v>
      </c>
      <c r="J302" t="s">
        <v>253</v>
      </c>
      <c r="K302" s="77">
        <v>3.22</v>
      </c>
      <c r="L302" t="s">
        <v>106</v>
      </c>
      <c r="M302" s="78">
        <v>4.7500000000000001E-2</v>
      </c>
      <c r="N302" s="78">
        <v>7.9299999999999995E-2</v>
      </c>
      <c r="O302" s="77">
        <v>135452.89000000001</v>
      </c>
      <c r="P302" s="77">
        <v>89.855166638674078</v>
      </c>
      <c r="Q302" s="77">
        <v>0</v>
      </c>
      <c r="R302" s="77">
        <v>436.45715221466997</v>
      </c>
      <c r="S302" s="78">
        <v>1E-4</v>
      </c>
      <c r="T302" s="78">
        <v>1.5E-3</v>
      </c>
      <c r="U302" s="78">
        <v>4.0000000000000002E-4</v>
      </c>
    </row>
    <row r="303" spans="2:21">
      <c r="B303" t="s">
        <v>1186</v>
      </c>
      <c r="C303" t="s">
        <v>1187</v>
      </c>
      <c r="D303" t="s">
        <v>123</v>
      </c>
      <c r="E303" t="s">
        <v>1110</v>
      </c>
      <c r="F303" t="s">
        <v>1185</v>
      </c>
      <c r="G303" t="s">
        <v>1154</v>
      </c>
      <c r="H303" t="s">
        <v>1176</v>
      </c>
      <c r="I303" t="s">
        <v>215</v>
      </c>
      <c r="J303" t="s">
        <v>253</v>
      </c>
      <c r="K303" s="77">
        <v>6.17</v>
      </c>
      <c r="L303" t="s">
        <v>106</v>
      </c>
      <c r="M303" s="78">
        <v>5.1299999999999998E-2</v>
      </c>
      <c r="N303" s="78">
        <v>7.7899999999999997E-2</v>
      </c>
      <c r="O303" s="77">
        <v>96878.26</v>
      </c>
      <c r="P303" s="77">
        <v>84.265416686881039</v>
      </c>
      <c r="Q303" s="77">
        <v>0</v>
      </c>
      <c r="R303" s="77">
        <v>292.74264191224802</v>
      </c>
      <c r="S303" s="78">
        <v>1E-4</v>
      </c>
      <c r="T303" s="78">
        <v>1E-3</v>
      </c>
      <c r="U303" s="78">
        <v>2.0000000000000001E-4</v>
      </c>
    </row>
    <row r="304" spans="2:21">
      <c r="B304" t="s">
        <v>1188</v>
      </c>
      <c r="C304" t="s">
        <v>1189</v>
      </c>
      <c r="D304" t="s">
        <v>123</v>
      </c>
      <c r="E304" t="s">
        <v>1110</v>
      </c>
      <c r="F304" t="s">
        <v>1190</v>
      </c>
      <c r="G304" t="s">
        <v>1141</v>
      </c>
      <c r="H304" t="s">
        <v>1176</v>
      </c>
      <c r="I304" t="s">
        <v>215</v>
      </c>
      <c r="J304" t="s">
        <v>731</v>
      </c>
      <c r="K304" s="77">
        <v>2.2000000000000002</v>
      </c>
      <c r="L304" t="s">
        <v>106</v>
      </c>
      <c r="M304" s="78">
        <v>5.7500000000000002E-2</v>
      </c>
      <c r="N304" s="78">
        <v>8.0500000000000002E-2</v>
      </c>
      <c r="O304" s="77">
        <v>49911.44</v>
      </c>
      <c r="P304" s="77">
        <v>98.020750050088836</v>
      </c>
      <c r="Q304" s="77">
        <v>0</v>
      </c>
      <c r="R304" s="77">
        <v>175.439914305797</v>
      </c>
      <c r="S304" s="78">
        <v>1E-4</v>
      </c>
      <c r="T304" s="78">
        <v>5.9999999999999995E-4</v>
      </c>
      <c r="U304" s="78">
        <v>1E-4</v>
      </c>
    </row>
    <row r="305" spans="2:21">
      <c r="B305" t="s">
        <v>1191</v>
      </c>
      <c r="C305" t="s">
        <v>1192</v>
      </c>
      <c r="D305" t="s">
        <v>123</v>
      </c>
      <c r="E305" t="s">
        <v>1110</v>
      </c>
      <c r="F305" t="s">
        <v>1193</v>
      </c>
      <c r="G305" t="s">
        <v>1194</v>
      </c>
      <c r="H305" t="s">
        <v>1195</v>
      </c>
      <c r="I305" t="s">
        <v>352</v>
      </c>
      <c r="J305" t="s">
        <v>815</v>
      </c>
      <c r="K305" s="77">
        <v>7.54</v>
      </c>
      <c r="L305" t="s">
        <v>106</v>
      </c>
      <c r="M305" s="78">
        <v>3.3000000000000002E-2</v>
      </c>
      <c r="N305" s="78">
        <v>5.8400000000000001E-2</v>
      </c>
      <c r="O305" s="77">
        <v>176677.68</v>
      </c>
      <c r="P305" s="77">
        <v>82.15599997735994</v>
      </c>
      <c r="Q305" s="77">
        <v>0</v>
      </c>
      <c r="R305" s="77">
        <v>520.51261466050903</v>
      </c>
      <c r="S305" s="78">
        <v>0</v>
      </c>
      <c r="T305" s="78">
        <v>1.8E-3</v>
      </c>
      <c r="U305" s="78">
        <v>4.0000000000000002E-4</v>
      </c>
    </row>
    <row r="306" spans="2:21">
      <c r="B306" t="s">
        <v>1196</v>
      </c>
      <c r="C306" t="s">
        <v>1197</v>
      </c>
      <c r="D306" t="s">
        <v>123</v>
      </c>
      <c r="E306" t="s">
        <v>1110</v>
      </c>
      <c r="F306" t="s">
        <v>1198</v>
      </c>
      <c r="G306" t="s">
        <v>1141</v>
      </c>
      <c r="H306" t="s">
        <v>1195</v>
      </c>
      <c r="I306" t="s">
        <v>352</v>
      </c>
      <c r="J306" t="s">
        <v>700</v>
      </c>
      <c r="K306" s="77">
        <v>6.85</v>
      </c>
      <c r="L306" t="s">
        <v>110</v>
      </c>
      <c r="M306" s="78">
        <v>5.8000000000000003E-2</v>
      </c>
      <c r="N306" s="78">
        <v>5.3600000000000002E-2</v>
      </c>
      <c r="O306" s="77">
        <v>88338.84</v>
      </c>
      <c r="P306" s="77">
        <v>106.47273977335439</v>
      </c>
      <c r="Q306" s="77">
        <v>0</v>
      </c>
      <c r="R306" s="77">
        <v>366.46403882851803</v>
      </c>
      <c r="S306" s="78">
        <v>2.0000000000000001E-4</v>
      </c>
      <c r="T306" s="78">
        <v>1.2999999999999999E-3</v>
      </c>
      <c r="U306" s="78">
        <v>2.9999999999999997E-4</v>
      </c>
    </row>
    <row r="307" spans="2:21">
      <c r="B307" t="s">
        <v>1199</v>
      </c>
      <c r="C307" t="s">
        <v>1200</v>
      </c>
      <c r="D307" t="s">
        <v>123</v>
      </c>
      <c r="E307" t="s">
        <v>1110</v>
      </c>
      <c r="F307" t="s">
        <v>1201</v>
      </c>
      <c r="G307" t="s">
        <v>1202</v>
      </c>
      <c r="H307" t="s">
        <v>1111</v>
      </c>
      <c r="I307" t="s">
        <v>215</v>
      </c>
      <c r="J307" t="s">
        <v>700</v>
      </c>
      <c r="K307" s="77">
        <v>7.59</v>
      </c>
      <c r="L307" t="s">
        <v>106</v>
      </c>
      <c r="M307" s="78">
        <v>5.5E-2</v>
      </c>
      <c r="N307" s="78">
        <v>5.6000000000000001E-2</v>
      </c>
      <c r="O307" s="77">
        <v>235570.24</v>
      </c>
      <c r="P307" s="77">
        <v>99.184833319183326</v>
      </c>
      <c r="Q307" s="77">
        <v>0</v>
      </c>
      <c r="R307" s="77">
        <v>837.86872031844996</v>
      </c>
      <c r="S307" s="78">
        <v>2.0000000000000001E-4</v>
      </c>
      <c r="T307" s="78">
        <v>2.8999999999999998E-3</v>
      </c>
      <c r="U307" s="78">
        <v>6.9999999999999999E-4</v>
      </c>
    </row>
    <row r="308" spans="2:21">
      <c r="B308" t="s">
        <v>1203</v>
      </c>
      <c r="C308" t="s">
        <v>1204</v>
      </c>
      <c r="D308" t="s">
        <v>123</v>
      </c>
      <c r="E308" t="s">
        <v>1110</v>
      </c>
      <c r="F308" t="s">
        <v>1205</v>
      </c>
      <c r="G308" t="s">
        <v>821</v>
      </c>
      <c r="H308" t="s">
        <v>1195</v>
      </c>
      <c r="I308" t="s">
        <v>352</v>
      </c>
      <c r="J308" t="s">
        <v>344</v>
      </c>
      <c r="K308" s="77">
        <v>4.5999999999999996</v>
      </c>
      <c r="L308" t="s">
        <v>110</v>
      </c>
      <c r="M308" s="78">
        <v>4.1300000000000003E-2</v>
      </c>
      <c r="N308" s="78">
        <v>5.1999999999999998E-2</v>
      </c>
      <c r="O308" s="77">
        <v>174910.9</v>
      </c>
      <c r="P308" s="77">
        <v>96.583698603117355</v>
      </c>
      <c r="Q308" s="77">
        <v>0</v>
      </c>
      <c r="R308" s="77">
        <v>658.206169689376</v>
      </c>
      <c r="S308" s="78">
        <v>2.0000000000000001E-4</v>
      </c>
      <c r="T308" s="78">
        <v>2.3E-3</v>
      </c>
      <c r="U308" s="78">
        <v>5.9999999999999995E-4</v>
      </c>
    </row>
    <row r="309" spans="2:21">
      <c r="B309" t="s">
        <v>1206</v>
      </c>
      <c r="C309" t="s">
        <v>1207</v>
      </c>
      <c r="D309" t="s">
        <v>123</v>
      </c>
      <c r="E309" t="s">
        <v>1110</v>
      </c>
      <c r="F309" t="s">
        <v>1208</v>
      </c>
      <c r="G309" t="s">
        <v>1209</v>
      </c>
      <c r="H309" t="s">
        <v>1195</v>
      </c>
      <c r="I309" t="s">
        <v>352</v>
      </c>
      <c r="J309" t="s">
        <v>275</v>
      </c>
      <c r="K309" s="77">
        <v>7.13</v>
      </c>
      <c r="L309" t="s">
        <v>106</v>
      </c>
      <c r="M309" s="78">
        <v>6.3799999999999996E-2</v>
      </c>
      <c r="N309" s="78">
        <v>5.6500000000000002E-2</v>
      </c>
      <c r="O309" s="77">
        <v>49469.75</v>
      </c>
      <c r="P309" s="77">
        <v>104.27038363848615</v>
      </c>
      <c r="Q309" s="77">
        <v>0</v>
      </c>
      <c r="R309" s="77">
        <v>184.97412102246</v>
      </c>
      <c r="S309" s="78">
        <v>1E-4</v>
      </c>
      <c r="T309" s="78">
        <v>6.9999999999999999E-4</v>
      </c>
      <c r="U309" s="78">
        <v>2.0000000000000001E-4</v>
      </c>
    </row>
    <row r="310" spans="2:21">
      <c r="B310" t="s">
        <v>1210</v>
      </c>
      <c r="C310" t="s">
        <v>1211</v>
      </c>
      <c r="D310" t="s">
        <v>123</v>
      </c>
      <c r="E310" t="s">
        <v>1110</v>
      </c>
      <c r="F310" t="s">
        <v>1212</v>
      </c>
      <c r="G310" t="s">
        <v>821</v>
      </c>
      <c r="H310" t="s">
        <v>1111</v>
      </c>
      <c r="I310" t="s">
        <v>215</v>
      </c>
      <c r="J310" t="s">
        <v>270</v>
      </c>
      <c r="K310" s="77">
        <v>3.82</v>
      </c>
      <c r="L310" t="s">
        <v>106</v>
      </c>
      <c r="M310" s="78">
        <v>8.1299999999999997E-2</v>
      </c>
      <c r="N310" s="78">
        <v>7.6300000000000007E-2</v>
      </c>
      <c r="O310" s="77">
        <v>117785.12</v>
      </c>
      <c r="P310" s="77">
        <v>101.94259723401389</v>
      </c>
      <c r="Q310" s="77">
        <v>0</v>
      </c>
      <c r="R310" s="77">
        <v>430.58253279275499</v>
      </c>
      <c r="S310" s="78">
        <v>1E-4</v>
      </c>
      <c r="T310" s="78">
        <v>1.5E-3</v>
      </c>
      <c r="U310" s="78">
        <v>4.0000000000000002E-4</v>
      </c>
    </row>
    <row r="311" spans="2:21">
      <c r="B311" t="s">
        <v>1213</v>
      </c>
      <c r="C311" t="s">
        <v>1214</v>
      </c>
      <c r="D311" t="s">
        <v>123</v>
      </c>
      <c r="E311" t="s">
        <v>1110</v>
      </c>
      <c r="F311" t="s">
        <v>1215</v>
      </c>
      <c r="G311" t="s">
        <v>821</v>
      </c>
      <c r="H311" t="s">
        <v>1121</v>
      </c>
      <c r="I311" t="s">
        <v>215</v>
      </c>
      <c r="J311" t="s">
        <v>278</v>
      </c>
      <c r="K311" s="77">
        <v>4.54</v>
      </c>
      <c r="L311" t="s">
        <v>110</v>
      </c>
      <c r="M311" s="78">
        <v>7.2499999999999995E-2</v>
      </c>
      <c r="N311" s="78">
        <v>7.7100000000000002E-2</v>
      </c>
      <c r="O311" s="77">
        <v>210246.44</v>
      </c>
      <c r="P311" s="77">
        <v>95.421972232395504</v>
      </c>
      <c r="Q311" s="77">
        <v>0</v>
      </c>
      <c r="R311" s="77">
        <v>781.66070748749405</v>
      </c>
      <c r="S311" s="78">
        <v>2.0000000000000001E-4</v>
      </c>
      <c r="T311" s="78">
        <v>2.8E-3</v>
      </c>
      <c r="U311" s="78">
        <v>6.9999999999999999E-4</v>
      </c>
    </row>
    <row r="312" spans="2:21">
      <c r="B312" t="s">
        <v>1216</v>
      </c>
      <c r="C312" t="s">
        <v>1217</v>
      </c>
      <c r="D312" t="s">
        <v>123</v>
      </c>
      <c r="E312" t="s">
        <v>1110</v>
      </c>
      <c r="F312" t="s">
        <v>1218</v>
      </c>
      <c r="G312" t="s">
        <v>1154</v>
      </c>
      <c r="H312" t="s">
        <v>1219</v>
      </c>
      <c r="I312" t="s">
        <v>352</v>
      </c>
      <c r="J312" t="s">
        <v>253</v>
      </c>
      <c r="K312" s="77">
        <v>4.12</v>
      </c>
      <c r="L312" t="s">
        <v>110</v>
      </c>
      <c r="M312" s="78">
        <v>2.63E-2</v>
      </c>
      <c r="N312" s="78">
        <v>0.1046</v>
      </c>
      <c r="O312" s="77">
        <v>106301.07</v>
      </c>
      <c r="P312" s="77">
        <v>74.398506818322772</v>
      </c>
      <c r="Q312" s="77">
        <v>0</v>
      </c>
      <c r="R312" s="77">
        <v>308.13646601292498</v>
      </c>
      <c r="S312" s="78">
        <v>4.0000000000000002E-4</v>
      </c>
      <c r="T312" s="78">
        <v>1.1000000000000001E-3</v>
      </c>
      <c r="U312" s="78">
        <v>2.9999999999999997E-4</v>
      </c>
    </row>
    <row r="313" spans="2:21">
      <c r="B313" t="s">
        <v>1220</v>
      </c>
      <c r="C313" t="s">
        <v>1221</v>
      </c>
      <c r="D313" t="s">
        <v>123</v>
      </c>
      <c r="E313" t="s">
        <v>1110</v>
      </c>
      <c r="F313" t="s">
        <v>1222</v>
      </c>
      <c r="G313" t="s">
        <v>1154</v>
      </c>
      <c r="H313" t="s">
        <v>1121</v>
      </c>
      <c r="I313" t="s">
        <v>215</v>
      </c>
      <c r="J313" t="s">
        <v>334</v>
      </c>
      <c r="K313" s="77">
        <v>3.5</v>
      </c>
      <c r="L313" t="s">
        <v>106</v>
      </c>
      <c r="M313" s="78">
        <v>2.63E-2</v>
      </c>
      <c r="N313" s="78">
        <v>7.6100000000000001E-2</v>
      </c>
      <c r="O313" s="77">
        <v>149322.09</v>
      </c>
      <c r="P313" s="77">
        <v>83.888625032438227</v>
      </c>
      <c r="Q313" s="77">
        <v>0</v>
      </c>
      <c r="R313" s="77">
        <v>449.19759394012999</v>
      </c>
      <c r="S313" s="78">
        <v>1E-4</v>
      </c>
      <c r="T313" s="78">
        <v>1.6000000000000001E-3</v>
      </c>
      <c r="U313" s="78">
        <v>4.0000000000000002E-4</v>
      </c>
    </row>
    <row r="314" spans="2:21">
      <c r="B314" t="s">
        <v>1223</v>
      </c>
      <c r="C314" t="s">
        <v>1224</v>
      </c>
      <c r="D314" t="s">
        <v>123</v>
      </c>
      <c r="E314" t="s">
        <v>1110</v>
      </c>
      <c r="F314" t="s">
        <v>1222</v>
      </c>
      <c r="G314" t="s">
        <v>1150</v>
      </c>
      <c r="H314" t="s">
        <v>1219</v>
      </c>
      <c r="I314" t="s">
        <v>352</v>
      </c>
      <c r="J314" t="s">
        <v>344</v>
      </c>
      <c r="K314" s="77">
        <v>2.3199999999999998</v>
      </c>
      <c r="L314" t="s">
        <v>106</v>
      </c>
      <c r="M314" s="78">
        <v>7.0499999999999993E-2</v>
      </c>
      <c r="N314" s="78">
        <v>7.1999999999999995E-2</v>
      </c>
      <c r="O314" s="77">
        <v>58892.56</v>
      </c>
      <c r="P314" s="77">
        <v>98.998583288618946</v>
      </c>
      <c r="Q314" s="77">
        <v>0</v>
      </c>
      <c r="R314" s="77">
        <v>209.07384102376599</v>
      </c>
      <c r="S314" s="78">
        <v>1E-4</v>
      </c>
      <c r="T314" s="78">
        <v>6.9999999999999999E-4</v>
      </c>
      <c r="U314" s="78">
        <v>2.0000000000000001E-4</v>
      </c>
    </row>
    <row r="315" spans="2:21">
      <c r="B315" t="s">
        <v>1225</v>
      </c>
      <c r="C315" t="s">
        <v>1226</v>
      </c>
      <c r="D315" t="s">
        <v>123</v>
      </c>
      <c r="E315" t="s">
        <v>1110</v>
      </c>
      <c r="F315" t="s">
        <v>1227</v>
      </c>
      <c r="G315" t="s">
        <v>1228</v>
      </c>
      <c r="H315" t="s">
        <v>1121</v>
      </c>
      <c r="I315" t="s">
        <v>215</v>
      </c>
      <c r="J315" t="s">
        <v>250</v>
      </c>
      <c r="K315" s="77">
        <v>5.49</v>
      </c>
      <c r="L315" t="s">
        <v>106</v>
      </c>
      <c r="M315" s="78">
        <v>0.04</v>
      </c>
      <c r="N315" s="78">
        <v>5.6800000000000003E-2</v>
      </c>
      <c r="O315" s="77">
        <v>219374.79</v>
      </c>
      <c r="P315" s="77">
        <v>91.144888878252544</v>
      </c>
      <c r="Q315" s="77">
        <v>0</v>
      </c>
      <c r="R315" s="77">
        <v>717.01678614062598</v>
      </c>
      <c r="S315" s="78">
        <v>4.0000000000000002E-4</v>
      </c>
      <c r="T315" s="78">
        <v>2.5000000000000001E-3</v>
      </c>
      <c r="U315" s="78">
        <v>5.9999999999999995E-4</v>
      </c>
    </row>
    <row r="316" spans="2:21">
      <c r="B316" t="s">
        <v>1229</v>
      </c>
      <c r="C316" t="s">
        <v>1230</v>
      </c>
      <c r="D316" t="s">
        <v>123</v>
      </c>
      <c r="E316" t="s">
        <v>1110</v>
      </c>
      <c r="F316" t="s">
        <v>1231</v>
      </c>
      <c r="G316" t="s">
        <v>1232</v>
      </c>
      <c r="H316" t="s">
        <v>1219</v>
      </c>
      <c r="I316" t="s">
        <v>352</v>
      </c>
      <c r="J316" t="s">
        <v>275</v>
      </c>
      <c r="K316" s="77">
        <v>6.39</v>
      </c>
      <c r="L316" t="s">
        <v>110</v>
      </c>
      <c r="M316" s="78">
        <v>6.6299999999999998E-2</v>
      </c>
      <c r="N316" s="78">
        <v>6.4600000000000005E-2</v>
      </c>
      <c r="O316" s="77">
        <v>235570.24</v>
      </c>
      <c r="P316" s="77">
        <v>101.80080554895216</v>
      </c>
      <c r="Q316" s="77">
        <v>0</v>
      </c>
      <c r="R316" s="77">
        <v>934.35708049161599</v>
      </c>
      <c r="S316" s="78">
        <v>2.9999999999999997E-4</v>
      </c>
      <c r="T316" s="78">
        <v>3.3E-3</v>
      </c>
      <c r="U316" s="78">
        <v>8.0000000000000004E-4</v>
      </c>
    </row>
    <row r="317" spans="2:21">
      <c r="B317" t="s">
        <v>1233</v>
      </c>
      <c r="C317" t="s">
        <v>1234</v>
      </c>
      <c r="D317" t="s">
        <v>123</v>
      </c>
      <c r="E317" t="s">
        <v>1110</v>
      </c>
      <c r="F317" t="s">
        <v>1235</v>
      </c>
      <c r="G317" t="s">
        <v>1236</v>
      </c>
      <c r="H317" t="s">
        <v>1219</v>
      </c>
      <c r="I317" t="s">
        <v>352</v>
      </c>
      <c r="J317" t="s">
        <v>284</v>
      </c>
      <c r="K317" s="77">
        <v>6.12</v>
      </c>
      <c r="L317" t="s">
        <v>106</v>
      </c>
      <c r="M317" s="78">
        <v>3.2500000000000001E-2</v>
      </c>
      <c r="N317" s="78">
        <v>5.5800000000000002E-2</v>
      </c>
      <c r="O317" s="77">
        <v>117785.12</v>
      </c>
      <c r="P317" s="77">
        <v>86.070250042450226</v>
      </c>
      <c r="Q317" s="77">
        <v>0</v>
      </c>
      <c r="R317" s="77">
        <v>363.54131900632501</v>
      </c>
      <c r="S317" s="78">
        <v>1E-4</v>
      </c>
      <c r="T317" s="78">
        <v>1.2999999999999999E-3</v>
      </c>
      <c r="U317" s="78">
        <v>2.9999999999999997E-4</v>
      </c>
    </row>
    <row r="318" spans="2:21">
      <c r="B318" t="s">
        <v>1237</v>
      </c>
      <c r="C318" t="s">
        <v>1238</v>
      </c>
      <c r="D318" t="s">
        <v>123</v>
      </c>
      <c r="E318" t="s">
        <v>1110</v>
      </c>
      <c r="F318" t="s">
        <v>1239</v>
      </c>
      <c r="G318" t="s">
        <v>1150</v>
      </c>
      <c r="H318" t="s">
        <v>1219</v>
      </c>
      <c r="I318" t="s">
        <v>352</v>
      </c>
      <c r="J318" t="s">
        <v>334</v>
      </c>
      <c r="K318" s="77">
        <v>4.97</v>
      </c>
      <c r="L318" t="s">
        <v>106</v>
      </c>
      <c r="M318" s="78">
        <v>3.1300000000000001E-2</v>
      </c>
      <c r="N318" s="78">
        <v>7.0800000000000002E-2</v>
      </c>
      <c r="O318" s="77">
        <v>117785.12</v>
      </c>
      <c r="P318" s="77">
        <v>83.416333361633548</v>
      </c>
      <c r="Q318" s="77">
        <v>0</v>
      </c>
      <c r="R318" s="77">
        <v>352.33177366166598</v>
      </c>
      <c r="S318" s="78">
        <v>2.0000000000000001E-4</v>
      </c>
      <c r="T318" s="78">
        <v>1.1999999999999999E-3</v>
      </c>
      <c r="U318" s="78">
        <v>2.9999999999999997E-4</v>
      </c>
    </row>
    <row r="319" spans="2:21">
      <c r="B319" t="s">
        <v>1240</v>
      </c>
      <c r="C319" t="s">
        <v>1241</v>
      </c>
      <c r="D319" t="s">
        <v>123</v>
      </c>
      <c r="E319" t="s">
        <v>1110</v>
      </c>
      <c r="F319" t="s">
        <v>1242</v>
      </c>
      <c r="G319" t="s">
        <v>1209</v>
      </c>
      <c r="H319" t="s">
        <v>1219</v>
      </c>
      <c r="I319" t="s">
        <v>352</v>
      </c>
      <c r="J319" t="s">
        <v>275</v>
      </c>
      <c r="K319" s="77">
        <v>4.75</v>
      </c>
      <c r="L319" t="s">
        <v>110</v>
      </c>
      <c r="M319" s="78">
        <v>4.8800000000000003E-2</v>
      </c>
      <c r="N319" s="78">
        <v>5.5800000000000002E-2</v>
      </c>
      <c r="O319" s="77">
        <v>161365.60999999999</v>
      </c>
      <c r="P319" s="77">
        <v>97.144150654900955</v>
      </c>
      <c r="Q319" s="77">
        <v>0</v>
      </c>
      <c r="R319" s="77">
        <v>610.75760245116203</v>
      </c>
      <c r="S319" s="78">
        <v>2.0000000000000001E-4</v>
      </c>
      <c r="T319" s="78">
        <v>2.0999999999999999E-3</v>
      </c>
      <c r="U319" s="78">
        <v>5.0000000000000001E-4</v>
      </c>
    </row>
    <row r="320" spans="2:21">
      <c r="B320" t="s">
        <v>1243</v>
      </c>
      <c r="C320" t="s">
        <v>1244</v>
      </c>
      <c r="D320" t="s">
        <v>123</v>
      </c>
      <c r="E320" t="s">
        <v>1110</v>
      </c>
      <c r="F320" t="s">
        <v>1245</v>
      </c>
      <c r="G320" t="s">
        <v>123</v>
      </c>
      <c r="H320" t="s">
        <v>1121</v>
      </c>
      <c r="I320" t="s">
        <v>215</v>
      </c>
      <c r="J320" t="s">
        <v>278</v>
      </c>
      <c r="K320" s="77">
        <v>7.59</v>
      </c>
      <c r="L320" t="s">
        <v>106</v>
      </c>
      <c r="M320" s="78">
        <v>5.8999999999999997E-2</v>
      </c>
      <c r="N320" s="78">
        <v>5.8599999999999999E-2</v>
      </c>
      <c r="O320" s="77">
        <v>164899.17000000001</v>
      </c>
      <c r="P320" s="77">
        <v>99.854111088673221</v>
      </c>
      <c r="Q320" s="77">
        <v>0</v>
      </c>
      <c r="R320" s="77">
        <v>590.46574102041495</v>
      </c>
      <c r="S320" s="78">
        <v>2.9999999999999997E-4</v>
      </c>
      <c r="T320" s="78">
        <v>2.0999999999999999E-3</v>
      </c>
      <c r="U320" s="78">
        <v>5.0000000000000001E-4</v>
      </c>
    </row>
    <row r="321" spans="2:21">
      <c r="B321" t="s">
        <v>1246</v>
      </c>
      <c r="C321" t="s">
        <v>1247</v>
      </c>
      <c r="D321" t="s">
        <v>123</v>
      </c>
      <c r="E321" t="s">
        <v>1110</v>
      </c>
      <c r="F321" t="s">
        <v>1248</v>
      </c>
      <c r="G321" t="s">
        <v>1249</v>
      </c>
      <c r="H321" t="s">
        <v>1121</v>
      </c>
      <c r="I321" t="s">
        <v>215</v>
      </c>
      <c r="J321" t="s">
        <v>379</v>
      </c>
      <c r="K321" s="77">
        <v>7.24</v>
      </c>
      <c r="L321" t="s">
        <v>106</v>
      </c>
      <c r="M321" s="78">
        <v>3.15E-2</v>
      </c>
      <c r="N321" s="78">
        <v>6.7100000000000007E-2</v>
      </c>
      <c r="O321" s="77">
        <v>117785.12</v>
      </c>
      <c r="P321" s="77">
        <v>77.233750025470115</v>
      </c>
      <c r="Q321" s="77">
        <v>0</v>
      </c>
      <c r="R321" s="77">
        <v>326.21793642072799</v>
      </c>
      <c r="S321" s="78">
        <v>2.0000000000000001E-4</v>
      </c>
      <c r="T321" s="78">
        <v>1.1000000000000001E-3</v>
      </c>
      <c r="U321" s="78">
        <v>2.9999999999999997E-4</v>
      </c>
    </row>
    <row r="322" spans="2:21">
      <c r="B322" t="s">
        <v>1250</v>
      </c>
      <c r="C322" t="s">
        <v>1251</v>
      </c>
      <c r="D322" t="s">
        <v>123</v>
      </c>
      <c r="E322" t="s">
        <v>1110</v>
      </c>
      <c r="F322" t="s">
        <v>1252</v>
      </c>
      <c r="G322" t="s">
        <v>1253</v>
      </c>
      <c r="H322" t="s">
        <v>1121</v>
      </c>
      <c r="I322" t="s">
        <v>215</v>
      </c>
      <c r="J322" t="s">
        <v>564</v>
      </c>
      <c r="K322" s="77">
        <v>7.41</v>
      </c>
      <c r="L322" t="s">
        <v>106</v>
      </c>
      <c r="M322" s="78">
        <v>4.2799999999999998E-2</v>
      </c>
      <c r="N322" s="78">
        <v>5.8200000000000002E-2</v>
      </c>
      <c r="O322" s="77">
        <v>235570.24</v>
      </c>
      <c r="P322" s="77">
        <v>88.698849334788619</v>
      </c>
      <c r="Q322" s="77">
        <v>0</v>
      </c>
      <c r="R322" s="77">
        <v>749.28785882714703</v>
      </c>
      <c r="S322" s="78">
        <v>0</v>
      </c>
      <c r="T322" s="78">
        <v>2.5999999999999999E-3</v>
      </c>
      <c r="U322" s="78">
        <v>5.9999999999999995E-4</v>
      </c>
    </row>
    <row r="323" spans="2:21">
      <c r="B323" t="s">
        <v>1254</v>
      </c>
      <c r="C323" t="s">
        <v>1255</v>
      </c>
      <c r="D323" t="s">
        <v>123</v>
      </c>
      <c r="E323" t="s">
        <v>1110</v>
      </c>
      <c r="F323" t="s">
        <v>1256</v>
      </c>
      <c r="G323" t="s">
        <v>1150</v>
      </c>
      <c r="H323" t="s">
        <v>1219</v>
      </c>
      <c r="I323" t="s">
        <v>352</v>
      </c>
      <c r="J323" t="s">
        <v>275</v>
      </c>
      <c r="K323" s="77">
        <v>7.22</v>
      </c>
      <c r="L323" t="s">
        <v>106</v>
      </c>
      <c r="M323" s="78">
        <v>6.8000000000000005E-2</v>
      </c>
      <c r="N323" s="78">
        <v>6.7000000000000004E-2</v>
      </c>
      <c r="O323" s="77">
        <v>282684.28999999998</v>
      </c>
      <c r="P323" s="77">
        <v>101.72359999758018</v>
      </c>
      <c r="Q323" s="77">
        <v>0</v>
      </c>
      <c r="R323" s="77">
        <v>1031.1780981863401</v>
      </c>
      <c r="S323" s="78">
        <v>2.9999999999999997E-4</v>
      </c>
      <c r="T323" s="78">
        <v>3.5999999999999999E-3</v>
      </c>
      <c r="U323" s="78">
        <v>8.9999999999999998E-4</v>
      </c>
    </row>
    <row r="324" spans="2:21">
      <c r="B324" t="s">
        <v>1257</v>
      </c>
      <c r="C324" t="s">
        <v>1258</v>
      </c>
      <c r="D324" t="s">
        <v>123</v>
      </c>
      <c r="E324" t="s">
        <v>1110</v>
      </c>
      <c r="F324" t="s">
        <v>1259</v>
      </c>
      <c r="G324" t="s">
        <v>1202</v>
      </c>
      <c r="H324" t="s">
        <v>1219</v>
      </c>
      <c r="I324" t="s">
        <v>352</v>
      </c>
      <c r="J324" t="s">
        <v>284</v>
      </c>
      <c r="K324" s="77">
        <v>7.01</v>
      </c>
      <c r="L324" t="s">
        <v>106</v>
      </c>
      <c r="M324" s="78">
        <v>5.6000000000000001E-2</v>
      </c>
      <c r="N324" s="78">
        <v>5.4600000000000003E-2</v>
      </c>
      <c r="O324" s="77">
        <v>44169.42</v>
      </c>
      <c r="P324" s="77">
        <v>101.58811101753179</v>
      </c>
      <c r="Q324" s="77">
        <v>0</v>
      </c>
      <c r="R324" s="77">
        <v>160.90697361948401</v>
      </c>
      <c r="S324" s="78">
        <v>1E-4</v>
      </c>
      <c r="T324" s="78">
        <v>5.9999999999999995E-4</v>
      </c>
      <c r="U324" s="78">
        <v>1E-4</v>
      </c>
    </row>
    <row r="325" spans="2:21">
      <c r="B325" t="s">
        <v>1260</v>
      </c>
      <c r="C325" t="s">
        <v>1261</v>
      </c>
      <c r="D325" t="s">
        <v>123</v>
      </c>
      <c r="E325" t="s">
        <v>1110</v>
      </c>
      <c r="F325" t="s">
        <v>1262</v>
      </c>
      <c r="G325" t="s">
        <v>1154</v>
      </c>
      <c r="H325" t="s">
        <v>1121</v>
      </c>
      <c r="I325" t="s">
        <v>215</v>
      </c>
      <c r="J325" t="s">
        <v>312</v>
      </c>
      <c r="K325" s="77">
        <v>3.52</v>
      </c>
      <c r="L325" t="s">
        <v>106</v>
      </c>
      <c r="M325" s="78">
        <v>4.7E-2</v>
      </c>
      <c r="N325" s="78">
        <v>7.3899999999999993E-2</v>
      </c>
      <c r="O325" s="77">
        <v>111895.86</v>
      </c>
      <c r="P325" s="77">
        <v>91.000888924040567</v>
      </c>
      <c r="Q325" s="77">
        <v>0</v>
      </c>
      <c r="R325" s="77">
        <v>365.14885098735101</v>
      </c>
      <c r="S325" s="78">
        <v>2.0000000000000001E-4</v>
      </c>
      <c r="T325" s="78">
        <v>1.2999999999999999E-3</v>
      </c>
      <c r="U325" s="78">
        <v>2.9999999999999997E-4</v>
      </c>
    </row>
    <row r="326" spans="2:21">
      <c r="B326" t="s">
        <v>1263</v>
      </c>
      <c r="C326" t="s">
        <v>1264</v>
      </c>
      <c r="D326" t="s">
        <v>123</v>
      </c>
      <c r="E326" t="s">
        <v>1110</v>
      </c>
      <c r="F326" t="s">
        <v>1265</v>
      </c>
      <c r="G326" t="s">
        <v>1150</v>
      </c>
      <c r="H326" t="s">
        <v>1219</v>
      </c>
      <c r="I326" t="s">
        <v>352</v>
      </c>
      <c r="J326" t="s">
        <v>253</v>
      </c>
      <c r="K326" s="77">
        <v>3.1</v>
      </c>
      <c r="L326" t="s">
        <v>106</v>
      </c>
      <c r="M326" s="78">
        <v>3.4000000000000002E-2</v>
      </c>
      <c r="N326" s="78">
        <v>7.3700000000000002E-2</v>
      </c>
      <c r="O326" s="77">
        <v>53003.3</v>
      </c>
      <c r="P326" s="77">
        <v>88.550333254721878</v>
      </c>
      <c r="Q326" s="77">
        <v>0</v>
      </c>
      <c r="R326" s="77">
        <v>168.30747124659601</v>
      </c>
      <c r="S326" s="78">
        <v>1E-4</v>
      </c>
      <c r="T326" s="78">
        <v>5.9999999999999995E-4</v>
      </c>
      <c r="U326" s="78">
        <v>1E-4</v>
      </c>
    </row>
    <row r="327" spans="2:21">
      <c r="B327" t="s">
        <v>1266</v>
      </c>
      <c r="C327" t="s">
        <v>1267</v>
      </c>
      <c r="D327" t="s">
        <v>123</v>
      </c>
      <c r="E327" t="s">
        <v>1110</v>
      </c>
      <c r="F327" t="s">
        <v>1265</v>
      </c>
      <c r="G327" t="s">
        <v>1150</v>
      </c>
      <c r="H327" t="s">
        <v>1219</v>
      </c>
      <c r="I327" t="s">
        <v>352</v>
      </c>
      <c r="J327" t="s">
        <v>548</v>
      </c>
      <c r="K327" s="77">
        <v>2.21</v>
      </c>
      <c r="L327" t="s">
        <v>106</v>
      </c>
      <c r="M327" s="78">
        <v>3.7499999999999999E-2</v>
      </c>
      <c r="N327" s="78">
        <v>7.6499999999999999E-2</v>
      </c>
      <c r="O327" s="77">
        <v>35335.54</v>
      </c>
      <c r="P327" s="77">
        <v>92.16233330975021</v>
      </c>
      <c r="Q327" s="77">
        <v>0</v>
      </c>
      <c r="R327" s="77">
        <v>116.781884531638</v>
      </c>
      <c r="S327" s="78">
        <v>1E-4</v>
      </c>
      <c r="T327" s="78">
        <v>4.0000000000000002E-4</v>
      </c>
      <c r="U327" s="78">
        <v>1E-4</v>
      </c>
    </row>
    <row r="328" spans="2:21">
      <c r="B328" t="s">
        <v>1268</v>
      </c>
      <c r="C328" t="s">
        <v>1269</v>
      </c>
      <c r="D328" t="s">
        <v>123</v>
      </c>
      <c r="E328" t="s">
        <v>1110</v>
      </c>
      <c r="F328" t="s">
        <v>1270</v>
      </c>
      <c r="G328" t="s">
        <v>1209</v>
      </c>
      <c r="H328" t="s">
        <v>1219</v>
      </c>
      <c r="I328" t="s">
        <v>352</v>
      </c>
      <c r="J328" t="s">
        <v>284</v>
      </c>
      <c r="K328" s="77">
        <v>3.66</v>
      </c>
      <c r="L328" t="s">
        <v>106</v>
      </c>
      <c r="M328" s="78">
        <v>6.88E-2</v>
      </c>
      <c r="N328" s="78">
        <v>8.7400000000000005E-2</v>
      </c>
      <c r="O328" s="77">
        <v>122496.52</v>
      </c>
      <c r="P328" s="77">
        <v>93.498205463796126</v>
      </c>
      <c r="Q328" s="77">
        <v>0</v>
      </c>
      <c r="R328" s="77">
        <v>410.711923968782</v>
      </c>
      <c r="S328" s="78">
        <v>2.0000000000000001E-4</v>
      </c>
      <c r="T328" s="78">
        <v>1.4E-3</v>
      </c>
      <c r="U328" s="78">
        <v>4.0000000000000002E-4</v>
      </c>
    </row>
    <row r="329" spans="2:21">
      <c r="B329" t="s">
        <v>1271</v>
      </c>
      <c r="C329" t="s">
        <v>1272</v>
      </c>
      <c r="D329" t="s">
        <v>123</v>
      </c>
      <c r="E329" t="s">
        <v>1110</v>
      </c>
      <c r="F329" t="s">
        <v>1273</v>
      </c>
      <c r="G329" t="s">
        <v>1232</v>
      </c>
      <c r="H329" t="s">
        <v>1121</v>
      </c>
      <c r="I329" t="s">
        <v>215</v>
      </c>
      <c r="J329" t="s">
        <v>815</v>
      </c>
      <c r="K329" s="77">
        <v>4.26</v>
      </c>
      <c r="L329" t="s">
        <v>110</v>
      </c>
      <c r="M329" s="78">
        <v>0.04</v>
      </c>
      <c r="N329" s="78">
        <v>6.3299999999999995E-2</v>
      </c>
      <c r="O329" s="77">
        <v>141342.14000000001</v>
      </c>
      <c r="P329" s="77">
        <v>93.614666685533479</v>
      </c>
      <c r="Q329" s="77">
        <v>0</v>
      </c>
      <c r="R329" s="77">
        <v>515.53339116574102</v>
      </c>
      <c r="S329" s="78">
        <v>1E-4</v>
      </c>
      <c r="T329" s="78">
        <v>1.8E-3</v>
      </c>
      <c r="U329" s="78">
        <v>4.0000000000000002E-4</v>
      </c>
    </row>
    <row r="330" spans="2:21">
      <c r="B330" t="s">
        <v>1274</v>
      </c>
      <c r="C330" t="s">
        <v>1275</v>
      </c>
      <c r="D330" t="s">
        <v>123</v>
      </c>
      <c r="E330" t="s">
        <v>1110</v>
      </c>
      <c r="F330" t="s">
        <v>1276</v>
      </c>
      <c r="G330" t="s">
        <v>1253</v>
      </c>
      <c r="H330" t="s">
        <v>1121</v>
      </c>
      <c r="I330" t="s">
        <v>215</v>
      </c>
      <c r="J330" t="s">
        <v>640</v>
      </c>
      <c r="K330" s="77">
        <v>4.25</v>
      </c>
      <c r="L330" t="s">
        <v>110</v>
      </c>
      <c r="M330" s="78">
        <v>4.6300000000000001E-2</v>
      </c>
      <c r="N330" s="78">
        <v>5.3400000000000003E-2</v>
      </c>
      <c r="O330" s="77">
        <v>120729.75</v>
      </c>
      <c r="P330" s="77">
        <v>98.798124965056246</v>
      </c>
      <c r="Q330" s="77">
        <v>0</v>
      </c>
      <c r="R330" s="77">
        <v>464.733785001255</v>
      </c>
      <c r="S330" s="78">
        <v>2.0000000000000001E-4</v>
      </c>
      <c r="T330" s="78">
        <v>1.6000000000000001E-3</v>
      </c>
      <c r="U330" s="78">
        <v>4.0000000000000002E-4</v>
      </c>
    </row>
    <row r="331" spans="2:21">
      <c r="B331" t="s">
        <v>1277</v>
      </c>
      <c r="C331" t="s">
        <v>1278</v>
      </c>
      <c r="D331" t="s">
        <v>123</v>
      </c>
      <c r="E331" t="s">
        <v>1110</v>
      </c>
      <c r="F331" t="s">
        <v>1279</v>
      </c>
      <c r="G331" t="s">
        <v>1232</v>
      </c>
      <c r="H331" t="s">
        <v>1219</v>
      </c>
      <c r="I331" t="s">
        <v>352</v>
      </c>
      <c r="J331" t="s">
        <v>731</v>
      </c>
      <c r="K331" s="77">
        <v>3.57</v>
      </c>
      <c r="L331" t="s">
        <v>106</v>
      </c>
      <c r="M331" s="78">
        <v>5.2999999999999999E-2</v>
      </c>
      <c r="N331" s="78">
        <v>9.98E-2</v>
      </c>
      <c r="O331" s="77">
        <v>170493.96</v>
      </c>
      <c r="P331" s="77">
        <v>84.577808243764181</v>
      </c>
      <c r="Q331" s="77">
        <v>0</v>
      </c>
      <c r="R331" s="77">
        <v>517.10139563781604</v>
      </c>
      <c r="S331" s="78">
        <v>1E-4</v>
      </c>
      <c r="T331" s="78">
        <v>1.8E-3</v>
      </c>
      <c r="U331" s="78">
        <v>4.0000000000000002E-4</v>
      </c>
    </row>
    <row r="332" spans="2:21">
      <c r="B332" t="s">
        <v>1280</v>
      </c>
      <c r="C332" t="s">
        <v>1281</v>
      </c>
      <c r="D332" t="s">
        <v>123</v>
      </c>
      <c r="E332" t="s">
        <v>1110</v>
      </c>
      <c r="F332" t="s">
        <v>1282</v>
      </c>
      <c r="G332" t="s">
        <v>1209</v>
      </c>
      <c r="H332" t="s">
        <v>1121</v>
      </c>
      <c r="I332" t="s">
        <v>215</v>
      </c>
      <c r="J332" t="s">
        <v>731</v>
      </c>
      <c r="K332" s="77">
        <v>4.57</v>
      </c>
      <c r="L332" t="s">
        <v>110</v>
      </c>
      <c r="M332" s="78">
        <v>4.6300000000000001E-2</v>
      </c>
      <c r="N332" s="78">
        <v>6.6100000000000006E-2</v>
      </c>
      <c r="O332" s="77">
        <v>112484.79</v>
      </c>
      <c r="P332" s="77">
        <v>94.154138856106613</v>
      </c>
      <c r="Q332" s="77">
        <v>0</v>
      </c>
      <c r="R332" s="77">
        <v>412.64297841313902</v>
      </c>
      <c r="S332" s="78">
        <v>1E-4</v>
      </c>
      <c r="T332" s="78">
        <v>1.5E-3</v>
      </c>
      <c r="U332" s="78">
        <v>4.0000000000000002E-4</v>
      </c>
    </row>
    <row r="333" spans="2:21">
      <c r="B333" t="s">
        <v>1283</v>
      </c>
      <c r="C333" t="s">
        <v>1284</v>
      </c>
      <c r="D333" t="s">
        <v>123</v>
      </c>
      <c r="E333" t="s">
        <v>1110</v>
      </c>
      <c r="F333" t="s">
        <v>1285</v>
      </c>
      <c r="G333" t="s">
        <v>1194</v>
      </c>
      <c r="H333" t="s">
        <v>1286</v>
      </c>
      <c r="I333" t="s">
        <v>215</v>
      </c>
      <c r="J333" t="s">
        <v>372</v>
      </c>
      <c r="K333" s="77">
        <v>2.04</v>
      </c>
      <c r="L333" t="s">
        <v>106</v>
      </c>
      <c r="M333" s="78">
        <v>6.5000000000000002E-2</v>
      </c>
      <c r="N333" s="78">
        <v>9.4E-2</v>
      </c>
      <c r="O333" s="77">
        <v>58892.56</v>
      </c>
      <c r="P333" s="77">
        <v>95.077833361633367</v>
      </c>
      <c r="Q333" s="77">
        <v>0</v>
      </c>
      <c r="R333" s="77">
        <v>200.79365943229101</v>
      </c>
      <c r="S333" s="78">
        <v>1E-4</v>
      </c>
      <c r="T333" s="78">
        <v>6.9999999999999999E-4</v>
      </c>
      <c r="U333" s="78">
        <v>2.0000000000000001E-4</v>
      </c>
    </row>
    <row r="334" spans="2:21">
      <c r="B334" t="s">
        <v>1287</v>
      </c>
      <c r="C334" t="s">
        <v>1288</v>
      </c>
      <c r="D334" t="s">
        <v>123</v>
      </c>
      <c r="E334" t="s">
        <v>1110</v>
      </c>
      <c r="F334" t="s">
        <v>1289</v>
      </c>
      <c r="G334" t="s">
        <v>1232</v>
      </c>
      <c r="H334" t="s">
        <v>1286</v>
      </c>
      <c r="I334" t="s">
        <v>215</v>
      </c>
      <c r="J334" t="s">
        <v>427</v>
      </c>
      <c r="K334" s="77">
        <v>4.6399999999999997</v>
      </c>
      <c r="L334" t="s">
        <v>106</v>
      </c>
      <c r="M334" s="78">
        <v>4.1300000000000003E-2</v>
      </c>
      <c r="N334" s="78">
        <v>5.9799999999999999E-2</v>
      </c>
      <c r="O334" s="77">
        <v>210835.36</v>
      </c>
      <c r="P334" s="77">
        <v>90.774124988142461</v>
      </c>
      <c r="Q334" s="77">
        <v>0</v>
      </c>
      <c r="R334" s="77">
        <v>686.30285619528195</v>
      </c>
      <c r="S334" s="78">
        <v>5.0000000000000001E-4</v>
      </c>
      <c r="T334" s="78">
        <v>2.3999999999999998E-3</v>
      </c>
      <c r="U334" s="78">
        <v>5.9999999999999995E-4</v>
      </c>
    </row>
    <row r="335" spans="2:21">
      <c r="B335" t="s">
        <v>1290</v>
      </c>
      <c r="C335" t="s">
        <v>1291</v>
      </c>
      <c r="D335" t="s">
        <v>123</v>
      </c>
      <c r="E335" t="s">
        <v>1110</v>
      </c>
      <c r="F335" t="s">
        <v>1292</v>
      </c>
      <c r="G335" t="s">
        <v>1293</v>
      </c>
      <c r="H335" t="s">
        <v>1286</v>
      </c>
      <c r="I335" t="s">
        <v>215</v>
      </c>
      <c r="J335" t="s">
        <v>469</v>
      </c>
      <c r="K335" s="77">
        <v>4.29</v>
      </c>
      <c r="L335" t="s">
        <v>110</v>
      </c>
      <c r="M335" s="78">
        <v>3.1300000000000001E-2</v>
      </c>
      <c r="N335" s="78">
        <v>6.5000000000000002E-2</v>
      </c>
      <c r="O335" s="77">
        <v>176677.68</v>
      </c>
      <c r="P335" s="77">
        <v>87.262506854742497</v>
      </c>
      <c r="Q335" s="77">
        <v>0</v>
      </c>
      <c r="R335" s="77">
        <v>600.69029440516101</v>
      </c>
      <c r="S335" s="78">
        <v>2.0000000000000001E-4</v>
      </c>
      <c r="T335" s="78">
        <v>2.0999999999999999E-3</v>
      </c>
      <c r="U335" s="78">
        <v>5.0000000000000001E-4</v>
      </c>
    </row>
    <row r="336" spans="2:21">
      <c r="B336" t="s">
        <v>1294</v>
      </c>
      <c r="C336" t="s">
        <v>1295</v>
      </c>
      <c r="D336" t="s">
        <v>123</v>
      </c>
      <c r="E336" t="s">
        <v>1110</v>
      </c>
      <c r="F336" t="s">
        <v>1296</v>
      </c>
      <c r="G336" t="s">
        <v>821</v>
      </c>
      <c r="H336" t="s">
        <v>1297</v>
      </c>
      <c r="I336" t="s">
        <v>352</v>
      </c>
      <c r="J336" t="s">
        <v>430</v>
      </c>
      <c r="K336" s="77">
        <v>5.2</v>
      </c>
      <c r="L336" t="s">
        <v>110</v>
      </c>
      <c r="M336" s="78">
        <v>6.88E-2</v>
      </c>
      <c r="N336" s="78">
        <v>8.14E-2</v>
      </c>
      <c r="O336" s="77">
        <v>103650.91</v>
      </c>
      <c r="P336" s="77">
        <v>95.233712997502877</v>
      </c>
      <c r="Q336" s="77">
        <v>0</v>
      </c>
      <c r="R336" s="77">
        <v>384.596279261365</v>
      </c>
      <c r="S336" s="78">
        <v>1E-4</v>
      </c>
      <c r="T336" s="78">
        <v>1.4E-3</v>
      </c>
      <c r="U336" s="78">
        <v>2.9999999999999997E-4</v>
      </c>
    </row>
    <row r="337" spans="2:21">
      <c r="B337" t="s">
        <v>1298</v>
      </c>
      <c r="C337" t="s">
        <v>1299</v>
      </c>
      <c r="D337" t="s">
        <v>123</v>
      </c>
      <c r="E337" t="s">
        <v>1110</v>
      </c>
      <c r="F337" t="s">
        <v>1296</v>
      </c>
      <c r="G337" t="s">
        <v>821</v>
      </c>
      <c r="H337" t="s">
        <v>1297</v>
      </c>
      <c r="I337" t="s">
        <v>352</v>
      </c>
      <c r="J337" t="s">
        <v>430</v>
      </c>
      <c r="K337" s="77">
        <v>5.0599999999999996</v>
      </c>
      <c r="L337" t="s">
        <v>106</v>
      </c>
      <c r="M337" s="78">
        <v>7.7499999999999999E-2</v>
      </c>
      <c r="N337" s="78">
        <v>8.6900000000000005E-2</v>
      </c>
      <c r="O337" s="77">
        <v>121595.47</v>
      </c>
      <c r="P337" s="77">
        <v>94.450222211485439</v>
      </c>
      <c r="Q337" s="77">
        <v>0</v>
      </c>
      <c r="R337" s="77">
        <v>411.84202912816301</v>
      </c>
      <c r="S337" s="78">
        <v>1E-4</v>
      </c>
      <c r="T337" s="78">
        <v>1.4E-3</v>
      </c>
      <c r="U337" s="78">
        <v>4.0000000000000002E-4</v>
      </c>
    </row>
    <row r="338" spans="2:21">
      <c r="B338" t="s">
        <v>1300</v>
      </c>
      <c r="C338" t="s">
        <v>1301</v>
      </c>
      <c r="D338" t="s">
        <v>123</v>
      </c>
      <c r="E338" t="s">
        <v>1110</v>
      </c>
      <c r="F338" t="s">
        <v>1302</v>
      </c>
      <c r="G338" t="s">
        <v>1202</v>
      </c>
      <c r="H338" t="s">
        <v>1297</v>
      </c>
      <c r="I338" t="s">
        <v>352</v>
      </c>
      <c r="J338" t="s">
        <v>564</v>
      </c>
      <c r="K338" s="77">
        <v>5.32</v>
      </c>
      <c r="L338" t="s">
        <v>106</v>
      </c>
      <c r="M338" s="78">
        <v>3.2500000000000001E-2</v>
      </c>
      <c r="N338" s="78">
        <v>5.6599999999999998E-2</v>
      </c>
      <c r="O338" s="77">
        <v>86560.28</v>
      </c>
      <c r="P338" s="77">
        <v>87.34524995667752</v>
      </c>
      <c r="Q338" s="77">
        <v>0</v>
      </c>
      <c r="R338" s="77">
        <v>271.12416644411098</v>
      </c>
      <c r="S338" s="78">
        <v>1E-4</v>
      </c>
      <c r="T338" s="78">
        <v>1E-3</v>
      </c>
      <c r="U338" s="78">
        <v>2.0000000000000001E-4</v>
      </c>
    </row>
    <row r="339" spans="2:21">
      <c r="B339" t="s">
        <v>1303</v>
      </c>
      <c r="C339" t="s">
        <v>1304</v>
      </c>
      <c r="D339" t="s">
        <v>123</v>
      </c>
      <c r="E339" t="s">
        <v>1110</v>
      </c>
      <c r="F339" t="s">
        <v>1305</v>
      </c>
      <c r="G339" t="s">
        <v>1306</v>
      </c>
      <c r="H339" t="s">
        <v>1297</v>
      </c>
      <c r="I339" t="s">
        <v>352</v>
      </c>
      <c r="J339" t="s">
        <v>731</v>
      </c>
      <c r="K339" s="77">
        <v>3.38</v>
      </c>
      <c r="L339" t="s">
        <v>106</v>
      </c>
      <c r="M339" s="78">
        <v>0.06</v>
      </c>
      <c r="N339" s="78">
        <v>8.3000000000000004E-2</v>
      </c>
      <c r="O339" s="77">
        <v>126677.9</v>
      </c>
      <c r="P339" s="77">
        <v>93.827000039470178</v>
      </c>
      <c r="Q339" s="77">
        <v>0</v>
      </c>
      <c r="R339" s="77">
        <v>426.22505079283798</v>
      </c>
      <c r="S339" s="78">
        <v>2.0000000000000001E-4</v>
      </c>
      <c r="T339" s="78">
        <v>1.5E-3</v>
      </c>
      <c r="U339" s="78">
        <v>4.0000000000000002E-4</v>
      </c>
    </row>
    <row r="340" spans="2:21">
      <c r="B340" t="s">
        <v>1307</v>
      </c>
      <c r="C340" t="s">
        <v>1308</v>
      </c>
      <c r="D340" t="s">
        <v>123</v>
      </c>
      <c r="E340" t="s">
        <v>1110</v>
      </c>
      <c r="F340" t="s">
        <v>1309</v>
      </c>
      <c r="G340" t="s">
        <v>821</v>
      </c>
      <c r="H340" t="s">
        <v>1297</v>
      </c>
      <c r="I340" t="s">
        <v>352</v>
      </c>
      <c r="J340" t="s">
        <v>278</v>
      </c>
      <c r="K340" s="77">
        <v>4.58</v>
      </c>
      <c r="L340" t="s">
        <v>106</v>
      </c>
      <c r="M340" s="78">
        <v>7.4999999999999997E-2</v>
      </c>
      <c r="N340" s="78">
        <v>9.6699999999999994E-2</v>
      </c>
      <c r="O340" s="77">
        <v>141342.14000000001</v>
      </c>
      <c r="P340" s="77">
        <v>89.725333303854072</v>
      </c>
      <c r="Q340" s="77">
        <v>0</v>
      </c>
      <c r="R340" s="77">
        <v>454.77546648268702</v>
      </c>
      <c r="S340" s="78">
        <v>1E-4</v>
      </c>
      <c r="T340" s="78">
        <v>1.6000000000000001E-3</v>
      </c>
      <c r="U340" s="78">
        <v>4.0000000000000002E-4</v>
      </c>
    </row>
    <row r="341" spans="2:21">
      <c r="B341" t="s">
        <v>1310</v>
      </c>
      <c r="C341" t="s">
        <v>1311</v>
      </c>
      <c r="D341" t="s">
        <v>123</v>
      </c>
      <c r="E341" t="s">
        <v>1110</v>
      </c>
      <c r="F341" t="s">
        <v>1312</v>
      </c>
      <c r="G341" t="s">
        <v>1150</v>
      </c>
      <c r="H341" t="s">
        <v>1297</v>
      </c>
      <c r="I341" t="s">
        <v>352</v>
      </c>
      <c r="J341" t="s">
        <v>458</v>
      </c>
      <c r="K341" s="77">
        <v>6.47</v>
      </c>
      <c r="L341" t="s">
        <v>106</v>
      </c>
      <c r="M341" s="78">
        <v>3.6299999999999999E-2</v>
      </c>
      <c r="N341" s="78">
        <v>5.7500000000000002E-2</v>
      </c>
      <c r="O341" s="77">
        <v>235570.24</v>
      </c>
      <c r="P341" s="77">
        <v>86.444013715144962</v>
      </c>
      <c r="Q341" s="77">
        <v>0</v>
      </c>
      <c r="R341" s="77">
        <v>730.24002487979806</v>
      </c>
      <c r="S341" s="78">
        <v>2.9999999999999997E-4</v>
      </c>
      <c r="T341" s="78">
        <v>2.5999999999999999E-3</v>
      </c>
      <c r="U341" s="78">
        <v>5.9999999999999995E-4</v>
      </c>
    </row>
    <row r="342" spans="2:21">
      <c r="B342" t="s">
        <v>1313</v>
      </c>
      <c r="C342" t="s">
        <v>1314</v>
      </c>
      <c r="D342" t="s">
        <v>123</v>
      </c>
      <c r="E342" t="s">
        <v>1110</v>
      </c>
      <c r="F342" t="s">
        <v>1315</v>
      </c>
      <c r="G342" t="s">
        <v>1194</v>
      </c>
      <c r="H342" t="s">
        <v>1297</v>
      </c>
      <c r="I342" t="s">
        <v>352</v>
      </c>
      <c r="J342" t="s">
        <v>564</v>
      </c>
      <c r="K342" s="77">
        <v>4.7699999999999996</v>
      </c>
      <c r="L342" t="s">
        <v>106</v>
      </c>
      <c r="M342" s="78">
        <v>4.4999999999999998E-2</v>
      </c>
      <c r="N342" s="78">
        <v>6.1800000000000001E-2</v>
      </c>
      <c r="O342" s="77">
        <v>236494.85</v>
      </c>
      <c r="P342" s="77">
        <v>91.584499986786184</v>
      </c>
      <c r="Q342" s="77">
        <v>0</v>
      </c>
      <c r="R342" s="77">
        <v>776.701156359062</v>
      </c>
      <c r="S342" s="78">
        <v>4.0000000000000002E-4</v>
      </c>
      <c r="T342" s="78">
        <v>2.7000000000000001E-3</v>
      </c>
      <c r="U342" s="78">
        <v>6.9999999999999999E-4</v>
      </c>
    </row>
    <row r="343" spans="2:21">
      <c r="B343" t="s">
        <v>1316</v>
      </c>
      <c r="C343" t="s">
        <v>1317</v>
      </c>
      <c r="D343" t="s">
        <v>123</v>
      </c>
      <c r="E343" t="s">
        <v>1110</v>
      </c>
      <c r="F343" t="s">
        <v>1318</v>
      </c>
      <c r="G343" t="s">
        <v>821</v>
      </c>
      <c r="H343" t="s">
        <v>1286</v>
      </c>
      <c r="I343" t="s">
        <v>215</v>
      </c>
      <c r="J343" t="s">
        <v>344</v>
      </c>
      <c r="K343" s="77">
        <v>4.12</v>
      </c>
      <c r="L343" t="s">
        <v>113</v>
      </c>
      <c r="M343" s="78">
        <v>7.4200000000000002E-2</v>
      </c>
      <c r="N343" s="78">
        <v>7.1499999999999994E-2</v>
      </c>
      <c r="O343" s="77">
        <v>200234.7</v>
      </c>
      <c r="P343" s="77">
        <v>102.50623015391439</v>
      </c>
      <c r="Q343" s="77">
        <v>0</v>
      </c>
      <c r="R343" s="77">
        <v>908.49101640366598</v>
      </c>
      <c r="S343" s="78">
        <v>2.9999999999999997E-4</v>
      </c>
      <c r="T343" s="78">
        <v>3.2000000000000002E-3</v>
      </c>
      <c r="U343" s="78">
        <v>8.0000000000000004E-4</v>
      </c>
    </row>
    <row r="344" spans="2:21">
      <c r="B344" t="s">
        <v>1319</v>
      </c>
      <c r="C344" t="s">
        <v>1320</v>
      </c>
      <c r="D344" t="s">
        <v>123</v>
      </c>
      <c r="E344" t="s">
        <v>1110</v>
      </c>
      <c r="F344" t="s">
        <v>1321</v>
      </c>
      <c r="G344" t="s">
        <v>1322</v>
      </c>
      <c r="H344" t="s">
        <v>1297</v>
      </c>
      <c r="I344" t="s">
        <v>352</v>
      </c>
      <c r="J344" t="s">
        <v>312</v>
      </c>
      <c r="K344" s="77">
        <v>7.12</v>
      </c>
      <c r="L344" t="s">
        <v>106</v>
      </c>
      <c r="M344" s="78">
        <v>5.1299999999999998E-2</v>
      </c>
      <c r="N344" s="78">
        <v>6.0699999999999997E-2</v>
      </c>
      <c r="O344" s="77">
        <v>126619</v>
      </c>
      <c r="P344" s="77">
        <v>91.201625024680339</v>
      </c>
      <c r="Q344" s="77">
        <v>0</v>
      </c>
      <c r="R344" s="77">
        <v>414.10620792574002</v>
      </c>
      <c r="S344" s="78">
        <v>2.9999999999999997E-4</v>
      </c>
      <c r="T344" s="78">
        <v>1.5E-3</v>
      </c>
      <c r="U344" s="78">
        <v>4.0000000000000002E-4</v>
      </c>
    </row>
    <row r="345" spans="2:21">
      <c r="B345" t="s">
        <v>1323</v>
      </c>
      <c r="C345" t="s">
        <v>1324</v>
      </c>
      <c r="D345" t="s">
        <v>123</v>
      </c>
      <c r="E345" t="s">
        <v>1110</v>
      </c>
      <c r="F345" t="s">
        <v>1325</v>
      </c>
      <c r="G345" t="s">
        <v>1194</v>
      </c>
      <c r="H345" t="s">
        <v>1286</v>
      </c>
      <c r="I345" t="s">
        <v>215</v>
      </c>
      <c r="J345" t="s">
        <v>278</v>
      </c>
      <c r="K345" s="77">
        <v>7.33</v>
      </c>
      <c r="L345" t="s">
        <v>106</v>
      </c>
      <c r="M345" s="78">
        <v>6.4000000000000001E-2</v>
      </c>
      <c r="N345" s="78">
        <v>6.3399999999999998E-2</v>
      </c>
      <c r="O345" s="77">
        <v>117785.12</v>
      </c>
      <c r="P345" s="77">
        <v>100.49277776004304</v>
      </c>
      <c r="Q345" s="77">
        <v>0</v>
      </c>
      <c r="R345" s="77">
        <v>424.45882240933599</v>
      </c>
      <c r="S345" s="78">
        <v>1E-4</v>
      </c>
      <c r="T345" s="78">
        <v>1.5E-3</v>
      </c>
      <c r="U345" s="78">
        <v>4.0000000000000002E-4</v>
      </c>
    </row>
    <row r="346" spans="2:21">
      <c r="B346" t="s">
        <v>1326</v>
      </c>
      <c r="C346" t="s">
        <v>1327</v>
      </c>
      <c r="D346" t="s">
        <v>123</v>
      </c>
      <c r="E346" t="s">
        <v>1110</v>
      </c>
      <c r="F346" t="s">
        <v>1328</v>
      </c>
      <c r="G346" t="s">
        <v>1202</v>
      </c>
      <c r="H346" t="s">
        <v>1286</v>
      </c>
      <c r="I346" t="s">
        <v>215</v>
      </c>
      <c r="J346" t="s">
        <v>306</v>
      </c>
      <c r="K346" s="77">
        <v>5.38</v>
      </c>
      <c r="L346" t="s">
        <v>106</v>
      </c>
      <c r="M346" s="78">
        <v>4.0899999999999999E-2</v>
      </c>
      <c r="N346" s="78">
        <v>6.2399999999999997E-2</v>
      </c>
      <c r="O346" s="77">
        <v>80034.990000000005</v>
      </c>
      <c r="P346" s="77">
        <v>89.03530278656865</v>
      </c>
      <c r="Q346" s="77">
        <v>0</v>
      </c>
      <c r="R346" s="77">
        <v>255.53619291457599</v>
      </c>
      <c r="S346" s="78">
        <v>2.0000000000000001E-4</v>
      </c>
      <c r="T346" s="78">
        <v>8.9999999999999998E-4</v>
      </c>
      <c r="U346" s="78">
        <v>2.0000000000000001E-4</v>
      </c>
    </row>
    <row r="347" spans="2:21">
      <c r="B347" t="s">
        <v>1329</v>
      </c>
      <c r="C347" t="s">
        <v>1330</v>
      </c>
      <c r="D347" t="s">
        <v>123</v>
      </c>
      <c r="E347" t="s">
        <v>1110</v>
      </c>
      <c r="F347" t="s">
        <v>1331</v>
      </c>
      <c r="G347" t="s">
        <v>821</v>
      </c>
      <c r="H347" t="s">
        <v>1297</v>
      </c>
      <c r="I347" t="s">
        <v>352</v>
      </c>
      <c r="J347" t="s">
        <v>278</v>
      </c>
      <c r="K347" s="77">
        <v>4.5</v>
      </c>
      <c r="L347" t="s">
        <v>106</v>
      </c>
      <c r="M347" s="78">
        <v>7.6300000000000007E-2</v>
      </c>
      <c r="N347" s="78">
        <v>8.72E-2</v>
      </c>
      <c r="O347" s="77">
        <v>176677.68</v>
      </c>
      <c r="P347" s="77">
        <v>94.049680541877194</v>
      </c>
      <c r="Q347" s="77">
        <v>0</v>
      </c>
      <c r="R347" s="77">
        <v>595.86694995287701</v>
      </c>
      <c r="S347" s="78">
        <v>4.0000000000000002E-4</v>
      </c>
      <c r="T347" s="78">
        <v>2.0999999999999999E-3</v>
      </c>
      <c r="U347" s="78">
        <v>5.0000000000000001E-4</v>
      </c>
    </row>
    <row r="348" spans="2:21">
      <c r="B348" t="s">
        <v>1332</v>
      </c>
      <c r="C348" t="s">
        <v>1333</v>
      </c>
      <c r="D348" t="s">
        <v>123</v>
      </c>
      <c r="E348" t="s">
        <v>1110</v>
      </c>
      <c r="F348" t="s">
        <v>1334</v>
      </c>
      <c r="G348" t="s">
        <v>1253</v>
      </c>
      <c r="H348" t="s">
        <v>1286</v>
      </c>
      <c r="I348" t="s">
        <v>215</v>
      </c>
      <c r="J348" t="s">
        <v>250</v>
      </c>
      <c r="K348" s="77">
        <v>6.55</v>
      </c>
      <c r="L348" t="s">
        <v>106</v>
      </c>
      <c r="M348" s="78">
        <v>4.1300000000000003E-2</v>
      </c>
      <c r="N348" s="78">
        <v>7.7799999999999994E-2</v>
      </c>
      <c r="O348" s="77">
        <v>88338.84</v>
      </c>
      <c r="P348" s="77">
        <v>78.910166649686474</v>
      </c>
      <c r="Q348" s="77">
        <v>0</v>
      </c>
      <c r="R348" s="77">
        <v>249.974056535394</v>
      </c>
      <c r="S348" s="78">
        <v>1E-4</v>
      </c>
      <c r="T348" s="78">
        <v>8.9999999999999998E-4</v>
      </c>
      <c r="U348" s="78">
        <v>2.0000000000000001E-4</v>
      </c>
    </row>
    <row r="349" spans="2:21">
      <c r="B349" t="s">
        <v>1335</v>
      </c>
      <c r="C349" t="s">
        <v>1336</v>
      </c>
      <c r="D349" t="s">
        <v>123</v>
      </c>
      <c r="E349" t="s">
        <v>1110</v>
      </c>
      <c r="F349" t="s">
        <v>1334</v>
      </c>
      <c r="G349" t="s">
        <v>1253</v>
      </c>
      <c r="H349" t="s">
        <v>1286</v>
      </c>
      <c r="I349" t="s">
        <v>215</v>
      </c>
      <c r="J349" t="s">
        <v>731</v>
      </c>
      <c r="K349" s="77">
        <v>1.2</v>
      </c>
      <c r="L349" t="s">
        <v>106</v>
      </c>
      <c r="M349" s="78">
        <v>6.25E-2</v>
      </c>
      <c r="N349" s="78">
        <v>8.4900000000000003E-2</v>
      </c>
      <c r="O349" s="77">
        <v>223791.73</v>
      </c>
      <c r="P349" s="77">
        <v>99.487277777467398</v>
      </c>
      <c r="Q349" s="77">
        <v>0</v>
      </c>
      <c r="R349" s="77">
        <v>798.40246004420601</v>
      </c>
      <c r="S349" s="78">
        <v>2.0000000000000001E-4</v>
      </c>
      <c r="T349" s="78">
        <v>2.8E-3</v>
      </c>
      <c r="U349" s="78">
        <v>6.9999999999999999E-4</v>
      </c>
    </row>
    <row r="350" spans="2:21">
      <c r="B350" t="s">
        <v>1337</v>
      </c>
      <c r="C350" t="s">
        <v>1338</v>
      </c>
      <c r="D350" t="s">
        <v>123</v>
      </c>
      <c r="E350" t="s">
        <v>1110</v>
      </c>
      <c r="F350" t="s">
        <v>1339</v>
      </c>
      <c r="G350" t="s">
        <v>1194</v>
      </c>
      <c r="H350" t="s">
        <v>1297</v>
      </c>
      <c r="I350" t="s">
        <v>352</v>
      </c>
      <c r="J350" t="s">
        <v>275</v>
      </c>
      <c r="K350" s="77">
        <v>3.02</v>
      </c>
      <c r="L350" t="s">
        <v>110</v>
      </c>
      <c r="M350" s="78">
        <v>5.7500000000000002E-2</v>
      </c>
      <c r="N350" s="78">
        <v>5.5800000000000002E-2</v>
      </c>
      <c r="O350" s="77">
        <v>177266.61</v>
      </c>
      <c r="P350" s="77">
        <v>101.06519180137759</v>
      </c>
      <c r="Q350" s="77">
        <v>0</v>
      </c>
      <c r="R350" s="77">
        <v>698.02308525586398</v>
      </c>
      <c r="S350" s="78">
        <v>2.9999999999999997E-4</v>
      </c>
      <c r="T350" s="78">
        <v>2.5000000000000001E-3</v>
      </c>
      <c r="U350" s="78">
        <v>5.9999999999999995E-4</v>
      </c>
    </row>
    <row r="351" spans="2:21">
      <c r="B351" t="s">
        <v>1340</v>
      </c>
      <c r="C351" t="s">
        <v>1341</v>
      </c>
      <c r="D351" t="s">
        <v>123</v>
      </c>
      <c r="E351" t="s">
        <v>1110</v>
      </c>
      <c r="F351" t="s">
        <v>1342</v>
      </c>
      <c r="G351" t="s">
        <v>1167</v>
      </c>
      <c r="H351" t="s">
        <v>1343</v>
      </c>
      <c r="I351" t="s">
        <v>352</v>
      </c>
      <c r="J351" t="s">
        <v>265</v>
      </c>
      <c r="K351" s="77">
        <v>3.2</v>
      </c>
      <c r="L351" t="s">
        <v>110</v>
      </c>
      <c r="M351" s="78">
        <v>3.6299999999999999E-2</v>
      </c>
      <c r="N351" s="78">
        <v>0.39610000000000001</v>
      </c>
      <c r="O351" s="77">
        <v>182566.94</v>
      </c>
      <c r="P351" s="77">
        <v>36.00299998356769</v>
      </c>
      <c r="Q351" s="77">
        <v>0</v>
      </c>
      <c r="R351" s="77">
        <v>256.09557158854301</v>
      </c>
      <c r="S351" s="78">
        <v>5.0000000000000001E-4</v>
      </c>
      <c r="T351" s="78">
        <v>8.9999999999999998E-4</v>
      </c>
      <c r="U351" s="78">
        <v>2.0000000000000001E-4</v>
      </c>
    </row>
    <row r="352" spans="2:21">
      <c r="B352" t="s">
        <v>1344</v>
      </c>
      <c r="C352" t="s">
        <v>1345</v>
      </c>
      <c r="D352" t="s">
        <v>123</v>
      </c>
      <c r="E352" t="s">
        <v>1110</v>
      </c>
      <c r="F352" t="s">
        <v>1346</v>
      </c>
      <c r="G352" t="s">
        <v>1293</v>
      </c>
      <c r="H352" t="s">
        <v>1347</v>
      </c>
      <c r="I352" t="s">
        <v>215</v>
      </c>
      <c r="J352" t="s">
        <v>604</v>
      </c>
      <c r="K352" s="77">
        <v>6.79</v>
      </c>
      <c r="L352" t="s">
        <v>106</v>
      </c>
      <c r="M352" s="78">
        <v>0.04</v>
      </c>
      <c r="N352" s="78">
        <v>5.8000000000000003E-2</v>
      </c>
      <c r="O352" s="77">
        <v>225264.04</v>
      </c>
      <c r="P352" s="77">
        <v>87.081666681464114</v>
      </c>
      <c r="Q352" s="77">
        <v>0</v>
      </c>
      <c r="R352" s="77">
        <v>703.44295815107603</v>
      </c>
      <c r="S352" s="78">
        <v>5.0000000000000001E-4</v>
      </c>
      <c r="T352" s="78">
        <v>2.5000000000000001E-3</v>
      </c>
      <c r="U352" s="78">
        <v>5.9999999999999995E-4</v>
      </c>
    </row>
    <row r="353" spans="2:21">
      <c r="B353" t="s">
        <v>1348</v>
      </c>
      <c r="C353" t="s">
        <v>1349</v>
      </c>
      <c r="D353" t="s">
        <v>123</v>
      </c>
      <c r="E353" t="s">
        <v>1110</v>
      </c>
      <c r="F353" t="s">
        <v>1350</v>
      </c>
      <c r="G353" t="s">
        <v>1306</v>
      </c>
      <c r="H353" t="s">
        <v>1347</v>
      </c>
      <c r="I353" t="s">
        <v>215</v>
      </c>
      <c r="J353" t="s">
        <v>1173</v>
      </c>
      <c r="K353" s="77">
        <v>7.56</v>
      </c>
      <c r="L353" t="s">
        <v>106</v>
      </c>
      <c r="M353" s="78">
        <v>3.2500000000000001E-2</v>
      </c>
      <c r="N353" s="78">
        <v>5.7700000000000001E-2</v>
      </c>
      <c r="O353" s="77">
        <v>29446.28</v>
      </c>
      <c r="P353" s="77">
        <v>82.429666723266905</v>
      </c>
      <c r="Q353" s="77">
        <v>0</v>
      </c>
      <c r="R353" s="77">
        <v>87.041079092510401</v>
      </c>
      <c r="S353" s="78">
        <v>0</v>
      </c>
      <c r="T353" s="78">
        <v>2.9999999999999997E-4</v>
      </c>
      <c r="U353" s="78">
        <v>1E-4</v>
      </c>
    </row>
    <row r="354" spans="2:21">
      <c r="B354" t="s">
        <v>1351</v>
      </c>
      <c r="C354" t="s">
        <v>1352</v>
      </c>
      <c r="D354" t="s">
        <v>123</v>
      </c>
      <c r="E354" t="s">
        <v>1110</v>
      </c>
      <c r="F354" t="s">
        <v>1350</v>
      </c>
      <c r="G354" t="s">
        <v>1306</v>
      </c>
      <c r="H354" t="s">
        <v>1343</v>
      </c>
      <c r="I354" t="s">
        <v>352</v>
      </c>
      <c r="J354" t="s">
        <v>368</v>
      </c>
      <c r="K354" s="77">
        <v>5.67</v>
      </c>
      <c r="L354" t="s">
        <v>106</v>
      </c>
      <c r="M354" s="78">
        <v>4.4999999999999998E-2</v>
      </c>
      <c r="N354" s="78">
        <v>5.7500000000000002E-2</v>
      </c>
      <c r="O354" s="77">
        <v>159598.84</v>
      </c>
      <c r="P354" s="77">
        <v>94.913178096783227</v>
      </c>
      <c r="Q354" s="77">
        <v>0</v>
      </c>
      <c r="R354" s="77">
        <v>543.20846786106597</v>
      </c>
      <c r="S354" s="78">
        <v>1E-4</v>
      </c>
      <c r="T354" s="78">
        <v>1.9E-3</v>
      </c>
      <c r="U354" s="78">
        <v>5.0000000000000001E-4</v>
      </c>
    </row>
    <row r="355" spans="2:21">
      <c r="B355" t="s">
        <v>1353</v>
      </c>
      <c r="C355" t="s">
        <v>1354</v>
      </c>
      <c r="D355" t="s">
        <v>123</v>
      </c>
      <c r="E355" t="s">
        <v>1110</v>
      </c>
      <c r="F355" t="s">
        <v>1305</v>
      </c>
      <c r="G355" t="s">
        <v>1306</v>
      </c>
      <c r="H355" t="s">
        <v>1355</v>
      </c>
      <c r="I355" t="s">
        <v>210</v>
      </c>
      <c r="J355" t="s">
        <v>731</v>
      </c>
      <c r="K355" s="77">
        <v>3.79</v>
      </c>
      <c r="L355" t="s">
        <v>106</v>
      </c>
      <c r="M355" s="78">
        <v>5.5E-2</v>
      </c>
      <c r="N355" s="78">
        <v>8.7900000000000006E-2</v>
      </c>
      <c r="O355" s="77">
        <v>41224.79</v>
      </c>
      <c r="P355" s="77">
        <v>88.405833368708485</v>
      </c>
      <c r="Q355" s="77">
        <v>0</v>
      </c>
      <c r="R355" s="77">
        <v>130.69219728624401</v>
      </c>
      <c r="S355" s="78">
        <v>0</v>
      </c>
      <c r="T355" s="78">
        <v>5.0000000000000001E-4</v>
      </c>
      <c r="U355" s="78">
        <v>1E-4</v>
      </c>
    </row>
    <row r="356" spans="2:21">
      <c r="B356" t="s">
        <v>1356</v>
      </c>
      <c r="C356" t="s">
        <v>1357</v>
      </c>
      <c r="D356" t="s">
        <v>123</v>
      </c>
      <c r="E356" t="s">
        <v>1110</v>
      </c>
      <c r="F356" t="s">
        <v>1358</v>
      </c>
      <c r="G356" t="s">
        <v>1359</v>
      </c>
      <c r="H356" t="s">
        <v>1343</v>
      </c>
      <c r="I356" t="s">
        <v>352</v>
      </c>
      <c r="J356" t="s">
        <v>430</v>
      </c>
      <c r="K356" s="77">
        <v>7.18</v>
      </c>
      <c r="L356" t="s">
        <v>106</v>
      </c>
      <c r="M356" s="78">
        <v>6.0999999999999999E-2</v>
      </c>
      <c r="N356" s="78">
        <v>6.5699999999999995E-2</v>
      </c>
      <c r="O356" s="77">
        <v>147231.4</v>
      </c>
      <c r="P356" s="77">
        <v>95.329722253541021</v>
      </c>
      <c r="Q356" s="77">
        <v>0</v>
      </c>
      <c r="R356" s="77">
        <v>503.31405089833999</v>
      </c>
      <c r="S356" s="78">
        <v>1E-4</v>
      </c>
      <c r="T356" s="78">
        <v>1.8E-3</v>
      </c>
      <c r="U356" s="78">
        <v>4.0000000000000002E-4</v>
      </c>
    </row>
    <row r="357" spans="2:21">
      <c r="B357" t="s">
        <v>1360</v>
      </c>
      <c r="C357" t="s">
        <v>1361</v>
      </c>
      <c r="D357" t="s">
        <v>123</v>
      </c>
      <c r="E357" t="s">
        <v>1110</v>
      </c>
      <c r="F357" t="s">
        <v>1362</v>
      </c>
      <c r="G357" t="s">
        <v>1209</v>
      </c>
      <c r="H357" t="s">
        <v>1343</v>
      </c>
      <c r="I357" t="s">
        <v>352</v>
      </c>
      <c r="J357" t="s">
        <v>344</v>
      </c>
      <c r="K357" s="77">
        <v>3.81</v>
      </c>
      <c r="L357" t="s">
        <v>106</v>
      </c>
      <c r="M357" s="78">
        <v>7.3499999999999996E-2</v>
      </c>
      <c r="N357" s="78">
        <v>6.5500000000000003E-2</v>
      </c>
      <c r="O357" s="77">
        <v>94228.1</v>
      </c>
      <c r="P357" s="77">
        <v>105.13283331829889</v>
      </c>
      <c r="Q357" s="77">
        <v>0</v>
      </c>
      <c r="R357" s="77">
        <v>355.24591132483198</v>
      </c>
      <c r="S357" s="78">
        <v>1E-4</v>
      </c>
      <c r="T357" s="78">
        <v>1.1999999999999999E-3</v>
      </c>
      <c r="U357" s="78">
        <v>2.9999999999999997E-4</v>
      </c>
    </row>
    <row r="358" spans="2:21">
      <c r="B358" t="s">
        <v>1363</v>
      </c>
      <c r="C358" t="s">
        <v>1364</v>
      </c>
      <c r="D358" t="s">
        <v>123</v>
      </c>
      <c r="E358" t="s">
        <v>1110</v>
      </c>
      <c r="F358" t="s">
        <v>1365</v>
      </c>
      <c r="G358" t="s">
        <v>1209</v>
      </c>
      <c r="H358" t="s">
        <v>1347</v>
      </c>
      <c r="I358" t="s">
        <v>215</v>
      </c>
      <c r="J358" t="s">
        <v>372</v>
      </c>
      <c r="K358" s="77">
        <v>5.98</v>
      </c>
      <c r="L358" t="s">
        <v>106</v>
      </c>
      <c r="M358" s="78">
        <v>3.7499999999999999E-2</v>
      </c>
      <c r="N358" s="78">
        <v>5.96E-2</v>
      </c>
      <c r="O358" s="77">
        <v>141342.14000000001</v>
      </c>
      <c r="P358" s="77">
        <v>86.502583308275888</v>
      </c>
      <c r="Q358" s="77">
        <v>0</v>
      </c>
      <c r="R358" s="77">
        <v>438.440864217875</v>
      </c>
      <c r="S358" s="78">
        <v>4.0000000000000002E-4</v>
      </c>
      <c r="T358" s="78">
        <v>1.5E-3</v>
      </c>
      <c r="U358" s="78">
        <v>4.0000000000000002E-4</v>
      </c>
    </row>
    <row r="359" spans="2:21">
      <c r="B359" t="s">
        <v>1366</v>
      </c>
      <c r="C359" t="s">
        <v>1367</v>
      </c>
      <c r="D359" t="s">
        <v>123</v>
      </c>
      <c r="E359" t="s">
        <v>1110</v>
      </c>
      <c r="F359" t="s">
        <v>1368</v>
      </c>
      <c r="G359" t="s">
        <v>1236</v>
      </c>
      <c r="H359" t="s">
        <v>1343</v>
      </c>
      <c r="I359" t="s">
        <v>352</v>
      </c>
      <c r="J359" t="s">
        <v>845</v>
      </c>
      <c r="K359" s="77">
        <v>6.76</v>
      </c>
      <c r="L359" t="s">
        <v>106</v>
      </c>
      <c r="M359" s="78">
        <v>0.04</v>
      </c>
      <c r="N359" s="78">
        <v>5.91E-2</v>
      </c>
      <c r="O359" s="77">
        <v>185511.56</v>
      </c>
      <c r="P359" s="77">
        <v>88.275555535191444</v>
      </c>
      <c r="Q359" s="77">
        <v>0</v>
      </c>
      <c r="R359" s="77">
        <v>587.24823757679201</v>
      </c>
      <c r="S359" s="78">
        <v>2.0000000000000001E-4</v>
      </c>
      <c r="T359" s="78">
        <v>2.0999999999999999E-3</v>
      </c>
      <c r="U359" s="78">
        <v>5.0000000000000001E-4</v>
      </c>
    </row>
    <row r="360" spans="2:21">
      <c r="B360" t="s">
        <v>1369</v>
      </c>
      <c r="C360" t="s">
        <v>1370</v>
      </c>
      <c r="D360" t="s">
        <v>123</v>
      </c>
      <c r="E360" t="s">
        <v>1110</v>
      </c>
      <c r="F360" t="s">
        <v>1371</v>
      </c>
      <c r="G360" t="s">
        <v>1372</v>
      </c>
      <c r="H360" t="s">
        <v>1343</v>
      </c>
      <c r="I360" t="s">
        <v>352</v>
      </c>
      <c r="J360" t="s">
        <v>604</v>
      </c>
      <c r="K360" s="77">
        <v>5.38</v>
      </c>
      <c r="L360" t="s">
        <v>106</v>
      </c>
      <c r="M360" s="78">
        <v>3.7499999999999999E-2</v>
      </c>
      <c r="N360" s="78">
        <v>5.8400000000000001E-2</v>
      </c>
      <c r="O360" s="77">
        <v>176677.68</v>
      </c>
      <c r="P360" s="77">
        <v>90.081583347483459</v>
      </c>
      <c r="Q360" s="77">
        <v>0</v>
      </c>
      <c r="R360" s="77">
        <v>570.72642891424198</v>
      </c>
      <c r="S360" s="78">
        <v>2.9999999999999997E-4</v>
      </c>
      <c r="T360" s="78">
        <v>2E-3</v>
      </c>
      <c r="U360" s="78">
        <v>5.0000000000000001E-4</v>
      </c>
    </row>
    <row r="361" spans="2:21">
      <c r="B361" t="s">
        <v>1373</v>
      </c>
      <c r="C361" t="s">
        <v>1374</v>
      </c>
      <c r="D361" t="s">
        <v>123</v>
      </c>
      <c r="E361" t="s">
        <v>1110</v>
      </c>
      <c r="F361" t="s">
        <v>1375</v>
      </c>
      <c r="G361" t="s">
        <v>821</v>
      </c>
      <c r="H361" t="s">
        <v>1343</v>
      </c>
      <c r="I361" t="s">
        <v>352</v>
      </c>
      <c r="J361" t="s">
        <v>275</v>
      </c>
      <c r="K361" s="77">
        <v>4.93</v>
      </c>
      <c r="L361" t="s">
        <v>110</v>
      </c>
      <c r="M361" s="78">
        <v>7.8799999999999995E-2</v>
      </c>
      <c r="N361" s="78">
        <v>9.6600000000000005E-2</v>
      </c>
      <c r="O361" s="77">
        <v>175499.83</v>
      </c>
      <c r="P361" s="77">
        <v>90.826124980235079</v>
      </c>
      <c r="Q361" s="77">
        <v>0</v>
      </c>
      <c r="R361" s="77">
        <v>621.05309140925397</v>
      </c>
      <c r="S361" s="78">
        <v>2.0000000000000001E-4</v>
      </c>
      <c r="T361" s="78">
        <v>2.2000000000000001E-3</v>
      </c>
      <c r="U361" s="78">
        <v>5.0000000000000001E-4</v>
      </c>
    </row>
    <row r="362" spans="2:21">
      <c r="B362" t="s">
        <v>1376</v>
      </c>
      <c r="C362" t="s">
        <v>1377</v>
      </c>
      <c r="D362" t="s">
        <v>123</v>
      </c>
      <c r="E362" t="s">
        <v>1110</v>
      </c>
      <c r="F362" t="s">
        <v>1378</v>
      </c>
      <c r="G362" t="s">
        <v>1253</v>
      </c>
      <c r="H362" t="s">
        <v>1347</v>
      </c>
      <c r="I362" t="s">
        <v>215</v>
      </c>
      <c r="J362" t="s">
        <v>275</v>
      </c>
      <c r="K362" s="77">
        <v>5.89</v>
      </c>
      <c r="L362" t="s">
        <v>110</v>
      </c>
      <c r="M362" s="78">
        <v>6.1400000000000003E-2</v>
      </c>
      <c r="N362" s="78">
        <v>6.6699999999999995E-2</v>
      </c>
      <c r="O362" s="77">
        <v>58892.56</v>
      </c>
      <c r="P362" s="77">
        <v>97.365876792586576</v>
      </c>
      <c r="Q362" s="77">
        <v>0</v>
      </c>
      <c r="R362" s="77">
        <v>223.413007119284</v>
      </c>
      <c r="S362" s="78">
        <v>1E-4</v>
      </c>
      <c r="T362" s="78">
        <v>8.0000000000000004E-4</v>
      </c>
      <c r="U362" s="78">
        <v>2.0000000000000001E-4</v>
      </c>
    </row>
    <row r="363" spans="2:21">
      <c r="B363" t="s">
        <v>1379</v>
      </c>
      <c r="C363" t="s">
        <v>1380</v>
      </c>
      <c r="D363" t="s">
        <v>123</v>
      </c>
      <c r="E363" t="s">
        <v>1110</v>
      </c>
      <c r="F363" t="s">
        <v>1381</v>
      </c>
      <c r="G363" t="s">
        <v>1253</v>
      </c>
      <c r="H363" t="s">
        <v>1347</v>
      </c>
      <c r="I363" t="s">
        <v>215</v>
      </c>
      <c r="J363" t="s">
        <v>344</v>
      </c>
      <c r="K363" s="77">
        <v>4.5599999999999996</v>
      </c>
      <c r="L363" t="s">
        <v>110</v>
      </c>
      <c r="M363" s="78">
        <v>7.1300000000000002E-2</v>
      </c>
      <c r="N363" s="78">
        <v>6.6400000000000001E-2</v>
      </c>
      <c r="O363" s="77">
        <v>176677.68</v>
      </c>
      <c r="P363" s="77">
        <v>103.98410958531946</v>
      </c>
      <c r="Q363" s="77">
        <v>0</v>
      </c>
      <c r="R363" s="77">
        <v>715.79705479054098</v>
      </c>
      <c r="S363" s="78">
        <v>2.0000000000000001E-4</v>
      </c>
      <c r="T363" s="78">
        <v>2.5000000000000001E-3</v>
      </c>
      <c r="U363" s="78">
        <v>5.9999999999999995E-4</v>
      </c>
    </row>
    <row r="364" spans="2:21">
      <c r="B364" t="s">
        <v>1382</v>
      </c>
      <c r="C364" t="s">
        <v>1383</v>
      </c>
      <c r="D364" t="s">
        <v>123</v>
      </c>
      <c r="E364" t="s">
        <v>1110</v>
      </c>
      <c r="F364" t="s">
        <v>1384</v>
      </c>
      <c r="G364" t="s">
        <v>1146</v>
      </c>
      <c r="H364" t="s">
        <v>1347</v>
      </c>
      <c r="I364" t="s">
        <v>215</v>
      </c>
      <c r="J364" t="s">
        <v>334</v>
      </c>
      <c r="K364" s="77">
        <v>2.81</v>
      </c>
      <c r="L364" t="s">
        <v>106</v>
      </c>
      <c r="M364" s="78">
        <v>4.3799999999999999E-2</v>
      </c>
      <c r="N364" s="78">
        <v>6.08E-2</v>
      </c>
      <c r="O364" s="77">
        <v>88338.84</v>
      </c>
      <c r="P364" s="77">
        <v>95.917208354558483</v>
      </c>
      <c r="Q364" s="77">
        <v>0</v>
      </c>
      <c r="R364" s="77">
        <v>303.84948710578902</v>
      </c>
      <c r="S364" s="78">
        <v>0</v>
      </c>
      <c r="T364" s="78">
        <v>1.1000000000000001E-3</v>
      </c>
      <c r="U364" s="78">
        <v>2.9999999999999997E-4</v>
      </c>
    </row>
    <row r="365" spans="2:21">
      <c r="B365" t="s">
        <v>1385</v>
      </c>
      <c r="C365" t="s">
        <v>1386</v>
      </c>
      <c r="D365" t="s">
        <v>123</v>
      </c>
      <c r="E365" t="s">
        <v>1110</v>
      </c>
      <c r="F365" t="s">
        <v>1387</v>
      </c>
      <c r="G365" t="s">
        <v>1194</v>
      </c>
      <c r="H365" t="s">
        <v>1388</v>
      </c>
      <c r="I365" t="s">
        <v>352</v>
      </c>
      <c r="J365" t="s">
        <v>845</v>
      </c>
      <c r="K365" s="77">
        <v>6.7</v>
      </c>
      <c r="L365" t="s">
        <v>106</v>
      </c>
      <c r="M365" s="78">
        <v>3.7499999999999999E-2</v>
      </c>
      <c r="N365" s="78">
        <v>6.1100000000000002E-2</v>
      </c>
      <c r="O365" s="77">
        <v>188456.19</v>
      </c>
      <c r="P365" s="77">
        <v>84.288000006632814</v>
      </c>
      <c r="Q365" s="77">
        <v>0</v>
      </c>
      <c r="R365" s="77">
        <v>569.62158903476404</v>
      </c>
      <c r="S365" s="78">
        <v>2.0000000000000001E-4</v>
      </c>
      <c r="T365" s="78">
        <v>2E-3</v>
      </c>
      <c r="U365" s="78">
        <v>5.0000000000000001E-4</v>
      </c>
    </row>
    <row r="366" spans="2:21">
      <c r="B366" t="s">
        <v>1389</v>
      </c>
      <c r="C366" t="s">
        <v>1390</v>
      </c>
      <c r="D366" t="s">
        <v>123</v>
      </c>
      <c r="E366" t="s">
        <v>1110</v>
      </c>
      <c r="F366" t="s">
        <v>1391</v>
      </c>
      <c r="G366" t="s">
        <v>1194</v>
      </c>
      <c r="H366" t="s">
        <v>1388</v>
      </c>
      <c r="I366" t="s">
        <v>352</v>
      </c>
      <c r="J366" t="s">
        <v>306</v>
      </c>
      <c r="K366" s="77">
        <v>5.14</v>
      </c>
      <c r="L366" t="s">
        <v>106</v>
      </c>
      <c r="M366" s="78">
        <v>5.8799999999999998E-2</v>
      </c>
      <c r="N366" s="78">
        <v>6.3200000000000006E-2</v>
      </c>
      <c r="O366" s="77">
        <v>17667.77</v>
      </c>
      <c r="P366" s="77">
        <v>98.132013621413449</v>
      </c>
      <c r="Q366" s="77">
        <v>0</v>
      </c>
      <c r="R366" s="77">
        <v>62.173130128318</v>
      </c>
      <c r="S366" s="78">
        <v>0</v>
      </c>
      <c r="T366" s="78">
        <v>2.0000000000000001E-4</v>
      </c>
      <c r="U366" s="78">
        <v>1E-4</v>
      </c>
    </row>
    <row r="367" spans="2:21">
      <c r="B367" t="s">
        <v>1392</v>
      </c>
      <c r="C367" t="s">
        <v>1393</v>
      </c>
      <c r="D367" t="s">
        <v>123</v>
      </c>
      <c r="E367" t="s">
        <v>1110</v>
      </c>
      <c r="F367" t="s">
        <v>1394</v>
      </c>
      <c r="G367" t="s">
        <v>1228</v>
      </c>
      <c r="H367" t="s">
        <v>1388</v>
      </c>
      <c r="I367" t="s">
        <v>352</v>
      </c>
      <c r="J367" t="s">
        <v>534</v>
      </c>
      <c r="K367" s="77">
        <v>4.51</v>
      </c>
      <c r="L367" t="s">
        <v>106</v>
      </c>
      <c r="M367" s="78">
        <v>4.6300000000000001E-2</v>
      </c>
      <c r="N367" s="78">
        <v>6.1100000000000002E-2</v>
      </c>
      <c r="O367" s="77">
        <v>147249.07</v>
      </c>
      <c r="P367" s="77">
        <v>92.839375028650437</v>
      </c>
      <c r="Q367" s="77">
        <v>0</v>
      </c>
      <c r="R367" s="77">
        <v>490.22454713607101</v>
      </c>
      <c r="S367" s="78">
        <v>2.9999999999999997E-4</v>
      </c>
      <c r="T367" s="78">
        <v>1.6999999999999999E-3</v>
      </c>
      <c r="U367" s="78">
        <v>4.0000000000000002E-4</v>
      </c>
    </row>
    <row r="368" spans="2:21">
      <c r="B368" t="s">
        <v>1395</v>
      </c>
      <c r="C368" t="s">
        <v>1396</v>
      </c>
      <c r="D368" t="s">
        <v>123</v>
      </c>
      <c r="E368" t="s">
        <v>1110</v>
      </c>
      <c r="F368" t="s">
        <v>1397</v>
      </c>
      <c r="G368" t="s">
        <v>1150</v>
      </c>
      <c r="H368" t="s">
        <v>1388</v>
      </c>
      <c r="I368" t="s">
        <v>352</v>
      </c>
      <c r="J368" t="s">
        <v>275</v>
      </c>
      <c r="K368" s="77">
        <v>4.1900000000000004</v>
      </c>
      <c r="L368" t="s">
        <v>106</v>
      </c>
      <c r="M368" s="78">
        <v>6.3799999999999996E-2</v>
      </c>
      <c r="N368" s="78">
        <v>5.7700000000000001E-2</v>
      </c>
      <c r="O368" s="77">
        <v>164899.17000000001</v>
      </c>
      <c r="P368" s="77">
        <v>102.02274997005749</v>
      </c>
      <c r="Q368" s="77">
        <v>0</v>
      </c>
      <c r="R368" s="77">
        <v>603.289519131715</v>
      </c>
      <c r="S368" s="78">
        <v>2.9999999999999997E-4</v>
      </c>
      <c r="T368" s="78">
        <v>2.0999999999999999E-3</v>
      </c>
      <c r="U368" s="78">
        <v>5.0000000000000001E-4</v>
      </c>
    </row>
    <row r="369" spans="2:21">
      <c r="B369" t="s">
        <v>1398</v>
      </c>
      <c r="C369" t="s">
        <v>1399</v>
      </c>
      <c r="D369" t="s">
        <v>123</v>
      </c>
      <c r="E369" t="s">
        <v>1110</v>
      </c>
      <c r="F369" t="s">
        <v>1400</v>
      </c>
      <c r="G369" t="s">
        <v>1232</v>
      </c>
      <c r="H369" t="s">
        <v>822</v>
      </c>
      <c r="I369" t="s">
        <v>215</v>
      </c>
      <c r="J369" t="s">
        <v>731</v>
      </c>
      <c r="K369" s="77">
        <v>2.66</v>
      </c>
      <c r="L369" t="s">
        <v>110</v>
      </c>
      <c r="M369" s="78">
        <v>0.05</v>
      </c>
      <c r="N369" s="78">
        <v>8.0299999999999996E-2</v>
      </c>
      <c r="O369" s="77">
        <v>58892.56</v>
      </c>
      <c r="P369" s="77">
        <v>92.926808293611074</v>
      </c>
      <c r="Q369" s="77">
        <v>0</v>
      </c>
      <c r="R369" s="77">
        <v>213.22724517850401</v>
      </c>
      <c r="S369" s="78">
        <v>1E-4</v>
      </c>
      <c r="T369" s="78">
        <v>8.0000000000000004E-4</v>
      </c>
      <c r="U369" s="78">
        <v>2.0000000000000001E-4</v>
      </c>
    </row>
    <row r="370" spans="2:21">
      <c r="B370" t="s">
        <v>1401</v>
      </c>
      <c r="C370" t="s">
        <v>1402</v>
      </c>
      <c r="D370" t="s">
        <v>123</v>
      </c>
      <c r="E370" t="s">
        <v>1110</v>
      </c>
      <c r="F370" t="s">
        <v>1403</v>
      </c>
      <c r="G370" t="s">
        <v>1232</v>
      </c>
      <c r="H370" t="s">
        <v>822</v>
      </c>
      <c r="I370" t="s">
        <v>215</v>
      </c>
      <c r="J370" t="s">
        <v>731</v>
      </c>
      <c r="K370" s="77">
        <v>2.6</v>
      </c>
      <c r="L370" t="s">
        <v>113</v>
      </c>
      <c r="M370" s="78">
        <v>0.06</v>
      </c>
      <c r="N370" s="78">
        <v>0.1038</v>
      </c>
      <c r="O370" s="77">
        <v>139575.37</v>
      </c>
      <c r="P370" s="77">
        <v>89.663666694130896</v>
      </c>
      <c r="Q370" s="77">
        <v>0</v>
      </c>
      <c r="R370" s="77">
        <v>553.93182393021004</v>
      </c>
      <c r="S370" s="78">
        <v>1E-4</v>
      </c>
      <c r="T370" s="78">
        <v>1.9E-3</v>
      </c>
      <c r="U370" s="78">
        <v>5.0000000000000001E-4</v>
      </c>
    </row>
    <row r="371" spans="2:21">
      <c r="B371" t="s">
        <v>1404</v>
      </c>
      <c r="C371" t="s">
        <v>1405</v>
      </c>
      <c r="D371" t="s">
        <v>123</v>
      </c>
      <c r="E371" t="s">
        <v>1110</v>
      </c>
      <c r="F371" t="s">
        <v>1239</v>
      </c>
      <c r="G371" t="s">
        <v>1150</v>
      </c>
      <c r="H371" t="s">
        <v>1388</v>
      </c>
      <c r="I371" t="s">
        <v>352</v>
      </c>
      <c r="J371" t="s">
        <v>458</v>
      </c>
      <c r="K371" s="77">
        <v>1.8</v>
      </c>
      <c r="L371" t="s">
        <v>106</v>
      </c>
      <c r="M371" s="78">
        <v>4.2500000000000003E-2</v>
      </c>
      <c r="N371" s="78">
        <v>7.6799999999999993E-2</v>
      </c>
      <c r="O371" s="77">
        <v>129563.63</v>
      </c>
      <c r="P371" s="77">
        <v>94.699055562737826</v>
      </c>
      <c r="Q371" s="77">
        <v>0</v>
      </c>
      <c r="R371" s="77">
        <v>439.98618479060099</v>
      </c>
      <c r="S371" s="78">
        <v>2.9999999999999997E-4</v>
      </c>
      <c r="T371" s="78">
        <v>1.5E-3</v>
      </c>
      <c r="U371" s="78">
        <v>4.0000000000000002E-4</v>
      </c>
    </row>
    <row r="372" spans="2:21">
      <c r="B372" t="s">
        <v>1406</v>
      </c>
      <c r="C372" t="s">
        <v>1407</v>
      </c>
      <c r="D372" t="s">
        <v>123</v>
      </c>
      <c r="E372" t="s">
        <v>1110</v>
      </c>
      <c r="F372" t="s">
        <v>1408</v>
      </c>
      <c r="G372" t="s">
        <v>1306</v>
      </c>
      <c r="H372" t="s">
        <v>1388</v>
      </c>
      <c r="I372" t="s">
        <v>352</v>
      </c>
      <c r="J372" t="s">
        <v>548</v>
      </c>
      <c r="K372" s="77">
        <v>4.54</v>
      </c>
      <c r="L372" t="s">
        <v>106</v>
      </c>
      <c r="M372" s="78">
        <v>5.1299999999999998E-2</v>
      </c>
      <c r="N372" s="78">
        <v>6.1600000000000002E-2</v>
      </c>
      <c r="O372" s="77">
        <v>210052.09</v>
      </c>
      <c r="P372" s="77">
        <v>95.661791649061939</v>
      </c>
      <c r="Q372" s="77">
        <v>0</v>
      </c>
      <c r="R372" s="77">
        <v>720.56937938741601</v>
      </c>
      <c r="S372" s="78">
        <v>4.0000000000000002E-4</v>
      </c>
      <c r="T372" s="78">
        <v>2.5000000000000001E-3</v>
      </c>
      <c r="U372" s="78">
        <v>5.9999999999999995E-4</v>
      </c>
    </row>
    <row r="373" spans="2:21">
      <c r="B373" t="s">
        <v>1409</v>
      </c>
      <c r="C373" t="s">
        <v>1410</v>
      </c>
      <c r="D373" t="s">
        <v>123</v>
      </c>
      <c r="E373" t="s">
        <v>1110</v>
      </c>
      <c r="F373" t="s">
        <v>820</v>
      </c>
      <c r="G373" t="s">
        <v>821</v>
      </c>
      <c r="H373" t="s">
        <v>822</v>
      </c>
      <c r="I373" t="s">
        <v>215</v>
      </c>
      <c r="J373" t="s">
        <v>640</v>
      </c>
      <c r="K373" s="77">
        <v>4.07</v>
      </c>
      <c r="L373" t="s">
        <v>113</v>
      </c>
      <c r="M373" s="78">
        <v>8.5000000000000006E-2</v>
      </c>
      <c r="N373" s="78">
        <v>0.1024</v>
      </c>
      <c r="O373" s="77">
        <v>58892.56</v>
      </c>
      <c r="P373" s="77">
        <v>90.91486298439041</v>
      </c>
      <c r="Q373" s="77">
        <v>0</v>
      </c>
      <c r="R373" s="77">
        <v>236.98799978487801</v>
      </c>
      <c r="S373" s="78">
        <v>1E-4</v>
      </c>
      <c r="T373" s="78">
        <v>8.0000000000000004E-4</v>
      </c>
      <c r="U373" s="78">
        <v>2.0000000000000001E-4</v>
      </c>
    </row>
    <row r="374" spans="2:21">
      <c r="B374" t="s">
        <v>1411</v>
      </c>
      <c r="C374" t="s">
        <v>1412</v>
      </c>
      <c r="D374" t="s">
        <v>123</v>
      </c>
      <c r="E374" t="s">
        <v>1110</v>
      </c>
      <c r="F374" t="s">
        <v>1413</v>
      </c>
      <c r="G374" t="s">
        <v>1322</v>
      </c>
      <c r="H374" t="s">
        <v>1388</v>
      </c>
      <c r="I374" t="s">
        <v>352</v>
      </c>
      <c r="J374" t="s">
        <v>427</v>
      </c>
      <c r="K374" s="77">
        <v>6.26</v>
      </c>
      <c r="L374" t="s">
        <v>106</v>
      </c>
      <c r="M374" s="78">
        <v>4.1300000000000003E-2</v>
      </c>
      <c r="N374" s="78">
        <v>6.3700000000000007E-2</v>
      </c>
      <c r="O374" s="77">
        <v>188609.31</v>
      </c>
      <c r="P374" s="77">
        <v>85.447041654571464</v>
      </c>
      <c r="Q374" s="77">
        <v>0</v>
      </c>
      <c r="R374" s="77">
        <v>577.92361738883801</v>
      </c>
      <c r="S374" s="78">
        <v>4.0000000000000002E-4</v>
      </c>
      <c r="T374" s="78">
        <v>2E-3</v>
      </c>
      <c r="U374" s="78">
        <v>5.0000000000000001E-4</v>
      </c>
    </row>
    <row r="375" spans="2:21">
      <c r="B375" t="s">
        <v>1414</v>
      </c>
      <c r="C375" t="s">
        <v>1415</v>
      </c>
      <c r="D375" t="s">
        <v>123</v>
      </c>
      <c r="E375" t="s">
        <v>1110</v>
      </c>
      <c r="F375" t="s">
        <v>1416</v>
      </c>
      <c r="G375" t="s">
        <v>1150</v>
      </c>
      <c r="H375" t="s">
        <v>1388</v>
      </c>
      <c r="I375" t="s">
        <v>352</v>
      </c>
      <c r="J375" t="s">
        <v>731</v>
      </c>
      <c r="K375" s="77">
        <v>3.35</v>
      </c>
      <c r="L375" t="s">
        <v>106</v>
      </c>
      <c r="M375" s="78">
        <v>6.88E-2</v>
      </c>
      <c r="N375" s="78">
        <v>6.0999999999999999E-2</v>
      </c>
      <c r="O375" s="77">
        <v>147231.4</v>
      </c>
      <c r="P375" s="77">
        <v>103.31029168506174</v>
      </c>
      <c r="Q375" s="77">
        <v>0</v>
      </c>
      <c r="R375" s="77">
        <v>545.44920700811201</v>
      </c>
      <c r="S375" s="78">
        <v>2.0000000000000001E-4</v>
      </c>
      <c r="T375" s="78">
        <v>1.9E-3</v>
      </c>
      <c r="U375" s="78">
        <v>5.0000000000000001E-4</v>
      </c>
    </row>
    <row r="376" spans="2:21">
      <c r="B376" t="s">
        <v>1417</v>
      </c>
      <c r="C376" t="s">
        <v>1418</v>
      </c>
      <c r="D376" t="s">
        <v>123</v>
      </c>
      <c r="E376" t="s">
        <v>1110</v>
      </c>
      <c r="F376" t="s">
        <v>1419</v>
      </c>
      <c r="G376" t="s">
        <v>1322</v>
      </c>
      <c r="H376" t="s">
        <v>1388</v>
      </c>
      <c r="I376" t="s">
        <v>352</v>
      </c>
      <c r="J376" t="s">
        <v>250</v>
      </c>
      <c r="K376" s="77">
        <v>4.72</v>
      </c>
      <c r="L376" t="s">
        <v>106</v>
      </c>
      <c r="M376" s="78">
        <v>0.04</v>
      </c>
      <c r="N376" s="78">
        <v>7.17E-2</v>
      </c>
      <c r="O376" s="77">
        <v>88338.84</v>
      </c>
      <c r="P376" s="77">
        <v>85.02633333333327</v>
      </c>
      <c r="Q376" s="77">
        <v>0</v>
      </c>
      <c r="R376" s="77">
        <v>269.34903774846299</v>
      </c>
      <c r="S376" s="78">
        <v>0</v>
      </c>
      <c r="T376" s="78">
        <v>8.9999999999999998E-4</v>
      </c>
      <c r="U376" s="78">
        <v>2.0000000000000001E-4</v>
      </c>
    </row>
    <row r="377" spans="2:21">
      <c r="B377" t="s">
        <v>1420</v>
      </c>
      <c r="C377" t="s">
        <v>1421</v>
      </c>
      <c r="D377" t="s">
        <v>123</v>
      </c>
      <c r="E377" t="s">
        <v>1110</v>
      </c>
      <c r="F377" t="s">
        <v>1422</v>
      </c>
      <c r="G377" t="s">
        <v>821</v>
      </c>
      <c r="H377" t="s">
        <v>1423</v>
      </c>
      <c r="I377" t="s">
        <v>215</v>
      </c>
      <c r="J377" t="s">
        <v>700</v>
      </c>
      <c r="K377" s="77">
        <v>3.99</v>
      </c>
      <c r="L377" t="s">
        <v>113</v>
      </c>
      <c r="M377" s="78">
        <v>8.8800000000000004E-2</v>
      </c>
      <c r="N377" s="78">
        <v>0.1123</v>
      </c>
      <c r="O377" s="77">
        <v>119551.9</v>
      </c>
      <c r="P377" s="77">
        <v>86.917726031121134</v>
      </c>
      <c r="Q377" s="77">
        <v>0</v>
      </c>
      <c r="R377" s="77">
        <v>459.93437776496302</v>
      </c>
      <c r="S377" s="78">
        <v>1E-4</v>
      </c>
      <c r="T377" s="78">
        <v>1.6000000000000001E-3</v>
      </c>
      <c r="U377" s="78">
        <v>4.0000000000000002E-4</v>
      </c>
    </row>
    <row r="378" spans="2:21">
      <c r="B378" t="s">
        <v>1424</v>
      </c>
      <c r="C378" t="s">
        <v>1425</v>
      </c>
      <c r="D378" t="s">
        <v>123</v>
      </c>
      <c r="E378" t="s">
        <v>1110</v>
      </c>
      <c r="F378" t="s">
        <v>1426</v>
      </c>
      <c r="G378" t="s">
        <v>1322</v>
      </c>
      <c r="H378" t="s">
        <v>1427</v>
      </c>
      <c r="I378" t="s">
        <v>352</v>
      </c>
      <c r="J378" t="s">
        <v>331</v>
      </c>
      <c r="K378" s="77">
        <v>6.2</v>
      </c>
      <c r="L378" t="s">
        <v>106</v>
      </c>
      <c r="M378" s="78">
        <v>4.4999999999999998E-2</v>
      </c>
      <c r="N378" s="78">
        <v>7.2400000000000006E-2</v>
      </c>
      <c r="O378" s="77">
        <v>41224.79</v>
      </c>
      <c r="P378" s="77">
        <v>83.514499893874671</v>
      </c>
      <c r="Q378" s="77">
        <v>0</v>
      </c>
      <c r="R378" s="77">
        <v>123.46123644206899</v>
      </c>
      <c r="S378" s="78">
        <v>0</v>
      </c>
      <c r="T378" s="78">
        <v>4.0000000000000002E-4</v>
      </c>
      <c r="U378" s="78">
        <v>1E-4</v>
      </c>
    </row>
    <row r="379" spans="2:21">
      <c r="B379" t="s">
        <v>1428</v>
      </c>
      <c r="C379" t="s">
        <v>1429</v>
      </c>
      <c r="D379" t="s">
        <v>123</v>
      </c>
      <c r="E379" t="s">
        <v>1110</v>
      </c>
      <c r="F379" t="s">
        <v>1426</v>
      </c>
      <c r="G379" t="s">
        <v>1322</v>
      </c>
      <c r="H379" t="s">
        <v>1427</v>
      </c>
      <c r="I379" t="s">
        <v>352</v>
      </c>
      <c r="J379" t="s">
        <v>368</v>
      </c>
      <c r="K379" s="77">
        <v>5.86</v>
      </c>
      <c r="L379" t="s">
        <v>106</v>
      </c>
      <c r="M379" s="78">
        <v>4.7500000000000001E-2</v>
      </c>
      <c r="N379" s="78">
        <v>7.22E-2</v>
      </c>
      <c r="O379" s="77">
        <v>188456.19</v>
      </c>
      <c r="P379" s="77">
        <v>83.87239726140065</v>
      </c>
      <c r="Q379" s="77">
        <v>0</v>
      </c>
      <c r="R379" s="77">
        <v>566.81292948503301</v>
      </c>
      <c r="S379" s="78">
        <v>1E-4</v>
      </c>
      <c r="T379" s="78">
        <v>2E-3</v>
      </c>
      <c r="U379" s="78">
        <v>5.0000000000000001E-4</v>
      </c>
    </row>
    <row r="380" spans="2:21">
      <c r="B380" t="s">
        <v>1430</v>
      </c>
      <c r="C380" t="s">
        <v>1431</v>
      </c>
      <c r="D380" t="s">
        <v>123</v>
      </c>
      <c r="E380" t="s">
        <v>1110</v>
      </c>
      <c r="F380" t="s">
        <v>1432</v>
      </c>
      <c r="G380" t="s">
        <v>1154</v>
      </c>
      <c r="H380" t="s">
        <v>1427</v>
      </c>
      <c r="I380" t="s">
        <v>352</v>
      </c>
      <c r="J380" t="s">
        <v>265</v>
      </c>
      <c r="K380" s="77">
        <v>6.45</v>
      </c>
      <c r="L380" t="s">
        <v>106</v>
      </c>
      <c r="M380" s="78">
        <v>5.1299999999999998E-2</v>
      </c>
      <c r="N380" s="78">
        <v>7.0000000000000007E-2</v>
      </c>
      <c r="O380" s="77">
        <v>176677.68</v>
      </c>
      <c r="P380" s="77">
        <v>89.618416652516544</v>
      </c>
      <c r="Q380" s="77">
        <v>0</v>
      </c>
      <c r="R380" s="77">
        <v>567.79196146831805</v>
      </c>
      <c r="S380" s="78">
        <v>1E-4</v>
      </c>
      <c r="T380" s="78">
        <v>2E-3</v>
      </c>
      <c r="U380" s="78">
        <v>5.0000000000000001E-4</v>
      </c>
    </row>
    <row r="381" spans="2:21">
      <c r="B381" t="s">
        <v>1433</v>
      </c>
      <c r="C381" t="s">
        <v>1434</v>
      </c>
      <c r="D381" t="s">
        <v>123</v>
      </c>
      <c r="E381" t="s">
        <v>1110</v>
      </c>
      <c r="F381" t="s">
        <v>1435</v>
      </c>
      <c r="G381" t="s">
        <v>125</v>
      </c>
      <c r="H381" t="s">
        <v>212</v>
      </c>
      <c r="I381" t="s">
        <v>213</v>
      </c>
      <c r="J381" t="s">
        <v>700</v>
      </c>
      <c r="K381" s="77">
        <v>4.08</v>
      </c>
      <c r="L381" t="s">
        <v>106</v>
      </c>
      <c r="M381" s="78">
        <v>2.5000000000000001E-2</v>
      </c>
      <c r="N381" s="78">
        <v>-3.8E-3</v>
      </c>
      <c r="O381" s="77">
        <v>63994.71</v>
      </c>
      <c r="P381" s="77">
        <v>112.28783336263254</v>
      </c>
      <c r="Q381" s="77">
        <v>0</v>
      </c>
      <c r="R381" s="77">
        <v>257.68376814596002</v>
      </c>
      <c r="S381" s="78">
        <v>1E-4</v>
      </c>
      <c r="T381" s="78">
        <v>8.9999999999999998E-4</v>
      </c>
      <c r="U381" s="78">
        <v>2.0000000000000001E-4</v>
      </c>
    </row>
    <row r="382" spans="2:21">
      <c r="B382" t="s">
        <v>1436</v>
      </c>
      <c r="C382" t="s">
        <v>1437</v>
      </c>
      <c r="D382" t="s">
        <v>123</v>
      </c>
      <c r="E382" t="s">
        <v>1110</v>
      </c>
      <c r="F382" t="s">
        <v>1438</v>
      </c>
      <c r="G382" t="s">
        <v>1150</v>
      </c>
      <c r="H382" t="s">
        <v>212</v>
      </c>
      <c r="I382" t="s">
        <v>213</v>
      </c>
      <c r="J382" t="s">
        <v>731</v>
      </c>
      <c r="K382" s="77">
        <v>0.35</v>
      </c>
      <c r="L382" t="s">
        <v>106</v>
      </c>
      <c r="M382" s="78">
        <v>6.5000000000000002E-2</v>
      </c>
      <c r="N382" s="78">
        <v>0.19309999999999999</v>
      </c>
      <c r="O382" s="77">
        <v>276.8</v>
      </c>
      <c r="P382" s="77">
        <v>95.878872832369936</v>
      </c>
      <c r="Q382" s="77">
        <v>0</v>
      </c>
      <c r="R382" s="77">
        <v>0.95169829392000005</v>
      </c>
      <c r="S382" s="78">
        <v>0</v>
      </c>
      <c r="T382" s="78">
        <v>0</v>
      </c>
      <c r="U382" s="78">
        <v>0</v>
      </c>
    </row>
    <row r="383" spans="2:21">
      <c r="B383" t="s">
        <v>1439</v>
      </c>
      <c r="C383" t="s">
        <v>1440</v>
      </c>
      <c r="D383" t="s">
        <v>123</v>
      </c>
      <c r="E383" t="s">
        <v>1110</v>
      </c>
      <c r="F383" t="s">
        <v>1416</v>
      </c>
      <c r="G383" t="s">
        <v>1306</v>
      </c>
      <c r="H383" t="s">
        <v>212</v>
      </c>
      <c r="I383" t="s">
        <v>213</v>
      </c>
      <c r="J383" t="s">
        <v>372</v>
      </c>
      <c r="K383" s="77">
        <v>7.32</v>
      </c>
      <c r="L383" t="s">
        <v>106</v>
      </c>
      <c r="M383" s="78">
        <v>0.04</v>
      </c>
      <c r="N383" s="78">
        <v>5.74E-2</v>
      </c>
      <c r="O383" s="77">
        <v>88338.84</v>
      </c>
      <c r="P383" s="77">
        <v>87.841333333333267</v>
      </c>
      <c r="Q383" s="77">
        <v>0</v>
      </c>
      <c r="R383" s="77">
        <v>278.26648145721902</v>
      </c>
      <c r="S383" s="78">
        <v>1E-4</v>
      </c>
      <c r="T383" s="78">
        <v>1E-3</v>
      </c>
      <c r="U383" s="78">
        <v>2.0000000000000001E-4</v>
      </c>
    </row>
    <row r="384" spans="2:21">
      <c r="B384" t="s">
        <v>229</v>
      </c>
      <c r="C384" s="16"/>
      <c r="D384" s="16"/>
      <c r="E384" s="16"/>
      <c r="F384" s="16"/>
    </row>
    <row r="385" spans="2:6">
      <c r="B385" t="s">
        <v>355</v>
      </c>
      <c r="C385" s="16"/>
      <c r="D385" s="16"/>
      <c r="E385" s="16"/>
      <c r="F385" s="16"/>
    </row>
    <row r="386" spans="2:6">
      <c r="B386" t="s">
        <v>356</v>
      </c>
      <c r="C386" s="16"/>
      <c r="D386" s="16"/>
      <c r="E386" s="16"/>
      <c r="F386" s="16"/>
    </row>
    <row r="387" spans="2:6">
      <c r="B387" t="s">
        <v>357</v>
      </c>
      <c r="C387" s="16"/>
      <c r="D387" s="16"/>
      <c r="E387" s="16"/>
      <c r="F387" s="16"/>
    </row>
    <row r="388" spans="2:6">
      <c r="B388" t="s">
        <v>358</v>
      </c>
      <c r="C388" s="16"/>
      <c r="D388" s="16"/>
      <c r="E388" s="16"/>
      <c r="F388" s="16"/>
    </row>
    <row r="389" spans="2:6">
      <c r="C389" s="16"/>
      <c r="D389" s="16"/>
      <c r="E389" s="16"/>
      <c r="F389" s="16"/>
    </row>
    <row r="390" spans="2:6">
      <c r="C390" s="16"/>
      <c r="D390" s="16"/>
      <c r="E390" s="16"/>
      <c r="F390" s="16"/>
    </row>
    <row r="391" spans="2:6">
      <c r="C391" s="16"/>
      <c r="D391" s="16"/>
      <c r="E391" s="16"/>
      <c r="F391" s="16"/>
    </row>
    <row r="392" spans="2:6">
      <c r="C392" s="16"/>
      <c r="D392" s="16"/>
      <c r="E392" s="16"/>
      <c r="F392" s="16"/>
    </row>
    <row r="393" spans="2:6">
      <c r="C393" s="16"/>
      <c r="D393" s="16"/>
      <c r="E393" s="16"/>
      <c r="F393" s="16"/>
    </row>
    <row r="394" spans="2:6">
      <c r="C394" s="16"/>
      <c r="D394" s="16"/>
      <c r="E394" s="16"/>
      <c r="F394" s="16"/>
    </row>
    <row r="395" spans="2:6">
      <c r="C395" s="16"/>
      <c r="D395" s="16"/>
      <c r="E395" s="16"/>
      <c r="F395" s="16"/>
    </row>
    <row r="396" spans="2:6">
      <c r="C396" s="16"/>
      <c r="D396" s="16"/>
      <c r="E396" s="16"/>
      <c r="F396" s="16"/>
    </row>
    <row r="397" spans="2:6">
      <c r="C397" s="16"/>
      <c r="D397" s="16"/>
      <c r="E397" s="16"/>
      <c r="F397" s="16"/>
    </row>
    <row r="398" spans="2:6">
      <c r="C398" s="16"/>
      <c r="D398" s="16"/>
      <c r="E398" s="16"/>
      <c r="F398" s="16"/>
    </row>
    <row r="399" spans="2:6">
      <c r="C399" s="16"/>
      <c r="D399" s="16"/>
      <c r="E399" s="16"/>
      <c r="F399" s="16"/>
    </row>
    <row r="400" spans="2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45016</v>
      </c>
    </row>
    <row r="2" spans="2:62" s="1" customFormat="1">
      <c r="B2" s="2" t="s">
        <v>1</v>
      </c>
      <c r="C2" s="12" t="s">
        <v>4034</v>
      </c>
    </row>
    <row r="3" spans="2:62" s="1" customFormat="1">
      <c r="B3" s="2" t="s">
        <v>2</v>
      </c>
      <c r="C3" s="26" t="s">
        <v>4035</v>
      </c>
    </row>
    <row r="4" spans="2:62" s="1" customFormat="1">
      <c r="B4" s="2" t="s">
        <v>3</v>
      </c>
      <c r="C4" s="83" t="s">
        <v>197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5277912.84</v>
      </c>
      <c r="J11" s="7"/>
      <c r="K11" s="75">
        <v>265.30417</v>
      </c>
      <c r="L11" s="75">
        <v>97618.204301536753</v>
      </c>
      <c r="M11" s="7"/>
      <c r="N11" s="76">
        <v>1</v>
      </c>
      <c r="O11" s="76">
        <v>8.3199999999999996E-2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5056499.8899999997</v>
      </c>
      <c r="K12" s="81">
        <v>259.88353000000001</v>
      </c>
      <c r="L12" s="81">
        <v>74927.635747712004</v>
      </c>
      <c r="N12" s="80">
        <v>0.76759999999999995</v>
      </c>
      <c r="O12" s="80">
        <v>6.3899999999999998E-2</v>
      </c>
    </row>
    <row r="13" spans="2:62">
      <c r="B13" s="79" t="s">
        <v>1441</v>
      </c>
      <c r="E13" s="16"/>
      <c r="F13" s="16"/>
      <c r="G13" s="16"/>
      <c r="I13" s="81">
        <v>1669835.19</v>
      </c>
      <c r="K13" s="81">
        <v>193.21878000000001</v>
      </c>
      <c r="L13" s="81">
        <v>47842.692298499998</v>
      </c>
      <c r="N13" s="80">
        <v>0.49009999999999998</v>
      </c>
      <c r="O13" s="80">
        <v>4.0800000000000003E-2</v>
      </c>
    </row>
    <row r="14" spans="2:62">
      <c r="B14" t="s">
        <v>1442</v>
      </c>
      <c r="C14" t="s">
        <v>1443</v>
      </c>
      <c r="D14" t="s">
        <v>100</v>
      </c>
      <c r="E14" t="s">
        <v>123</v>
      </c>
      <c r="F14" t="s">
        <v>790</v>
      </c>
      <c r="G14" t="s">
        <v>416</v>
      </c>
      <c r="H14" t="s">
        <v>102</v>
      </c>
      <c r="I14" s="77">
        <v>49045.23</v>
      </c>
      <c r="J14" s="77">
        <v>2674</v>
      </c>
      <c r="K14" s="77">
        <v>0</v>
      </c>
      <c r="L14" s="77">
        <v>1311.4694502</v>
      </c>
      <c r="M14" s="78">
        <v>2.0000000000000001E-4</v>
      </c>
      <c r="N14" s="78">
        <v>1.34E-2</v>
      </c>
      <c r="O14" s="78">
        <v>1.1000000000000001E-3</v>
      </c>
    </row>
    <row r="15" spans="2:62">
      <c r="B15" t="s">
        <v>1444</v>
      </c>
      <c r="C15" t="s">
        <v>1445</v>
      </c>
      <c r="D15" t="s">
        <v>100</v>
      </c>
      <c r="E15" t="s">
        <v>123</v>
      </c>
      <c r="F15" t="s">
        <v>1446</v>
      </c>
      <c r="G15" t="s">
        <v>826</v>
      </c>
      <c r="H15" t="s">
        <v>102</v>
      </c>
      <c r="I15" s="77">
        <v>5574.21</v>
      </c>
      <c r="J15" s="77">
        <v>30480</v>
      </c>
      <c r="K15" s="77">
        <v>0</v>
      </c>
      <c r="L15" s="77">
        <v>1699.0192079999999</v>
      </c>
      <c r="M15" s="78">
        <v>1E-4</v>
      </c>
      <c r="N15" s="78">
        <v>1.7399999999999999E-2</v>
      </c>
      <c r="O15" s="78">
        <v>1.4E-3</v>
      </c>
    </row>
    <row r="16" spans="2:62">
      <c r="B16" t="s">
        <v>1447</v>
      </c>
      <c r="C16" t="s">
        <v>1448</v>
      </c>
      <c r="D16" t="s">
        <v>100</v>
      </c>
      <c r="E16" t="s">
        <v>123</v>
      </c>
      <c r="F16" t="s">
        <v>1012</v>
      </c>
      <c r="G16" t="s">
        <v>826</v>
      </c>
      <c r="H16" t="s">
        <v>102</v>
      </c>
      <c r="I16" s="77">
        <v>21980.69</v>
      </c>
      <c r="J16" s="77">
        <v>6001</v>
      </c>
      <c r="K16" s="77">
        <v>0</v>
      </c>
      <c r="L16" s="77">
        <v>1319.0612068999999</v>
      </c>
      <c r="M16" s="78">
        <v>2.0000000000000001E-4</v>
      </c>
      <c r="N16" s="78">
        <v>1.35E-2</v>
      </c>
      <c r="O16" s="78">
        <v>1.1000000000000001E-3</v>
      </c>
    </row>
    <row r="17" spans="2:15">
      <c r="B17" t="s">
        <v>1449</v>
      </c>
      <c r="C17" t="s">
        <v>1450</v>
      </c>
      <c r="D17" t="s">
        <v>100</v>
      </c>
      <c r="E17" t="s">
        <v>123</v>
      </c>
      <c r="F17" t="s">
        <v>1017</v>
      </c>
      <c r="G17" t="s">
        <v>826</v>
      </c>
      <c r="H17" t="s">
        <v>102</v>
      </c>
      <c r="I17" s="77">
        <v>96630.12</v>
      </c>
      <c r="J17" s="77">
        <v>1006</v>
      </c>
      <c r="K17" s="77">
        <v>0</v>
      </c>
      <c r="L17" s="77">
        <v>972.09900719999996</v>
      </c>
      <c r="M17" s="78">
        <v>2.0000000000000001E-4</v>
      </c>
      <c r="N17" s="78">
        <v>0.01</v>
      </c>
      <c r="O17" s="78">
        <v>8.0000000000000004E-4</v>
      </c>
    </row>
    <row r="18" spans="2:15">
      <c r="B18" t="s">
        <v>1451</v>
      </c>
      <c r="C18" t="s">
        <v>1452</v>
      </c>
      <c r="D18" t="s">
        <v>100</v>
      </c>
      <c r="E18" t="s">
        <v>123</v>
      </c>
      <c r="F18" t="s">
        <v>653</v>
      </c>
      <c r="G18" t="s">
        <v>654</v>
      </c>
      <c r="H18" t="s">
        <v>102</v>
      </c>
      <c r="I18" s="77">
        <v>25964.400000000001</v>
      </c>
      <c r="J18" s="77">
        <v>3560</v>
      </c>
      <c r="K18" s="77">
        <v>18.22213</v>
      </c>
      <c r="L18" s="77">
        <v>942.55476999999996</v>
      </c>
      <c r="M18" s="78">
        <v>1E-4</v>
      </c>
      <c r="N18" s="78">
        <v>9.7000000000000003E-3</v>
      </c>
      <c r="O18" s="78">
        <v>8.0000000000000004E-4</v>
      </c>
    </row>
    <row r="19" spans="2:15">
      <c r="B19" t="s">
        <v>1453</v>
      </c>
      <c r="C19" t="s">
        <v>1454</v>
      </c>
      <c r="D19" t="s">
        <v>100</v>
      </c>
      <c r="E19" t="s">
        <v>123</v>
      </c>
      <c r="F19" t="s">
        <v>1455</v>
      </c>
      <c r="G19" t="s">
        <v>654</v>
      </c>
      <c r="H19" t="s">
        <v>102</v>
      </c>
      <c r="I19" s="77">
        <v>21498.560000000001</v>
      </c>
      <c r="J19" s="77">
        <v>3020</v>
      </c>
      <c r="K19" s="77">
        <v>0</v>
      </c>
      <c r="L19" s="77">
        <v>649.25651200000004</v>
      </c>
      <c r="M19" s="78">
        <v>1E-4</v>
      </c>
      <c r="N19" s="78">
        <v>6.7000000000000002E-3</v>
      </c>
      <c r="O19" s="78">
        <v>5.9999999999999995E-4</v>
      </c>
    </row>
    <row r="20" spans="2:15">
      <c r="B20" t="s">
        <v>1456</v>
      </c>
      <c r="C20" t="s">
        <v>1457</v>
      </c>
      <c r="D20" t="s">
        <v>100</v>
      </c>
      <c r="E20" t="s">
        <v>123</v>
      </c>
      <c r="F20" t="s">
        <v>1097</v>
      </c>
      <c r="G20" t="s">
        <v>864</v>
      </c>
      <c r="H20" t="s">
        <v>102</v>
      </c>
      <c r="I20" s="77">
        <v>4535.03</v>
      </c>
      <c r="J20" s="77">
        <v>60900</v>
      </c>
      <c r="K20" s="77">
        <v>0</v>
      </c>
      <c r="L20" s="77">
        <v>2761.8332700000001</v>
      </c>
      <c r="M20" s="78">
        <v>1E-4</v>
      </c>
      <c r="N20" s="78">
        <v>2.8299999999999999E-2</v>
      </c>
      <c r="O20" s="78">
        <v>2.3999999999999998E-3</v>
      </c>
    </row>
    <row r="21" spans="2:15">
      <c r="B21" t="s">
        <v>1458</v>
      </c>
      <c r="C21" t="s">
        <v>1459</v>
      </c>
      <c r="D21" t="s">
        <v>100</v>
      </c>
      <c r="E21" t="s">
        <v>123</v>
      </c>
      <c r="F21" t="s">
        <v>777</v>
      </c>
      <c r="G21" t="s">
        <v>778</v>
      </c>
      <c r="H21" t="s">
        <v>102</v>
      </c>
      <c r="I21" s="77">
        <v>2714.51</v>
      </c>
      <c r="J21" s="77">
        <v>5400</v>
      </c>
      <c r="K21" s="77">
        <v>5.3632200000000001</v>
      </c>
      <c r="L21" s="77">
        <v>151.94676000000001</v>
      </c>
      <c r="M21" s="78">
        <v>0</v>
      </c>
      <c r="N21" s="78">
        <v>1.6000000000000001E-3</v>
      </c>
      <c r="O21" s="78">
        <v>1E-4</v>
      </c>
    </row>
    <row r="22" spans="2:15">
      <c r="B22" t="s">
        <v>1460</v>
      </c>
      <c r="C22" t="s">
        <v>1461</v>
      </c>
      <c r="D22" t="s">
        <v>100</v>
      </c>
      <c r="E22" t="s">
        <v>123</v>
      </c>
      <c r="F22" t="s">
        <v>1462</v>
      </c>
      <c r="G22" t="s">
        <v>778</v>
      </c>
      <c r="H22" t="s">
        <v>102</v>
      </c>
      <c r="I22" s="77">
        <v>58572.28</v>
      </c>
      <c r="J22" s="77">
        <v>671</v>
      </c>
      <c r="K22" s="77">
        <v>0</v>
      </c>
      <c r="L22" s="77">
        <v>393.0199988</v>
      </c>
      <c r="M22" s="78">
        <v>1E-4</v>
      </c>
      <c r="N22" s="78">
        <v>4.0000000000000001E-3</v>
      </c>
      <c r="O22" s="78">
        <v>2.9999999999999997E-4</v>
      </c>
    </row>
    <row r="23" spans="2:15">
      <c r="B23" t="s">
        <v>1463</v>
      </c>
      <c r="C23" t="s">
        <v>1464</v>
      </c>
      <c r="D23" t="s">
        <v>100</v>
      </c>
      <c r="E23" t="s">
        <v>123</v>
      </c>
      <c r="F23" t="s">
        <v>1465</v>
      </c>
      <c r="G23" t="s">
        <v>366</v>
      </c>
      <c r="H23" t="s">
        <v>102</v>
      </c>
      <c r="I23" s="77">
        <v>122362.52</v>
      </c>
      <c r="J23" s="77">
        <v>1755</v>
      </c>
      <c r="K23" s="77">
        <v>0</v>
      </c>
      <c r="L23" s="77">
        <v>2147.4622260000001</v>
      </c>
      <c r="M23" s="78">
        <v>1E-4</v>
      </c>
      <c r="N23" s="78">
        <v>2.1999999999999999E-2</v>
      </c>
      <c r="O23" s="78">
        <v>1.8E-3</v>
      </c>
    </row>
    <row r="24" spans="2:15">
      <c r="B24" t="s">
        <v>1466</v>
      </c>
      <c r="C24" t="s">
        <v>1467</v>
      </c>
      <c r="D24" t="s">
        <v>100</v>
      </c>
      <c r="E24" t="s">
        <v>123</v>
      </c>
      <c r="F24" t="s">
        <v>403</v>
      </c>
      <c r="G24" t="s">
        <v>366</v>
      </c>
      <c r="H24" t="s">
        <v>102</v>
      </c>
      <c r="I24" s="77">
        <v>145893.01999999999</v>
      </c>
      <c r="J24" s="77">
        <v>2975</v>
      </c>
      <c r="K24" s="77">
        <v>0</v>
      </c>
      <c r="L24" s="77">
        <v>4340.3173450000004</v>
      </c>
      <c r="M24" s="78">
        <v>1E-4</v>
      </c>
      <c r="N24" s="78">
        <v>4.4499999999999998E-2</v>
      </c>
      <c r="O24" s="78">
        <v>3.7000000000000002E-3</v>
      </c>
    </row>
    <row r="25" spans="2:15">
      <c r="B25" t="s">
        <v>1468</v>
      </c>
      <c r="C25" t="s">
        <v>1469</v>
      </c>
      <c r="D25" t="s">
        <v>100</v>
      </c>
      <c r="E25" t="s">
        <v>123</v>
      </c>
      <c r="F25" t="s">
        <v>375</v>
      </c>
      <c r="G25" t="s">
        <v>366</v>
      </c>
      <c r="H25" t="s">
        <v>102</v>
      </c>
      <c r="I25" s="77">
        <v>170981.02</v>
      </c>
      <c r="J25" s="77">
        <v>2700</v>
      </c>
      <c r="K25" s="77">
        <v>77.279489999999996</v>
      </c>
      <c r="L25" s="77">
        <v>4693.76703</v>
      </c>
      <c r="M25" s="78">
        <v>1E-4</v>
      </c>
      <c r="N25" s="78">
        <v>4.8099999999999997E-2</v>
      </c>
      <c r="O25" s="78">
        <v>4.0000000000000001E-3</v>
      </c>
    </row>
    <row r="26" spans="2:15">
      <c r="B26" t="s">
        <v>1470</v>
      </c>
      <c r="C26" t="s">
        <v>1471</v>
      </c>
      <c r="D26" t="s">
        <v>100</v>
      </c>
      <c r="E26" t="s">
        <v>123</v>
      </c>
      <c r="F26" t="s">
        <v>1124</v>
      </c>
      <c r="G26" t="s">
        <v>366</v>
      </c>
      <c r="H26" t="s">
        <v>102</v>
      </c>
      <c r="I26" s="77">
        <v>28306.89</v>
      </c>
      <c r="J26" s="77">
        <v>11220</v>
      </c>
      <c r="K26" s="77">
        <v>0</v>
      </c>
      <c r="L26" s="77">
        <v>3176.033058</v>
      </c>
      <c r="M26" s="78">
        <v>1E-4</v>
      </c>
      <c r="N26" s="78">
        <v>3.2500000000000001E-2</v>
      </c>
      <c r="O26" s="78">
        <v>2.7000000000000001E-3</v>
      </c>
    </row>
    <row r="27" spans="2:15">
      <c r="B27" t="s">
        <v>1472</v>
      </c>
      <c r="C27" t="s">
        <v>1473</v>
      </c>
      <c r="D27" t="s">
        <v>100</v>
      </c>
      <c r="E27" t="s">
        <v>123</v>
      </c>
      <c r="F27" t="s">
        <v>1474</v>
      </c>
      <c r="G27" t="s">
        <v>366</v>
      </c>
      <c r="H27" t="s">
        <v>102</v>
      </c>
      <c r="I27" s="77">
        <v>6154.05</v>
      </c>
      <c r="J27" s="77">
        <v>12650</v>
      </c>
      <c r="K27" s="77">
        <v>16.438610000000001</v>
      </c>
      <c r="L27" s="77">
        <v>794.92593499999998</v>
      </c>
      <c r="M27" s="78">
        <v>1E-4</v>
      </c>
      <c r="N27" s="78">
        <v>8.0999999999999996E-3</v>
      </c>
      <c r="O27" s="78">
        <v>6.9999999999999999E-4</v>
      </c>
    </row>
    <row r="28" spans="2:15">
      <c r="B28" t="s">
        <v>1475</v>
      </c>
      <c r="C28" t="s">
        <v>1476</v>
      </c>
      <c r="D28" t="s">
        <v>100</v>
      </c>
      <c r="E28" t="s">
        <v>123</v>
      </c>
      <c r="F28" t="s">
        <v>957</v>
      </c>
      <c r="G28" t="s">
        <v>112</v>
      </c>
      <c r="H28" t="s">
        <v>102</v>
      </c>
      <c r="I28" s="77">
        <v>1051.44</v>
      </c>
      <c r="J28" s="77">
        <v>152370</v>
      </c>
      <c r="K28" s="77">
        <v>0</v>
      </c>
      <c r="L28" s="77">
        <v>1602.0791280000001</v>
      </c>
      <c r="M28" s="78">
        <v>2.9999999999999997E-4</v>
      </c>
      <c r="N28" s="78">
        <v>1.6400000000000001E-2</v>
      </c>
      <c r="O28" s="78">
        <v>1.4E-3</v>
      </c>
    </row>
    <row r="29" spans="2:15">
      <c r="B29" t="s">
        <v>1477</v>
      </c>
      <c r="C29" t="s">
        <v>1478</v>
      </c>
      <c r="D29" t="s">
        <v>100</v>
      </c>
      <c r="E29" t="s">
        <v>123</v>
      </c>
      <c r="F29" t="s">
        <v>1479</v>
      </c>
      <c r="G29" t="s">
        <v>112</v>
      </c>
      <c r="H29" t="s">
        <v>102</v>
      </c>
      <c r="I29" s="77">
        <v>497.79</v>
      </c>
      <c r="J29" s="77">
        <v>117790</v>
      </c>
      <c r="K29" s="77">
        <v>0</v>
      </c>
      <c r="L29" s="77">
        <v>586.34684100000004</v>
      </c>
      <c r="M29" s="78">
        <v>1E-4</v>
      </c>
      <c r="N29" s="78">
        <v>6.0000000000000001E-3</v>
      </c>
      <c r="O29" s="78">
        <v>5.0000000000000001E-4</v>
      </c>
    </row>
    <row r="30" spans="2:15">
      <c r="B30" t="s">
        <v>1480</v>
      </c>
      <c r="C30" t="s">
        <v>1481</v>
      </c>
      <c r="D30" t="s">
        <v>100</v>
      </c>
      <c r="E30" t="s">
        <v>123</v>
      </c>
      <c r="F30" t="s">
        <v>1482</v>
      </c>
      <c r="G30" t="s">
        <v>875</v>
      </c>
      <c r="H30" t="s">
        <v>102</v>
      </c>
      <c r="I30" s="77">
        <v>6401.93</v>
      </c>
      <c r="J30" s="77">
        <v>5940</v>
      </c>
      <c r="K30" s="77">
        <v>0</v>
      </c>
      <c r="L30" s="77">
        <v>380.27464199999997</v>
      </c>
      <c r="M30" s="78">
        <v>0</v>
      </c>
      <c r="N30" s="78">
        <v>3.8999999999999998E-3</v>
      </c>
      <c r="O30" s="78">
        <v>2.9999999999999997E-4</v>
      </c>
    </row>
    <row r="31" spans="2:15">
      <c r="B31" t="s">
        <v>1483</v>
      </c>
      <c r="C31" t="s">
        <v>1484</v>
      </c>
      <c r="D31" t="s">
        <v>100</v>
      </c>
      <c r="E31" t="s">
        <v>123</v>
      </c>
      <c r="F31" t="s">
        <v>1485</v>
      </c>
      <c r="G31" t="s">
        <v>875</v>
      </c>
      <c r="H31" t="s">
        <v>102</v>
      </c>
      <c r="I31" s="77">
        <v>109250.95</v>
      </c>
      <c r="J31" s="77">
        <v>1051</v>
      </c>
      <c r="K31" s="77">
        <v>0</v>
      </c>
      <c r="L31" s="77">
        <v>1148.2274844999999</v>
      </c>
      <c r="M31" s="78">
        <v>1E-4</v>
      </c>
      <c r="N31" s="78">
        <v>1.18E-2</v>
      </c>
      <c r="O31" s="78">
        <v>1E-3</v>
      </c>
    </row>
    <row r="32" spans="2:15">
      <c r="B32" t="s">
        <v>1486</v>
      </c>
      <c r="C32" t="s">
        <v>1487</v>
      </c>
      <c r="D32" t="s">
        <v>100</v>
      </c>
      <c r="E32" t="s">
        <v>123</v>
      </c>
      <c r="F32" t="s">
        <v>868</v>
      </c>
      <c r="G32" t="s">
        <v>608</v>
      </c>
      <c r="H32" t="s">
        <v>102</v>
      </c>
      <c r="I32" s="77">
        <v>171979.57</v>
      </c>
      <c r="J32" s="77">
        <v>2413</v>
      </c>
      <c r="K32" s="77">
        <v>0</v>
      </c>
      <c r="L32" s="77">
        <v>4149.8670241</v>
      </c>
      <c r="M32" s="78">
        <v>1E-4</v>
      </c>
      <c r="N32" s="78">
        <v>4.2500000000000003E-2</v>
      </c>
      <c r="O32" s="78">
        <v>3.5000000000000001E-3</v>
      </c>
    </row>
    <row r="33" spans="2:15">
      <c r="B33" t="s">
        <v>1488</v>
      </c>
      <c r="C33" t="s">
        <v>1489</v>
      </c>
      <c r="D33" t="s">
        <v>100</v>
      </c>
      <c r="E33" t="s">
        <v>123</v>
      </c>
      <c r="F33" t="s">
        <v>1490</v>
      </c>
      <c r="G33" t="s">
        <v>1491</v>
      </c>
      <c r="H33" t="s">
        <v>102</v>
      </c>
      <c r="I33" s="77">
        <v>4717.8</v>
      </c>
      <c r="J33" s="77">
        <v>15300</v>
      </c>
      <c r="K33" s="77">
        <v>0</v>
      </c>
      <c r="L33" s="77">
        <v>721.82339999999999</v>
      </c>
      <c r="M33" s="78">
        <v>0</v>
      </c>
      <c r="N33" s="78">
        <v>7.4000000000000003E-3</v>
      </c>
      <c r="O33" s="78">
        <v>5.9999999999999995E-4</v>
      </c>
    </row>
    <row r="34" spans="2:15">
      <c r="B34" t="s">
        <v>1492</v>
      </c>
      <c r="C34" t="s">
        <v>1493</v>
      </c>
      <c r="D34" t="s">
        <v>100</v>
      </c>
      <c r="E34" t="s">
        <v>123</v>
      </c>
      <c r="F34" t="s">
        <v>1494</v>
      </c>
      <c r="G34" t="s">
        <v>1491</v>
      </c>
      <c r="H34" t="s">
        <v>102</v>
      </c>
      <c r="I34" s="77">
        <v>1252.32</v>
      </c>
      <c r="J34" s="77">
        <v>37180</v>
      </c>
      <c r="K34" s="77">
        <v>0</v>
      </c>
      <c r="L34" s="77">
        <v>465.61257599999999</v>
      </c>
      <c r="M34" s="78">
        <v>0</v>
      </c>
      <c r="N34" s="78">
        <v>4.7999999999999996E-3</v>
      </c>
      <c r="O34" s="78">
        <v>4.0000000000000002E-4</v>
      </c>
    </row>
    <row r="35" spans="2:15">
      <c r="B35" t="s">
        <v>1495</v>
      </c>
      <c r="C35" t="s">
        <v>1496</v>
      </c>
      <c r="D35" t="s">
        <v>100</v>
      </c>
      <c r="E35" t="s">
        <v>123</v>
      </c>
      <c r="F35" t="s">
        <v>858</v>
      </c>
      <c r="G35" t="s">
        <v>859</v>
      </c>
      <c r="H35" t="s">
        <v>102</v>
      </c>
      <c r="I35" s="77">
        <v>13846.45</v>
      </c>
      <c r="J35" s="77">
        <v>8105</v>
      </c>
      <c r="K35" s="77">
        <v>0</v>
      </c>
      <c r="L35" s="77">
        <v>1122.2547724999999</v>
      </c>
      <c r="M35" s="78">
        <v>1E-4</v>
      </c>
      <c r="N35" s="78">
        <v>1.15E-2</v>
      </c>
      <c r="O35" s="78">
        <v>1E-3</v>
      </c>
    </row>
    <row r="36" spans="2:15">
      <c r="B36" t="s">
        <v>1497</v>
      </c>
      <c r="C36" t="s">
        <v>1498</v>
      </c>
      <c r="D36" t="s">
        <v>100</v>
      </c>
      <c r="E36" t="s">
        <v>123</v>
      </c>
      <c r="F36" t="s">
        <v>979</v>
      </c>
      <c r="G36" t="s">
        <v>980</v>
      </c>
      <c r="H36" t="s">
        <v>102</v>
      </c>
      <c r="I36" s="77">
        <v>60889.7</v>
      </c>
      <c r="J36" s="77">
        <v>2537</v>
      </c>
      <c r="K36" s="77">
        <v>11.93085</v>
      </c>
      <c r="L36" s="77">
        <v>1556.7025389999999</v>
      </c>
      <c r="M36" s="78">
        <v>2.0000000000000001E-4</v>
      </c>
      <c r="N36" s="78">
        <v>1.5900000000000001E-2</v>
      </c>
      <c r="O36" s="78">
        <v>1.2999999999999999E-3</v>
      </c>
    </row>
    <row r="37" spans="2:15">
      <c r="B37" t="s">
        <v>1499</v>
      </c>
      <c r="C37" t="s">
        <v>1500</v>
      </c>
      <c r="D37" t="s">
        <v>100</v>
      </c>
      <c r="E37" t="s">
        <v>123</v>
      </c>
      <c r="F37" t="s">
        <v>522</v>
      </c>
      <c r="G37" t="s">
        <v>397</v>
      </c>
      <c r="H37" t="s">
        <v>102</v>
      </c>
      <c r="I37" s="77">
        <v>12220.42</v>
      </c>
      <c r="J37" s="77">
        <v>4751</v>
      </c>
      <c r="K37" s="77">
        <v>0</v>
      </c>
      <c r="L37" s="77">
        <v>580.59215419999998</v>
      </c>
      <c r="M37" s="78">
        <v>1E-4</v>
      </c>
      <c r="N37" s="78">
        <v>5.8999999999999999E-3</v>
      </c>
      <c r="O37" s="78">
        <v>5.0000000000000001E-4</v>
      </c>
    </row>
    <row r="38" spans="2:15">
      <c r="B38" t="s">
        <v>1501</v>
      </c>
      <c r="C38" t="s">
        <v>1502</v>
      </c>
      <c r="D38" t="s">
        <v>100</v>
      </c>
      <c r="E38" t="s">
        <v>123</v>
      </c>
      <c r="F38" t="s">
        <v>1503</v>
      </c>
      <c r="G38" t="s">
        <v>397</v>
      </c>
      <c r="H38" t="s">
        <v>102</v>
      </c>
      <c r="I38" s="77">
        <v>3514.48</v>
      </c>
      <c r="J38" s="77">
        <v>2805</v>
      </c>
      <c r="K38" s="77">
        <v>0</v>
      </c>
      <c r="L38" s="77">
        <v>98.581164000000001</v>
      </c>
      <c r="M38" s="78">
        <v>0</v>
      </c>
      <c r="N38" s="78">
        <v>1E-3</v>
      </c>
      <c r="O38" s="78">
        <v>1E-4</v>
      </c>
    </row>
    <row r="39" spans="2:15">
      <c r="B39" t="s">
        <v>1504</v>
      </c>
      <c r="C39" t="s">
        <v>1505</v>
      </c>
      <c r="D39" t="s">
        <v>100</v>
      </c>
      <c r="E39" t="s">
        <v>123</v>
      </c>
      <c r="F39" t="s">
        <v>526</v>
      </c>
      <c r="G39" t="s">
        <v>397</v>
      </c>
      <c r="H39" t="s">
        <v>102</v>
      </c>
      <c r="I39" s="77">
        <v>46211.94</v>
      </c>
      <c r="J39" s="77">
        <v>1823</v>
      </c>
      <c r="K39" s="77">
        <v>0</v>
      </c>
      <c r="L39" s="77">
        <v>842.44366620000005</v>
      </c>
      <c r="M39" s="78">
        <v>1E-4</v>
      </c>
      <c r="N39" s="78">
        <v>8.6E-3</v>
      </c>
      <c r="O39" s="78">
        <v>6.9999999999999999E-4</v>
      </c>
    </row>
    <row r="40" spans="2:15">
      <c r="B40" t="s">
        <v>1506</v>
      </c>
      <c r="C40" t="s">
        <v>1507</v>
      </c>
      <c r="D40" t="s">
        <v>100</v>
      </c>
      <c r="E40" t="s">
        <v>123</v>
      </c>
      <c r="F40" t="s">
        <v>540</v>
      </c>
      <c r="G40" t="s">
        <v>397</v>
      </c>
      <c r="H40" t="s">
        <v>102</v>
      </c>
      <c r="I40" s="77">
        <v>1992.03</v>
      </c>
      <c r="J40" s="77">
        <v>29700</v>
      </c>
      <c r="K40" s="77">
        <v>0</v>
      </c>
      <c r="L40" s="77">
        <v>591.63291000000004</v>
      </c>
      <c r="M40" s="78">
        <v>1E-4</v>
      </c>
      <c r="N40" s="78">
        <v>6.1000000000000004E-3</v>
      </c>
      <c r="O40" s="78">
        <v>5.0000000000000001E-4</v>
      </c>
    </row>
    <row r="41" spans="2:15">
      <c r="B41" t="s">
        <v>1508</v>
      </c>
      <c r="C41" t="s">
        <v>1509</v>
      </c>
      <c r="D41" t="s">
        <v>100</v>
      </c>
      <c r="E41" t="s">
        <v>123</v>
      </c>
      <c r="F41" t="s">
        <v>466</v>
      </c>
      <c r="G41" t="s">
        <v>397</v>
      </c>
      <c r="H41" t="s">
        <v>102</v>
      </c>
      <c r="I41" s="77">
        <v>163405.04</v>
      </c>
      <c r="J41" s="77">
        <v>992</v>
      </c>
      <c r="K41" s="77">
        <v>19.480119999999999</v>
      </c>
      <c r="L41" s="77">
        <v>1640.4581168</v>
      </c>
      <c r="M41" s="78">
        <v>2.0000000000000001E-4</v>
      </c>
      <c r="N41" s="78">
        <v>1.6799999999999999E-2</v>
      </c>
      <c r="O41" s="78">
        <v>1.4E-3</v>
      </c>
    </row>
    <row r="42" spans="2:15">
      <c r="B42" t="s">
        <v>1510</v>
      </c>
      <c r="C42" t="s">
        <v>1511</v>
      </c>
      <c r="D42" t="s">
        <v>100</v>
      </c>
      <c r="E42" t="s">
        <v>123</v>
      </c>
      <c r="F42" t="s">
        <v>480</v>
      </c>
      <c r="G42" t="s">
        <v>397</v>
      </c>
      <c r="H42" t="s">
        <v>102</v>
      </c>
      <c r="I42" s="77">
        <v>8129.1</v>
      </c>
      <c r="J42" s="77">
        <v>22500</v>
      </c>
      <c r="K42" s="77">
        <v>44.504359999999998</v>
      </c>
      <c r="L42" s="77">
        <v>1873.55186</v>
      </c>
      <c r="M42" s="78">
        <v>2.0000000000000001E-4</v>
      </c>
      <c r="N42" s="78">
        <v>1.9199999999999998E-2</v>
      </c>
      <c r="O42" s="78">
        <v>1.6000000000000001E-3</v>
      </c>
    </row>
    <row r="43" spans="2:15">
      <c r="B43" t="s">
        <v>1512</v>
      </c>
      <c r="C43" t="s">
        <v>1513</v>
      </c>
      <c r="D43" t="s">
        <v>100</v>
      </c>
      <c r="E43" t="s">
        <v>123</v>
      </c>
      <c r="F43" t="s">
        <v>438</v>
      </c>
      <c r="G43" t="s">
        <v>397</v>
      </c>
      <c r="H43" t="s">
        <v>102</v>
      </c>
      <c r="I43" s="77">
        <v>10700.22</v>
      </c>
      <c r="J43" s="77">
        <v>20580</v>
      </c>
      <c r="K43" s="77">
        <v>0</v>
      </c>
      <c r="L43" s="77">
        <v>2202.1052759999998</v>
      </c>
      <c r="M43" s="78">
        <v>1E-4</v>
      </c>
      <c r="N43" s="78">
        <v>2.2599999999999999E-2</v>
      </c>
      <c r="O43" s="78">
        <v>1.9E-3</v>
      </c>
    </row>
    <row r="44" spans="2:15">
      <c r="B44" t="s">
        <v>1514</v>
      </c>
      <c r="C44" t="s">
        <v>1515</v>
      </c>
      <c r="D44" t="s">
        <v>100</v>
      </c>
      <c r="E44" t="s">
        <v>123</v>
      </c>
      <c r="F44" t="s">
        <v>1127</v>
      </c>
      <c r="G44" t="s">
        <v>1128</v>
      </c>
      <c r="H44" t="s">
        <v>102</v>
      </c>
      <c r="I44" s="77">
        <v>24312.81</v>
      </c>
      <c r="J44" s="77">
        <v>3197</v>
      </c>
      <c r="K44" s="77">
        <v>0</v>
      </c>
      <c r="L44" s="77">
        <v>777.28053569999997</v>
      </c>
      <c r="M44" s="78">
        <v>0</v>
      </c>
      <c r="N44" s="78">
        <v>8.0000000000000002E-3</v>
      </c>
      <c r="O44" s="78">
        <v>6.9999999999999999E-4</v>
      </c>
    </row>
    <row r="45" spans="2:15">
      <c r="B45" t="s">
        <v>1516</v>
      </c>
      <c r="C45" t="s">
        <v>1517</v>
      </c>
      <c r="D45" t="s">
        <v>100</v>
      </c>
      <c r="E45" t="s">
        <v>123</v>
      </c>
      <c r="F45" t="s">
        <v>1518</v>
      </c>
      <c r="G45" t="s">
        <v>129</v>
      </c>
      <c r="H45" t="s">
        <v>102</v>
      </c>
      <c r="I45" s="77">
        <v>1042.77</v>
      </c>
      <c r="J45" s="77">
        <v>80520</v>
      </c>
      <c r="K45" s="77">
        <v>0</v>
      </c>
      <c r="L45" s="77">
        <v>839.63840400000004</v>
      </c>
      <c r="M45" s="78">
        <v>0</v>
      </c>
      <c r="N45" s="78">
        <v>8.6E-3</v>
      </c>
      <c r="O45" s="78">
        <v>6.9999999999999999E-4</v>
      </c>
    </row>
    <row r="46" spans="2:15">
      <c r="B46" t="s">
        <v>1519</v>
      </c>
      <c r="C46" t="s">
        <v>1520</v>
      </c>
      <c r="D46" t="s">
        <v>100</v>
      </c>
      <c r="E46" t="s">
        <v>123</v>
      </c>
      <c r="F46" t="s">
        <v>612</v>
      </c>
      <c r="G46" t="s">
        <v>132</v>
      </c>
      <c r="H46" t="s">
        <v>102</v>
      </c>
      <c r="I46" s="77">
        <v>268205.90000000002</v>
      </c>
      <c r="J46" s="77">
        <v>488.6</v>
      </c>
      <c r="K46" s="77">
        <v>0</v>
      </c>
      <c r="L46" s="77">
        <v>1310.4540274000001</v>
      </c>
      <c r="M46" s="78">
        <v>1E-4</v>
      </c>
      <c r="N46" s="78">
        <v>1.34E-2</v>
      </c>
      <c r="O46" s="78">
        <v>1.1000000000000001E-3</v>
      </c>
    </row>
    <row r="47" spans="2:15">
      <c r="B47" s="79" t="s">
        <v>1521</v>
      </c>
      <c r="E47" s="16"/>
      <c r="F47" s="16"/>
      <c r="G47" s="16"/>
      <c r="I47" s="81">
        <v>2618038.89</v>
      </c>
      <c r="K47" s="81">
        <v>54.686079999999997</v>
      </c>
      <c r="L47" s="81">
        <v>21783.79033544</v>
      </c>
      <c r="N47" s="80">
        <v>0.22320000000000001</v>
      </c>
      <c r="O47" s="80">
        <v>1.8599999999999998E-2</v>
      </c>
    </row>
    <row r="48" spans="2:15">
      <c r="B48" t="s">
        <v>1522</v>
      </c>
      <c r="C48" t="s">
        <v>1523</v>
      </c>
      <c r="D48" t="s">
        <v>100</v>
      </c>
      <c r="E48" t="s">
        <v>123</v>
      </c>
      <c r="F48" t="s">
        <v>1524</v>
      </c>
      <c r="G48" t="s">
        <v>101</v>
      </c>
      <c r="H48" t="s">
        <v>102</v>
      </c>
      <c r="I48" s="77">
        <v>2117.44</v>
      </c>
      <c r="J48" s="77">
        <v>14230</v>
      </c>
      <c r="K48" s="77">
        <v>0</v>
      </c>
      <c r="L48" s="77">
        <v>301.311712</v>
      </c>
      <c r="M48" s="78">
        <v>1E-4</v>
      </c>
      <c r="N48" s="78">
        <v>3.0999999999999999E-3</v>
      </c>
      <c r="O48" s="78">
        <v>2.9999999999999997E-4</v>
      </c>
    </row>
    <row r="49" spans="2:15">
      <c r="B49" t="s">
        <v>1525</v>
      </c>
      <c r="C49" t="s">
        <v>1526</v>
      </c>
      <c r="D49" t="s">
        <v>100</v>
      </c>
      <c r="E49" t="s">
        <v>123</v>
      </c>
      <c r="F49" t="s">
        <v>991</v>
      </c>
      <c r="G49" t="s">
        <v>416</v>
      </c>
      <c r="H49" t="s">
        <v>102</v>
      </c>
      <c r="I49" s="77">
        <v>133501.22</v>
      </c>
      <c r="J49" s="77">
        <v>98.1</v>
      </c>
      <c r="K49" s="77">
        <v>0</v>
      </c>
      <c r="L49" s="77">
        <v>130.96469682</v>
      </c>
      <c r="M49" s="78">
        <v>0</v>
      </c>
      <c r="N49" s="78">
        <v>1.2999999999999999E-3</v>
      </c>
      <c r="O49" s="78">
        <v>1E-4</v>
      </c>
    </row>
    <row r="50" spans="2:15">
      <c r="B50" t="s">
        <v>1527</v>
      </c>
      <c r="C50" t="s">
        <v>1528</v>
      </c>
      <c r="D50" t="s">
        <v>100</v>
      </c>
      <c r="E50" t="s">
        <v>123</v>
      </c>
      <c r="F50" t="s">
        <v>718</v>
      </c>
      <c r="G50" t="s">
        <v>416</v>
      </c>
      <c r="H50" t="s">
        <v>102</v>
      </c>
      <c r="I50" s="77">
        <v>2144.5</v>
      </c>
      <c r="J50" s="77">
        <v>35160</v>
      </c>
      <c r="K50" s="77">
        <v>0</v>
      </c>
      <c r="L50" s="77">
        <v>754.00620000000004</v>
      </c>
      <c r="M50" s="78">
        <v>2.0000000000000001E-4</v>
      </c>
      <c r="N50" s="78">
        <v>7.7000000000000002E-3</v>
      </c>
      <c r="O50" s="78">
        <v>5.9999999999999995E-4</v>
      </c>
    </row>
    <row r="51" spans="2:15">
      <c r="B51" t="s">
        <v>1529</v>
      </c>
      <c r="C51" t="s">
        <v>1530</v>
      </c>
      <c r="D51" t="s">
        <v>100</v>
      </c>
      <c r="E51" t="s">
        <v>123</v>
      </c>
      <c r="F51" t="s">
        <v>825</v>
      </c>
      <c r="G51" t="s">
        <v>826</v>
      </c>
      <c r="H51" t="s">
        <v>102</v>
      </c>
      <c r="I51" s="77">
        <v>5326.92</v>
      </c>
      <c r="J51" s="77">
        <v>8390</v>
      </c>
      <c r="K51" s="77">
        <v>0</v>
      </c>
      <c r="L51" s="77">
        <v>446.92858799999999</v>
      </c>
      <c r="M51" s="78">
        <v>2.0000000000000001E-4</v>
      </c>
      <c r="N51" s="78">
        <v>4.5999999999999999E-3</v>
      </c>
      <c r="O51" s="78">
        <v>4.0000000000000002E-4</v>
      </c>
    </row>
    <row r="52" spans="2:15">
      <c r="B52" t="s">
        <v>1531</v>
      </c>
      <c r="C52" t="s">
        <v>1532</v>
      </c>
      <c r="D52" t="s">
        <v>100</v>
      </c>
      <c r="E52" t="s">
        <v>123</v>
      </c>
      <c r="F52" t="s">
        <v>1533</v>
      </c>
      <c r="G52" t="s">
        <v>826</v>
      </c>
      <c r="H52" t="s">
        <v>102</v>
      </c>
      <c r="I52" s="77">
        <v>23259.77</v>
      </c>
      <c r="J52" s="77">
        <v>762</v>
      </c>
      <c r="K52" s="77">
        <v>0</v>
      </c>
      <c r="L52" s="77">
        <v>177.23944739999999</v>
      </c>
      <c r="M52" s="78">
        <v>1E-4</v>
      </c>
      <c r="N52" s="78">
        <v>1.8E-3</v>
      </c>
      <c r="O52" s="78">
        <v>2.0000000000000001E-4</v>
      </c>
    </row>
    <row r="53" spans="2:15">
      <c r="B53" t="s">
        <v>1534</v>
      </c>
      <c r="C53" t="s">
        <v>1535</v>
      </c>
      <c r="D53" t="s">
        <v>100</v>
      </c>
      <c r="E53" t="s">
        <v>123</v>
      </c>
      <c r="F53" t="s">
        <v>748</v>
      </c>
      <c r="G53" t="s">
        <v>749</v>
      </c>
      <c r="H53" t="s">
        <v>102</v>
      </c>
      <c r="I53" s="77">
        <v>170.36</v>
      </c>
      <c r="J53" s="77">
        <v>45570</v>
      </c>
      <c r="K53" s="77">
        <v>0</v>
      </c>
      <c r="L53" s="77">
        <v>77.633052000000006</v>
      </c>
      <c r="M53" s="78">
        <v>1E-4</v>
      </c>
      <c r="N53" s="78">
        <v>8.0000000000000004E-4</v>
      </c>
      <c r="O53" s="78">
        <v>1E-4</v>
      </c>
    </row>
    <row r="54" spans="2:15">
      <c r="B54" t="s">
        <v>1536</v>
      </c>
      <c r="C54" t="s">
        <v>1537</v>
      </c>
      <c r="D54" t="s">
        <v>100</v>
      </c>
      <c r="E54" t="s">
        <v>123</v>
      </c>
      <c r="F54" t="s">
        <v>1538</v>
      </c>
      <c r="G54" t="s">
        <v>654</v>
      </c>
      <c r="H54" t="s">
        <v>102</v>
      </c>
      <c r="I54" s="77">
        <v>1317.66</v>
      </c>
      <c r="J54" s="77">
        <v>8831</v>
      </c>
      <c r="K54" s="77">
        <v>0</v>
      </c>
      <c r="L54" s="77">
        <v>116.3625546</v>
      </c>
      <c r="M54" s="78">
        <v>1E-4</v>
      </c>
      <c r="N54" s="78">
        <v>1.1999999999999999E-3</v>
      </c>
      <c r="O54" s="78">
        <v>1E-4</v>
      </c>
    </row>
    <row r="55" spans="2:15">
      <c r="B55" t="s">
        <v>1539</v>
      </c>
      <c r="C55" t="s">
        <v>1540</v>
      </c>
      <c r="D55" t="s">
        <v>100</v>
      </c>
      <c r="E55" t="s">
        <v>123</v>
      </c>
      <c r="F55" t="s">
        <v>1541</v>
      </c>
      <c r="G55" t="s">
        <v>654</v>
      </c>
      <c r="H55" t="s">
        <v>102</v>
      </c>
      <c r="I55" s="77">
        <v>6915.68</v>
      </c>
      <c r="J55" s="77">
        <v>4874</v>
      </c>
      <c r="K55" s="77">
        <v>0</v>
      </c>
      <c r="L55" s="77">
        <v>337.07024319999999</v>
      </c>
      <c r="M55" s="78">
        <v>1E-4</v>
      </c>
      <c r="N55" s="78">
        <v>3.5000000000000001E-3</v>
      </c>
      <c r="O55" s="78">
        <v>2.9999999999999997E-4</v>
      </c>
    </row>
    <row r="56" spans="2:15">
      <c r="B56" t="s">
        <v>1542</v>
      </c>
      <c r="C56" t="s">
        <v>1543</v>
      </c>
      <c r="D56" t="s">
        <v>100</v>
      </c>
      <c r="E56" t="s">
        <v>123</v>
      </c>
      <c r="F56" t="s">
        <v>1544</v>
      </c>
      <c r="G56" t="s">
        <v>654</v>
      </c>
      <c r="H56" t="s">
        <v>102</v>
      </c>
      <c r="I56" s="77">
        <v>6552.23</v>
      </c>
      <c r="J56" s="77">
        <v>7300</v>
      </c>
      <c r="K56" s="77">
        <v>0</v>
      </c>
      <c r="L56" s="77">
        <v>478.31279000000001</v>
      </c>
      <c r="M56" s="78">
        <v>1E-4</v>
      </c>
      <c r="N56" s="78">
        <v>4.8999999999999998E-3</v>
      </c>
      <c r="O56" s="78">
        <v>4.0000000000000002E-4</v>
      </c>
    </row>
    <row r="57" spans="2:15">
      <c r="B57" t="s">
        <v>1545</v>
      </c>
      <c r="C57" t="s">
        <v>1546</v>
      </c>
      <c r="D57" t="s">
        <v>100</v>
      </c>
      <c r="E57" t="s">
        <v>123</v>
      </c>
      <c r="F57" t="s">
        <v>1007</v>
      </c>
      <c r="G57" t="s">
        <v>778</v>
      </c>
      <c r="H57" t="s">
        <v>102</v>
      </c>
      <c r="I57" s="77">
        <v>32309.1</v>
      </c>
      <c r="J57" s="77">
        <v>895.2</v>
      </c>
      <c r="K57" s="77">
        <v>0</v>
      </c>
      <c r="L57" s="77">
        <v>289.23106319999999</v>
      </c>
      <c r="M57" s="78">
        <v>2.0000000000000001E-4</v>
      </c>
      <c r="N57" s="78">
        <v>3.0000000000000001E-3</v>
      </c>
      <c r="O57" s="78">
        <v>2.0000000000000001E-4</v>
      </c>
    </row>
    <row r="58" spans="2:15">
      <c r="B58" t="s">
        <v>1547</v>
      </c>
      <c r="C58" t="s">
        <v>1548</v>
      </c>
      <c r="D58" t="s">
        <v>100</v>
      </c>
      <c r="E58" t="s">
        <v>123</v>
      </c>
      <c r="F58" t="s">
        <v>1022</v>
      </c>
      <c r="G58" t="s">
        <v>778</v>
      </c>
      <c r="H58" t="s">
        <v>102</v>
      </c>
      <c r="I58" s="77">
        <v>3080.05</v>
      </c>
      <c r="J58" s="77">
        <v>14130</v>
      </c>
      <c r="K58" s="77">
        <v>0</v>
      </c>
      <c r="L58" s="77">
        <v>435.21106500000002</v>
      </c>
      <c r="M58" s="78">
        <v>2.0000000000000001E-4</v>
      </c>
      <c r="N58" s="78">
        <v>4.4999999999999997E-3</v>
      </c>
      <c r="O58" s="78">
        <v>4.0000000000000002E-4</v>
      </c>
    </row>
    <row r="59" spans="2:15">
      <c r="B59" t="s">
        <v>1549</v>
      </c>
      <c r="C59" t="s">
        <v>1550</v>
      </c>
      <c r="D59" t="s">
        <v>100</v>
      </c>
      <c r="E59" t="s">
        <v>123</v>
      </c>
      <c r="F59" t="s">
        <v>1551</v>
      </c>
      <c r="G59" t="s">
        <v>778</v>
      </c>
      <c r="H59" t="s">
        <v>102</v>
      </c>
      <c r="I59" s="77">
        <v>1631.09</v>
      </c>
      <c r="J59" s="77">
        <v>7144</v>
      </c>
      <c r="K59" s="77">
        <v>2.0903399999999999</v>
      </c>
      <c r="L59" s="77">
        <v>118.61540960000001</v>
      </c>
      <c r="M59" s="78">
        <v>1E-4</v>
      </c>
      <c r="N59" s="78">
        <v>1.1999999999999999E-3</v>
      </c>
      <c r="O59" s="78">
        <v>1E-4</v>
      </c>
    </row>
    <row r="60" spans="2:15">
      <c r="B60" t="s">
        <v>1552</v>
      </c>
      <c r="C60" t="s">
        <v>1553</v>
      </c>
      <c r="D60" t="s">
        <v>100</v>
      </c>
      <c r="E60" t="s">
        <v>123</v>
      </c>
      <c r="F60" t="s">
        <v>963</v>
      </c>
      <c r="G60" t="s">
        <v>778</v>
      </c>
      <c r="H60" t="s">
        <v>102</v>
      </c>
      <c r="I60" s="77">
        <v>2521.8200000000002</v>
      </c>
      <c r="J60" s="77">
        <v>20430</v>
      </c>
      <c r="K60" s="77">
        <v>0</v>
      </c>
      <c r="L60" s="77">
        <v>515.20782599999995</v>
      </c>
      <c r="M60" s="78">
        <v>1E-4</v>
      </c>
      <c r="N60" s="78">
        <v>5.3E-3</v>
      </c>
      <c r="O60" s="78">
        <v>4.0000000000000002E-4</v>
      </c>
    </row>
    <row r="61" spans="2:15">
      <c r="B61" t="s">
        <v>1554</v>
      </c>
      <c r="C61" t="s">
        <v>1555</v>
      </c>
      <c r="D61" t="s">
        <v>100</v>
      </c>
      <c r="E61" t="s">
        <v>123</v>
      </c>
      <c r="F61" t="s">
        <v>1556</v>
      </c>
      <c r="G61" t="s">
        <v>778</v>
      </c>
      <c r="H61" t="s">
        <v>102</v>
      </c>
      <c r="I61" s="77">
        <v>38882.559999999998</v>
      </c>
      <c r="J61" s="77">
        <v>653</v>
      </c>
      <c r="K61" s="77">
        <v>3.2125499999999998</v>
      </c>
      <c r="L61" s="77">
        <v>257.11566679999999</v>
      </c>
      <c r="M61" s="78">
        <v>1E-4</v>
      </c>
      <c r="N61" s="78">
        <v>2.5999999999999999E-3</v>
      </c>
      <c r="O61" s="78">
        <v>2.0000000000000001E-4</v>
      </c>
    </row>
    <row r="62" spans="2:15">
      <c r="B62" t="s">
        <v>1557</v>
      </c>
      <c r="C62" t="s">
        <v>1558</v>
      </c>
      <c r="D62" t="s">
        <v>100</v>
      </c>
      <c r="E62" t="s">
        <v>123</v>
      </c>
      <c r="F62" t="s">
        <v>1559</v>
      </c>
      <c r="G62" t="s">
        <v>366</v>
      </c>
      <c r="H62" t="s">
        <v>102</v>
      </c>
      <c r="I62" s="77">
        <v>245.89</v>
      </c>
      <c r="J62" s="77">
        <v>13450</v>
      </c>
      <c r="K62" s="77">
        <v>0</v>
      </c>
      <c r="L62" s="77">
        <v>33.072204999999997</v>
      </c>
      <c r="M62" s="78">
        <v>0</v>
      </c>
      <c r="N62" s="78">
        <v>2.9999999999999997E-4</v>
      </c>
      <c r="O62" s="78">
        <v>0</v>
      </c>
    </row>
    <row r="63" spans="2:15">
      <c r="B63" t="s">
        <v>1560</v>
      </c>
      <c r="C63" t="s">
        <v>1561</v>
      </c>
      <c r="D63" t="s">
        <v>100</v>
      </c>
      <c r="E63" t="s">
        <v>123</v>
      </c>
      <c r="F63" t="s">
        <v>1562</v>
      </c>
      <c r="G63" t="s">
        <v>112</v>
      </c>
      <c r="H63" t="s">
        <v>102</v>
      </c>
      <c r="I63" s="77">
        <v>2464.2800000000002</v>
      </c>
      <c r="J63" s="77">
        <v>8579</v>
      </c>
      <c r="K63" s="77">
        <v>0</v>
      </c>
      <c r="L63" s="77">
        <v>211.4105812</v>
      </c>
      <c r="M63" s="78">
        <v>1E-4</v>
      </c>
      <c r="N63" s="78">
        <v>2.2000000000000001E-3</v>
      </c>
      <c r="O63" s="78">
        <v>2.0000000000000001E-4</v>
      </c>
    </row>
    <row r="64" spans="2:15">
      <c r="B64" t="s">
        <v>1563</v>
      </c>
      <c r="C64" t="s">
        <v>1564</v>
      </c>
      <c r="D64" t="s">
        <v>100</v>
      </c>
      <c r="E64" t="s">
        <v>123</v>
      </c>
      <c r="F64" t="s">
        <v>698</v>
      </c>
      <c r="G64" t="s">
        <v>112</v>
      </c>
      <c r="H64" t="s">
        <v>102</v>
      </c>
      <c r="I64" s="77">
        <v>405945.5</v>
      </c>
      <c r="J64" s="77">
        <v>60.9</v>
      </c>
      <c r="K64" s="77">
        <v>0</v>
      </c>
      <c r="L64" s="77">
        <v>247.2208095</v>
      </c>
      <c r="M64" s="78">
        <v>2.9999999999999997E-4</v>
      </c>
      <c r="N64" s="78">
        <v>2.5000000000000001E-3</v>
      </c>
      <c r="O64" s="78">
        <v>2.0000000000000001E-4</v>
      </c>
    </row>
    <row r="65" spans="2:15">
      <c r="B65" t="s">
        <v>1565</v>
      </c>
      <c r="C65" t="s">
        <v>1566</v>
      </c>
      <c r="D65" t="s">
        <v>100</v>
      </c>
      <c r="E65" t="s">
        <v>123</v>
      </c>
      <c r="F65" t="s">
        <v>1567</v>
      </c>
      <c r="G65" t="s">
        <v>112</v>
      </c>
      <c r="H65" t="s">
        <v>102</v>
      </c>
      <c r="I65" s="77">
        <v>936.58</v>
      </c>
      <c r="J65" s="77">
        <v>40150</v>
      </c>
      <c r="K65" s="77">
        <v>0</v>
      </c>
      <c r="L65" s="77">
        <v>376.03687000000002</v>
      </c>
      <c r="M65" s="78">
        <v>1E-4</v>
      </c>
      <c r="N65" s="78">
        <v>3.8999999999999998E-3</v>
      </c>
      <c r="O65" s="78">
        <v>2.9999999999999997E-4</v>
      </c>
    </row>
    <row r="66" spans="2:15">
      <c r="B66" t="s">
        <v>1568</v>
      </c>
      <c r="C66" t="s">
        <v>1569</v>
      </c>
      <c r="D66" t="s">
        <v>100</v>
      </c>
      <c r="E66" t="s">
        <v>123</v>
      </c>
      <c r="F66" t="s">
        <v>874</v>
      </c>
      <c r="G66" t="s">
        <v>875</v>
      </c>
      <c r="H66" t="s">
        <v>102</v>
      </c>
      <c r="I66" s="77">
        <v>1048428.5</v>
      </c>
      <c r="J66" s="77">
        <v>126</v>
      </c>
      <c r="K66" s="77">
        <v>0</v>
      </c>
      <c r="L66" s="77">
        <v>1321.01991</v>
      </c>
      <c r="M66" s="78">
        <v>4.0000000000000002E-4</v>
      </c>
      <c r="N66" s="78">
        <v>1.35E-2</v>
      </c>
      <c r="O66" s="78">
        <v>1.1000000000000001E-3</v>
      </c>
    </row>
    <row r="67" spans="2:15">
      <c r="B67" t="s">
        <v>1570</v>
      </c>
      <c r="C67" t="s">
        <v>1571</v>
      </c>
      <c r="D67" t="s">
        <v>100</v>
      </c>
      <c r="E67" t="s">
        <v>123</v>
      </c>
      <c r="F67" t="s">
        <v>1572</v>
      </c>
      <c r="G67" t="s">
        <v>875</v>
      </c>
      <c r="H67" t="s">
        <v>102</v>
      </c>
      <c r="I67" s="77">
        <v>3462.86</v>
      </c>
      <c r="J67" s="77">
        <v>1796</v>
      </c>
      <c r="K67" s="77">
        <v>0</v>
      </c>
      <c r="L67" s="77">
        <v>62.192965600000001</v>
      </c>
      <c r="M67" s="78">
        <v>0</v>
      </c>
      <c r="N67" s="78">
        <v>5.9999999999999995E-4</v>
      </c>
      <c r="O67" s="78">
        <v>1E-4</v>
      </c>
    </row>
    <row r="68" spans="2:15">
      <c r="B68" t="s">
        <v>1573</v>
      </c>
      <c r="C68" t="s">
        <v>1574</v>
      </c>
      <c r="D68" t="s">
        <v>100</v>
      </c>
      <c r="E68" t="s">
        <v>123</v>
      </c>
      <c r="F68" t="s">
        <v>1575</v>
      </c>
      <c r="G68" t="s">
        <v>875</v>
      </c>
      <c r="H68" t="s">
        <v>102</v>
      </c>
      <c r="I68" s="77">
        <v>16657.47</v>
      </c>
      <c r="J68" s="77">
        <v>1519</v>
      </c>
      <c r="K68" s="77">
        <v>0</v>
      </c>
      <c r="L68" s="77">
        <v>253.02696929999999</v>
      </c>
      <c r="M68" s="78">
        <v>2.0000000000000001E-4</v>
      </c>
      <c r="N68" s="78">
        <v>2.5999999999999999E-3</v>
      </c>
      <c r="O68" s="78">
        <v>2.0000000000000001E-4</v>
      </c>
    </row>
    <row r="69" spans="2:15">
      <c r="B69" t="s">
        <v>1576</v>
      </c>
      <c r="C69" t="s">
        <v>1577</v>
      </c>
      <c r="D69" t="s">
        <v>100</v>
      </c>
      <c r="E69" t="s">
        <v>123</v>
      </c>
      <c r="F69" t="s">
        <v>1578</v>
      </c>
      <c r="G69" t="s">
        <v>875</v>
      </c>
      <c r="H69" t="s">
        <v>102</v>
      </c>
      <c r="I69" s="77">
        <v>84137.76</v>
      </c>
      <c r="J69" s="77">
        <v>263.10000000000002</v>
      </c>
      <c r="K69" s="77">
        <v>0</v>
      </c>
      <c r="L69" s="77">
        <v>221.36644656000001</v>
      </c>
      <c r="M69" s="78">
        <v>1E-4</v>
      </c>
      <c r="N69" s="78">
        <v>2.3E-3</v>
      </c>
      <c r="O69" s="78">
        <v>2.0000000000000001E-4</v>
      </c>
    </row>
    <row r="70" spans="2:15">
      <c r="B70" t="s">
        <v>1579</v>
      </c>
      <c r="C70" t="s">
        <v>1580</v>
      </c>
      <c r="D70" t="s">
        <v>100</v>
      </c>
      <c r="E70" t="s">
        <v>123</v>
      </c>
      <c r="F70" t="s">
        <v>1581</v>
      </c>
      <c r="G70" t="s">
        <v>608</v>
      </c>
      <c r="H70" t="s">
        <v>102</v>
      </c>
      <c r="I70" s="77">
        <v>33329.99</v>
      </c>
      <c r="J70" s="77">
        <v>861.4</v>
      </c>
      <c r="K70" s="77">
        <v>3.7475200000000002</v>
      </c>
      <c r="L70" s="77">
        <v>290.85205386000001</v>
      </c>
      <c r="M70" s="78">
        <v>2.9999999999999997E-4</v>
      </c>
      <c r="N70" s="78">
        <v>3.0000000000000001E-3</v>
      </c>
      <c r="O70" s="78">
        <v>2.0000000000000001E-4</v>
      </c>
    </row>
    <row r="71" spans="2:15">
      <c r="B71" t="s">
        <v>1582</v>
      </c>
      <c r="C71" t="s">
        <v>1583</v>
      </c>
      <c r="D71" t="s">
        <v>100</v>
      </c>
      <c r="E71" t="s">
        <v>123</v>
      </c>
      <c r="F71" t="s">
        <v>1584</v>
      </c>
      <c r="G71" t="s">
        <v>608</v>
      </c>
      <c r="H71" t="s">
        <v>102</v>
      </c>
      <c r="I71" s="77">
        <v>1361.13</v>
      </c>
      <c r="J71" s="77">
        <v>14360</v>
      </c>
      <c r="K71" s="77">
        <v>0</v>
      </c>
      <c r="L71" s="77">
        <v>195.458268</v>
      </c>
      <c r="M71" s="78">
        <v>1E-4</v>
      </c>
      <c r="N71" s="78">
        <v>2E-3</v>
      </c>
      <c r="O71" s="78">
        <v>2.0000000000000001E-4</v>
      </c>
    </row>
    <row r="72" spans="2:15">
      <c r="B72" t="s">
        <v>1585</v>
      </c>
      <c r="C72" t="s">
        <v>1586</v>
      </c>
      <c r="D72" t="s">
        <v>100</v>
      </c>
      <c r="E72" t="s">
        <v>123</v>
      </c>
      <c r="F72" t="s">
        <v>1587</v>
      </c>
      <c r="G72" t="s">
        <v>1491</v>
      </c>
      <c r="H72" t="s">
        <v>102</v>
      </c>
      <c r="I72" s="77">
        <v>2977.62</v>
      </c>
      <c r="J72" s="77">
        <v>9869</v>
      </c>
      <c r="K72" s="77">
        <v>0</v>
      </c>
      <c r="L72" s="77">
        <v>293.86131779999999</v>
      </c>
      <c r="M72" s="78">
        <v>1E-4</v>
      </c>
      <c r="N72" s="78">
        <v>3.0000000000000001E-3</v>
      </c>
      <c r="O72" s="78">
        <v>2.9999999999999997E-4</v>
      </c>
    </row>
    <row r="73" spans="2:15">
      <c r="B73" t="s">
        <v>1588</v>
      </c>
      <c r="C73" t="s">
        <v>1589</v>
      </c>
      <c r="D73" t="s">
        <v>100</v>
      </c>
      <c r="E73" t="s">
        <v>123</v>
      </c>
      <c r="F73" t="s">
        <v>1590</v>
      </c>
      <c r="G73" t="s">
        <v>859</v>
      </c>
      <c r="H73" t="s">
        <v>102</v>
      </c>
      <c r="I73" s="77">
        <v>14011.98</v>
      </c>
      <c r="J73" s="77">
        <v>1221</v>
      </c>
      <c r="K73" s="77">
        <v>0</v>
      </c>
      <c r="L73" s="77">
        <v>171.08627580000001</v>
      </c>
      <c r="M73" s="78">
        <v>1E-4</v>
      </c>
      <c r="N73" s="78">
        <v>1.8E-3</v>
      </c>
      <c r="O73" s="78">
        <v>1E-4</v>
      </c>
    </row>
    <row r="74" spans="2:15">
      <c r="B74" t="s">
        <v>1591</v>
      </c>
      <c r="C74" t="s">
        <v>1592</v>
      </c>
      <c r="D74" t="s">
        <v>100</v>
      </c>
      <c r="E74" t="s">
        <v>123</v>
      </c>
      <c r="F74" t="s">
        <v>794</v>
      </c>
      <c r="G74" t="s">
        <v>1052</v>
      </c>
      <c r="H74" t="s">
        <v>102</v>
      </c>
      <c r="I74" s="77">
        <v>4210.26</v>
      </c>
      <c r="J74" s="77">
        <v>33500</v>
      </c>
      <c r="K74" s="77">
        <v>0</v>
      </c>
      <c r="L74" s="77">
        <v>1410.4371000000001</v>
      </c>
      <c r="M74" s="78">
        <v>2.9999999999999997E-4</v>
      </c>
      <c r="N74" s="78">
        <v>1.44E-2</v>
      </c>
      <c r="O74" s="78">
        <v>1.1999999999999999E-3</v>
      </c>
    </row>
    <row r="75" spans="2:15">
      <c r="B75" t="s">
        <v>1593</v>
      </c>
      <c r="C75" t="s">
        <v>1594</v>
      </c>
      <c r="D75" t="s">
        <v>100</v>
      </c>
      <c r="E75" t="s">
        <v>123</v>
      </c>
      <c r="F75" t="s">
        <v>1595</v>
      </c>
      <c r="G75" t="s">
        <v>923</v>
      </c>
      <c r="H75" t="s">
        <v>102</v>
      </c>
      <c r="I75" s="77">
        <v>987.04</v>
      </c>
      <c r="J75" s="77">
        <v>8193</v>
      </c>
      <c r="K75" s="77">
        <v>1.8916900000000001</v>
      </c>
      <c r="L75" s="77">
        <v>82.759877200000005</v>
      </c>
      <c r="M75" s="78">
        <v>1E-4</v>
      </c>
      <c r="N75" s="78">
        <v>8.0000000000000004E-4</v>
      </c>
      <c r="O75" s="78">
        <v>1E-4</v>
      </c>
    </row>
    <row r="76" spans="2:15">
      <c r="B76" t="s">
        <v>1596</v>
      </c>
      <c r="C76" t="s">
        <v>1597</v>
      </c>
      <c r="D76" t="s">
        <v>100</v>
      </c>
      <c r="E76" t="s">
        <v>123</v>
      </c>
      <c r="F76" t="s">
        <v>1598</v>
      </c>
      <c r="G76" t="s">
        <v>923</v>
      </c>
      <c r="H76" t="s">
        <v>102</v>
      </c>
      <c r="I76" s="77">
        <v>1417.51</v>
      </c>
      <c r="J76" s="77">
        <v>3586</v>
      </c>
      <c r="K76" s="77">
        <v>0</v>
      </c>
      <c r="L76" s="77">
        <v>50.831908599999998</v>
      </c>
      <c r="M76" s="78">
        <v>1E-4</v>
      </c>
      <c r="N76" s="78">
        <v>5.0000000000000001E-4</v>
      </c>
      <c r="O76" s="78">
        <v>0</v>
      </c>
    </row>
    <row r="77" spans="2:15">
      <c r="B77" t="s">
        <v>1599</v>
      </c>
      <c r="C77" t="s">
        <v>1600</v>
      </c>
      <c r="D77" t="s">
        <v>100</v>
      </c>
      <c r="E77" t="s">
        <v>123</v>
      </c>
      <c r="F77" t="s">
        <v>1601</v>
      </c>
      <c r="G77" t="s">
        <v>923</v>
      </c>
      <c r="H77" t="s">
        <v>102</v>
      </c>
      <c r="I77" s="77">
        <v>2284.83</v>
      </c>
      <c r="J77" s="77">
        <v>11960</v>
      </c>
      <c r="K77" s="77">
        <v>0</v>
      </c>
      <c r="L77" s="77">
        <v>273.26566800000001</v>
      </c>
      <c r="M77" s="78">
        <v>2.0000000000000001E-4</v>
      </c>
      <c r="N77" s="78">
        <v>2.8E-3</v>
      </c>
      <c r="O77" s="78">
        <v>2.0000000000000001E-4</v>
      </c>
    </row>
    <row r="78" spans="2:15">
      <c r="B78" t="s">
        <v>1602</v>
      </c>
      <c r="C78" t="s">
        <v>1603</v>
      </c>
      <c r="D78" t="s">
        <v>100</v>
      </c>
      <c r="E78" t="s">
        <v>123</v>
      </c>
      <c r="F78" t="s">
        <v>1604</v>
      </c>
      <c r="G78" t="s">
        <v>923</v>
      </c>
      <c r="H78" t="s">
        <v>102</v>
      </c>
      <c r="I78" s="77">
        <v>1021.47</v>
      </c>
      <c r="J78" s="77">
        <v>32520</v>
      </c>
      <c r="K78" s="77">
        <v>0</v>
      </c>
      <c r="L78" s="77">
        <v>332.18204400000002</v>
      </c>
      <c r="M78" s="78">
        <v>1E-4</v>
      </c>
      <c r="N78" s="78">
        <v>3.3999999999999998E-3</v>
      </c>
      <c r="O78" s="78">
        <v>2.9999999999999997E-4</v>
      </c>
    </row>
    <row r="79" spans="2:15">
      <c r="B79" t="s">
        <v>1605</v>
      </c>
      <c r="C79" t="s">
        <v>1606</v>
      </c>
      <c r="D79" t="s">
        <v>100</v>
      </c>
      <c r="E79" t="s">
        <v>123</v>
      </c>
      <c r="F79" t="s">
        <v>1607</v>
      </c>
      <c r="G79" t="s">
        <v>980</v>
      </c>
      <c r="H79" t="s">
        <v>102</v>
      </c>
      <c r="I79" s="77">
        <v>36999.49</v>
      </c>
      <c r="J79" s="77">
        <v>1220</v>
      </c>
      <c r="K79" s="77">
        <v>5.548</v>
      </c>
      <c r="L79" s="77">
        <v>456.941778</v>
      </c>
      <c r="M79" s="78">
        <v>2.9999999999999997E-4</v>
      </c>
      <c r="N79" s="78">
        <v>4.7000000000000002E-3</v>
      </c>
      <c r="O79" s="78">
        <v>4.0000000000000002E-4</v>
      </c>
    </row>
    <row r="80" spans="2:15">
      <c r="B80" t="s">
        <v>1608</v>
      </c>
      <c r="C80" t="s">
        <v>1609</v>
      </c>
      <c r="D80" t="s">
        <v>100</v>
      </c>
      <c r="E80" t="s">
        <v>123</v>
      </c>
      <c r="F80" t="s">
        <v>1610</v>
      </c>
      <c r="G80" t="s">
        <v>759</v>
      </c>
      <c r="H80" t="s">
        <v>102</v>
      </c>
      <c r="I80" s="77">
        <v>919.23</v>
      </c>
      <c r="J80" s="77">
        <v>3174</v>
      </c>
      <c r="K80" s="77">
        <v>0</v>
      </c>
      <c r="L80" s="77">
        <v>29.176360200000001</v>
      </c>
      <c r="M80" s="78">
        <v>0</v>
      </c>
      <c r="N80" s="78">
        <v>2.9999999999999997E-4</v>
      </c>
      <c r="O80" s="78">
        <v>0</v>
      </c>
    </row>
    <row r="81" spans="2:15">
      <c r="B81" t="s">
        <v>1611</v>
      </c>
      <c r="C81" t="s">
        <v>1612</v>
      </c>
      <c r="D81" t="s">
        <v>100</v>
      </c>
      <c r="E81" t="s">
        <v>123</v>
      </c>
      <c r="F81" t="s">
        <v>1613</v>
      </c>
      <c r="G81" t="s">
        <v>759</v>
      </c>
      <c r="H81" t="s">
        <v>102</v>
      </c>
      <c r="I81" s="77">
        <v>179.99</v>
      </c>
      <c r="J81" s="77">
        <v>4494</v>
      </c>
      <c r="K81" s="77">
        <v>0</v>
      </c>
      <c r="L81" s="77">
        <v>8.0887505999999991</v>
      </c>
      <c r="M81" s="78">
        <v>0</v>
      </c>
      <c r="N81" s="78">
        <v>1E-4</v>
      </c>
      <c r="O81" s="78">
        <v>0</v>
      </c>
    </row>
    <row r="82" spans="2:15">
      <c r="B82" t="s">
        <v>1614</v>
      </c>
      <c r="C82" t="s">
        <v>1615</v>
      </c>
      <c r="D82" t="s">
        <v>100</v>
      </c>
      <c r="E82" t="s">
        <v>123</v>
      </c>
      <c r="F82" t="s">
        <v>781</v>
      </c>
      <c r="G82" t="s">
        <v>759</v>
      </c>
      <c r="H82" t="s">
        <v>102</v>
      </c>
      <c r="I82" s="77">
        <v>26223.84</v>
      </c>
      <c r="J82" s="77">
        <v>1185</v>
      </c>
      <c r="K82" s="77">
        <v>0</v>
      </c>
      <c r="L82" s="77">
        <v>310.75250399999999</v>
      </c>
      <c r="M82" s="78">
        <v>1E-4</v>
      </c>
      <c r="N82" s="78">
        <v>3.2000000000000002E-3</v>
      </c>
      <c r="O82" s="78">
        <v>2.9999999999999997E-4</v>
      </c>
    </row>
    <row r="83" spans="2:15">
      <c r="B83" t="s">
        <v>1616</v>
      </c>
      <c r="C83" t="s">
        <v>1617</v>
      </c>
      <c r="D83" t="s">
        <v>100</v>
      </c>
      <c r="E83" t="s">
        <v>123</v>
      </c>
      <c r="F83" t="s">
        <v>554</v>
      </c>
      <c r="G83" t="s">
        <v>397</v>
      </c>
      <c r="H83" t="s">
        <v>102</v>
      </c>
      <c r="I83" s="77">
        <v>565.23</v>
      </c>
      <c r="J83" s="77">
        <v>59120</v>
      </c>
      <c r="K83" s="77">
        <v>0</v>
      </c>
      <c r="L83" s="77">
        <v>334.16397599999999</v>
      </c>
      <c r="M83" s="78">
        <v>1E-4</v>
      </c>
      <c r="N83" s="78">
        <v>3.3999999999999998E-3</v>
      </c>
      <c r="O83" s="78">
        <v>2.9999999999999997E-4</v>
      </c>
    </row>
    <row r="84" spans="2:15">
      <c r="B84" t="s">
        <v>1618</v>
      </c>
      <c r="C84" t="s">
        <v>1619</v>
      </c>
      <c r="D84" t="s">
        <v>100</v>
      </c>
      <c r="E84" t="s">
        <v>123</v>
      </c>
      <c r="F84" t="s">
        <v>595</v>
      </c>
      <c r="G84" t="s">
        <v>397</v>
      </c>
      <c r="H84" t="s">
        <v>102</v>
      </c>
      <c r="I84" s="77">
        <v>5525.63</v>
      </c>
      <c r="J84" s="77">
        <v>7670</v>
      </c>
      <c r="K84" s="77">
        <v>0</v>
      </c>
      <c r="L84" s="77">
        <v>423.81582100000003</v>
      </c>
      <c r="M84" s="78">
        <v>2.0000000000000001E-4</v>
      </c>
      <c r="N84" s="78">
        <v>4.3E-3</v>
      </c>
      <c r="O84" s="78">
        <v>4.0000000000000002E-4</v>
      </c>
    </row>
    <row r="85" spans="2:15">
      <c r="B85" t="s">
        <v>1620</v>
      </c>
      <c r="C85" t="s">
        <v>1621</v>
      </c>
      <c r="D85" t="s">
        <v>100</v>
      </c>
      <c r="E85" t="s">
        <v>123</v>
      </c>
      <c r="F85" t="s">
        <v>835</v>
      </c>
      <c r="G85" t="s">
        <v>397</v>
      </c>
      <c r="H85" t="s">
        <v>102</v>
      </c>
      <c r="I85" s="77">
        <v>206643.52</v>
      </c>
      <c r="J85" s="77">
        <v>160</v>
      </c>
      <c r="K85" s="77">
        <v>5.98977</v>
      </c>
      <c r="L85" s="77">
        <v>336.61940199999998</v>
      </c>
      <c r="M85" s="78">
        <v>2.9999999999999997E-4</v>
      </c>
      <c r="N85" s="78">
        <v>3.3999999999999998E-3</v>
      </c>
      <c r="O85" s="78">
        <v>2.9999999999999997E-4</v>
      </c>
    </row>
    <row r="86" spans="2:15">
      <c r="B86" t="s">
        <v>1622</v>
      </c>
      <c r="C86" t="s">
        <v>1623</v>
      </c>
      <c r="D86" t="s">
        <v>100</v>
      </c>
      <c r="E86" t="s">
        <v>123</v>
      </c>
      <c r="F86" t="s">
        <v>506</v>
      </c>
      <c r="G86" t="s">
        <v>397</v>
      </c>
      <c r="H86" t="s">
        <v>102</v>
      </c>
      <c r="I86" s="77">
        <v>2825.02</v>
      </c>
      <c r="J86" s="77">
        <v>19500</v>
      </c>
      <c r="K86" s="77">
        <v>0</v>
      </c>
      <c r="L86" s="77">
        <v>550.87890000000004</v>
      </c>
      <c r="M86" s="78">
        <v>2.0000000000000001E-4</v>
      </c>
      <c r="N86" s="78">
        <v>5.5999999999999999E-3</v>
      </c>
      <c r="O86" s="78">
        <v>5.0000000000000001E-4</v>
      </c>
    </row>
    <row r="87" spans="2:15">
      <c r="B87" t="s">
        <v>1624</v>
      </c>
      <c r="C87" t="s">
        <v>1625</v>
      </c>
      <c r="D87" t="s">
        <v>100</v>
      </c>
      <c r="E87" t="s">
        <v>123</v>
      </c>
      <c r="F87" t="s">
        <v>510</v>
      </c>
      <c r="G87" t="s">
        <v>397</v>
      </c>
      <c r="H87" t="s">
        <v>102</v>
      </c>
      <c r="I87" s="77">
        <v>35300.910000000003</v>
      </c>
      <c r="J87" s="77">
        <v>1570</v>
      </c>
      <c r="K87" s="77">
        <v>0</v>
      </c>
      <c r="L87" s="77">
        <v>554.224287</v>
      </c>
      <c r="M87" s="78">
        <v>2.0000000000000001E-4</v>
      </c>
      <c r="N87" s="78">
        <v>5.7000000000000002E-3</v>
      </c>
      <c r="O87" s="78">
        <v>5.0000000000000001E-4</v>
      </c>
    </row>
    <row r="88" spans="2:15">
      <c r="B88" t="s">
        <v>1626</v>
      </c>
      <c r="C88" t="s">
        <v>1627</v>
      </c>
      <c r="D88" t="s">
        <v>100</v>
      </c>
      <c r="E88" t="s">
        <v>123</v>
      </c>
      <c r="F88" t="s">
        <v>1628</v>
      </c>
      <c r="G88" t="s">
        <v>125</v>
      </c>
      <c r="H88" t="s">
        <v>102</v>
      </c>
      <c r="I88" s="77">
        <v>10651.46</v>
      </c>
      <c r="J88" s="77">
        <v>1985</v>
      </c>
      <c r="K88" s="77">
        <v>0</v>
      </c>
      <c r="L88" s="77">
        <v>211.43148099999999</v>
      </c>
      <c r="M88" s="78">
        <v>1E-4</v>
      </c>
      <c r="N88" s="78">
        <v>2.2000000000000001E-3</v>
      </c>
      <c r="O88" s="78">
        <v>2.0000000000000001E-4</v>
      </c>
    </row>
    <row r="89" spans="2:15">
      <c r="B89" t="s">
        <v>1629</v>
      </c>
      <c r="C89" t="s">
        <v>1630</v>
      </c>
      <c r="D89" t="s">
        <v>100</v>
      </c>
      <c r="E89" t="s">
        <v>123</v>
      </c>
      <c r="F89" t="s">
        <v>1631</v>
      </c>
      <c r="G89" t="s">
        <v>1632</v>
      </c>
      <c r="H89" t="s">
        <v>102</v>
      </c>
      <c r="I89" s="77">
        <v>19145.43</v>
      </c>
      <c r="J89" s="77">
        <v>3813</v>
      </c>
      <c r="K89" s="77">
        <v>0</v>
      </c>
      <c r="L89" s="77">
        <v>730.01524589999997</v>
      </c>
      <c r="M89" s="78">
        <v>2.0000000000000001E-4</v>
      </c>
      <c r="N89" s="78">
        <v>7.4999999999999997E-3</v>
      </c>
      <c r="O89" s="78">
        <v>5.9999999999999995E-4</v>
      </c>
    </row>
    <row r="90" spans="2:15">
      <c r="B90" t="s">
        <v>1633</v>
      </c>
      <c r="C90" t="s">
        <v>1634</v>
      </c>
      <c r="D90" t="s">
        <v>100</v>
      </c>
      <c r="E90" t="s">
        <v>123</v>
      </c>
      <c r="F90" t="s">
        <v>1635</v>
      </c>
      <c r="G90" t="s">
        <v>879</v>
      </c>
      <c r="H90" t="s">
        <v>102</v>
      </c>
      <c r="I90" s="77">
        <v>2259.09</v>
      </c>
      <c r="J90" s="77">
        <v>9714</v>
      </c>
      <c r="K90" s="77">
        <v>0</v>
      </c>
      <c r="L90" s="77">
        <v>219.4480026</v>
      </c>
      <c r="M90" s="78">
        <v>1E-4</v>
      </c>
      <c r="N90" s="78">
        <v>2.2000000000000001E-3</v>
      </c>
      <c r="O90" s="78">
        <v>2.0000000000000001E-4</v>
      </c>
    </row>
    <row r="91" spans="2:15">
      <c r="B91" t="s">
        <v>1636</v>
      </c>
      <c r="C91" t="s">
        <v>1637</v>
      </c>
      <c r="D91" t="s">
        <v>100</v>
      </c>
      <c r="E91" t="s">
        <v>123</v>
      </c>
      <c r="F91" t="s">
        <v>1638</v>
      </c>
      <c r="G91" t="s">
        <v>879</v>
      </c>
      <c r="H91" t="s">
        <v>102</v>
      </c>
      <c r="I91" s="77">
        <v>2118.4699999999998</v>
      </c>
      <c r="J91" s="77">
        <v>16530</v>
      </c>
      <c r="K91" s="77">
        <v>0</v>
      </c>
      <c r="L91" s="77">
        <v>350.18309099999999</v>
      </c>
      <c r="M91" s="78">
        <v>1E-4</v>
      </c>
      <c r="N91" s="78">
        <v>3.5999999999999999E-3</v>
      </c>
      <c r="O91" s="78">
        <v>2.9999999999999997E-4</v>
      </c>
    </row>
    <row r="92" spans="2:15">
      <c r="B92" t="s">
        <v>1639</v>
      </c>
      <c r="C92" t="s">
        <v>1640</v>
      </c>
      <c r="D92" t="s">
        <v>100</v>
      </c>
      <c r="E92" t="s">
        <v>123</v>
      </c>
      <c r="F92" t="s">
        <v>1641</v>
      </c>
      <c r="G92" t="s">
        <v>879</v>
      </c>
      <c r="H92" t="s">
        <v>102</v>
      </c>
      <c r="I92" s="77">
        <v>1160.04</v>
      </c>
      <c r="J92" s="77">
        <v>30550</v>
      </c>
      <c r="K92" s="77">
        <v>0</v>
      </c>
      <c r="L92" s="77">
        <v>354.39222000000001</v>
      </c>
      <c r="M92" s="78">
        <v>1E-4</v>
      </c>
      <c r="N92" s="78">
        <v>3.5999999999999999E-3</v>
      </c>
      <c r="O92" s="78">
        <v>2.9999999999999997E-4</v>
      </c>
    </row>
    <row r="93" spans="2:15">
      <c r="B93" t="s">
        <v>1642</v>
      </c>
      <c r="C93" t="s">
        <v>1643</v>
      </c>
      <c r="D93" t="s">
        <v>100</v>
      </c>
      <c r="E93" t="s">
        <v>123</v>
      </c>
      <c r="F93" t="s">
        <v>1644</v>
      </c>
      <c r="G93" t="s">
        <v>879</v>
      </c>
      <c r="H93" t="s">
        <v>102</v>
      </c>
      <c r="I93" s="77">
        <v>2204.29</v>
      </c>
      <c r="J93" s="77">
        <v>6565</v>
      </c>
      <c r="K93" s="77">
        <v>0</v>
      </c>
      <c r="L93" s="77">
        <v>144.71163849999999</v>
      </c>
      <c r="M93" s="78">
        <v>0</v>
      </c>
      <c r="N93" s="78">
        <v>1.5E-3</v>
      </c>
      <c r="O93" s="78">
        <v>1E-4</v>
      </c>
    </row>
    <row r="94" spans="2:15">
      <c r="B94" t="s">
        <v>1645</v>
      </c>
      <c r="C94" t="s">
        <v>1646</v>
      </c>
      <c r="D94" t="s">
        <v>100</v>
      </c>
      <c r="E94" t="s">
        <v>123</v>
      </c>
      <c r="F94" t="s">
        <v>1647</v>
      </c>
      <c r="G94" t="s">
        <v>879</v>
      </c>
      <c r="H94" t="s">
        <v>102</v>
      </c>
      <c r="I94" s="77">
        <v>1037.93</v>
      </c>
      <c r="J94" s="77">
        <v>21280</v>
      </c>
      <c r="K94" s="77">
        <v>0</v>
      </c>
      <c r="L94" s="77">
        <v>220.87150399999999</v>
      </c>
      <c r="M94" s="78">
        <v>1E-4</v>
      </c>
      <c r="N94" s="78">
        <v>2.3E-3</v>
      </c>
      <c r="O94" s="78">
        <v>2.0000000000000001E-4</v>
      </c>
    </row>
    <row r="95" spans="2:15">
      <c r="B95" t="s">
        <v>1648</v>
      </c>
      <c r="C95" t="s">
        <v>1649</v>
      </c>
      <c r="D95" t="s">
        <v>100</v>
      </c>
      <c r="E95" t="s">
        <v>123</v>
      </c>
      <c r="F95" t="s">
        <v>878</v>
      </c>
      <c r="G95" t="s">
        <v>879</v>
      </c>
      <c r="H95" t="s">
        <v>102</v>
      </c>
      <c r="I95" s="77">
        <v>74395.259999999995</v>
      </c>
      <c r="J95" s="77">
        <v>1741</v>
      </c>
      <c r="K95" s="77">
        <v>0</v>
      </c>
      <c r="L95" s="77">
        <v>1295.2214766</v>
      </c>
      <c r="M95" s="78">
        <v>2.9999999999999997E-4</v>
      </c>
      <c r="N95" s="78">
        <v>1.3299999999999999E-2</v>
      </c>
      <c r="O95" s="78">
        <v>1.1000000000000001E-3</v>
      </c>
    </row>
    <row r="96" spans="2:15">
      <c r="B96" t="s">
        <v>1650</v>
      </c>
      <c r="C96" t="s">
        <v>1651</v>
      </c>
      <c r="D96" t="s">
        <v>100</v>
      </c>
      <c r="E96" t="s">
        <v>123</v>
      </c>
      <c r="F96" t="s">
        <v>1652</v>
      </c>
      <c r="G96" t="s">
        <v>1653</v>
      </c>
      <c r="H96" t="s">
        <v>102</v>
      </c>
      <c r="I96" s="77">
        <v>23134.34</v>
      </c>
      <c r="J96" s="77">
        <v>3650</v>
      </c>
      <c r="K96" s="77">
        <v>9.3809000000000005</v>
      </c>
      <c r="L96" s="77">
        <v>853.78431</v>
      </c>
      <c r="M96" s="78">
        <v>2.9999999999999997E-4</v>
      </c>
      <c r="N96" s="78">
        <v>8.6999999999999994E-3</v>
      </c>
      <c r="O96" s="78">
        <v>6.9999999999999999E-4</v>
      </c>
    </row>
    <row r="97" spans="2:15">
      <c r="B97" t="s">
        <v>1654</v>
      </c>
      <c r="C97" t="s">
        <v>1655</v>
      </c>
      <c r="D97" t="s">
        <v>100</v>
      </c>
      <c r="E97" t="s">
        <v>123</v>
      </c>
      <c r="F97" t="s">
        <v>1656</v>
      </c>
      <c r="G97" t="s">
        <v>1653</v>
      </c>
      <c r="H97" t="s">
        <v>102</v>
      </c>
      <c r="I97" s="77">
        <v>5900.81</v>
      </c>
      <c r="J97" s="77">
        <v>14920</v>
      </c>
      <c r="K97" s="77">
        <v>7.3760199999999996</v>
      </c>
      <c r="L97" s="77">
        <v>887.77687200000003</v>
      </c>
      <c r="M97" s="78">
        <v>2.9999999999999997E-4</v>
      </c>
      <c r="N97" s="78">
        <v>9.1000000000000004E-3</v>
      </c>
      <c r="O97" s="78">
        <v>8.0000000000000004E-4</v>
      </c>
    </row>
    <row r="98" spans="2:15">
      <c r="B98" t="s">
        <v>1657</v>
      </c>
      <c r="C98" t="s">
        <v>1658</v>
      </c>
      <c r="D98" t="s">
        <v>100</v>
      </c>
      <c r="E98" t="s">
        <v>123</v>
      </c>
      <c r="F98" t="s">
        <v>1659</v>
      </c>
      <c r="G98" t="s">
        <v>1653</v>
      </c>
      <c r="H98" t="s">
        <v>102</v>
      </c>
      <c r="I98" s="77">
        <v>15416.08</v>
      </c>
      <c r="J98" s="77">
        <v>6316</v>
      </c>
      <c r="K98" s="77">
        <v>9.0954899999999999</v>
      </c>
      <c r="L98" s="77">
        <v>982.77510280000001</v>
      </c>
      <c r="M98" s="78">
        <v>2.0000000000000001E-4</v>
      </c>
      <c r="N98" s="78">
        <v>1.01E-2</v>
      </c>
      <c r="O98" s="78">
        <v>8.0000000000000004E-4</v>
      </c>
    </row>
    <row r="99" spans="2:15">
      <c r="B99" t="s">
        <v>1660</v>
      </c>
      <c r="C99" t="s">
        <v>1661</v>
      </c>
      <c r="D99" t="s">
        <v>100</v>
      </c>
      <c r="E99" t="s">
        <v>123</v>
      </c>
      <c r="F99" t="s">
        <v>1662</v>
      </c>
      <c r="G99" t="s">
        <v>127</v>
      </c>
      <c r="H99" t="s">
        <v>102</v>
      </c>
      <c r="I99" s="77">
        <v>1776.82</v>
      </c>
      <c r="J99" s="77">
        <v>26300</v>
      </c>
      <c r="K99" s="77">
        <v>0</v>
      </c>
      <c r="L99" s="77">
        <v>467.30365999999998</v>
      </c>
      <c r="M99" s="78">
        <v>2.9999999999999997E-4</v>
      </c>
      <c r="N99" s="78">
        <v>4.7999999999999996E-3</v>
      </c>
      <c r="O99" s="78">
        <v>4.0000000000000002E-4</v>
      </c>
    </row>
    <row r="100" spans="2:15">
      <c r="B100" t="s">
        <v>1663</v>
      </c>
      <c r="C100" t="s">
        <v>1664</v>
      </c>
      <c r="D100" t="s">
        <v>100</v>
      </c>
      <c r="E100" t="s">
        <v>123</v>
      </c>
      <c r="F100" t="s">
        <v>1665</v>
      </c>
      <c r="G100" t="s">
        <v>127</v>
      </c>
      <c r="H100" t="s">
        <v>102</v>
      </c>
      <c r="I100" s="77">
        <v>164446.32999999999</v>
      </c>
      <c r="J100" s="77">
        <v>181</v>
      </c>
      <c r="K100" s="77">
        <v>5.4632399999999999</v>
      </c>
      <c r="L100" s="77">
        <v>303.11109729999998</v>
      </c>
      <c r="M100" s="78">
        <v>2.9999999999999997E-4</v>
      </c>
      <c r="N100" s="78">
        <v>3.0999999999999999E-3</v>
      </c>
      <c r="O100" s="78">
        <v>2.9999999999999997E-4</v>
      </c>
    </row>
    <row r="101" spans="2:15">
      <c r="B101" t="s">
        <v>1666</v>
      </c>
      <c r="C101" t="s">
        <v>1667</v>
      </c>
      <c r="D101" t="s">
        <v>100</v>
      </c>
      <c r="E101" t="s">
        <v>123</v>
      </c>
      <c r="F101" t="s">
        <v>1668</v>
      </c>
      <c r="G101" t="s">
        <v>128</v>
      </c>
      <c r="H101" t="s">
        <v>102</v>
      </c>
      <c r="I101" s="77">
        <v>5492.32</v>
      </c>
      <c r="J101" s="77">
        <v>703.5</v>
      </c>
      <c r="K101" s="77">
        <v>0.89056000000000002</v>
      </c>
      <c r="L101" s="77">
        <v>39.529031199999999</v>
      </c>
      <c r="M101" s="78">
        <v>0</v>
      </c>
      <c r="N101" s="78">
        <v>4.0000000000000002E-4</v>
      </c>
      <c r="O101" s="78">
        <v>0</v>
      </c>
    </row>
    <row r="102" spans="2:15">
      <c r="B102" t="s">
        <v>1669</v>
      </c>
      <c r="C102" t="s">
        <v>1670</v>
      </c>
      <c r="D102" t="s">
        <v>100</v>
      </c>
      <c r="E102" t="s">
        <v>123</v>
      </c>
      <c r="F102" t="s">
        <v>1671</v>
      </c>
      <c r="G102" t="s">
        <v>128</v>
      </c>
      <c r="H102" t="s">
        <v>102</v>
      </c>
      <c r="I102" s="77">
        <v>15332.02</v>
      </c>
      <c r="J102" s="77">
        <v>1500</v>
      </c>
      <c r="K102" s="77">
        <v>0</v>
      </c>
      <c r="L102" s="77">
        <v>229.9803</v>
      </c>
      <c r="M102" s="78">
        <v>1E-4</v>
      </c>
      <c r="N102" s="78">
        <v>2.3999999999999998E-3</v>
      </c>
      <c r="O102" s="78">
        <v>2.0000000000000001E-4</v>
      </c>
    </row>
    <row r="103" spans="2:15">
      <c r="B103" t="s">
        <v>1672</v>
      </c>
      <c r="C103" t="s">
        <v>1673</v>
      </c>
      <c r="D103" t="s">
        <v>100</v>
      </c>
      <c r="E103" t="s">
        <v>123</v>
      </c>
      <c r="F103" t="s">
        <v>1674</v>
      </c>
      <c r="G103" t="s">
        <v>129</v>
      </c>
      <c r="H103" t="s">
        <v>102</v>
      </c>
      <c r="I103" s="77">
        <v>2294.89</v>
      </c>
      <c r="J103" s="77">
        <v>6095</v>
      </c>
      <c r="K103" s="77">
        <v>0</v>
      </c>
      <c r="L103" s="77">
        <v>139.87354550000001</v>
      </c>
      <c r="M103" s="78">
        <v>1E-4</v>
      </c>
      <c r="N103" s="78">
        <v>1.4E-3</v>
      </c>
      <c r="O103" s="78">
        <v>1E-4</v>
      </c>
    </row>
    <row r="104" spans="2:15">
      <c r="B104" t="s">
        <v>1675</v>
      </c>
      <c r="C104" t="s">
        <v>1676</v>
      </c>
      <c r="D104" t="s">
        <v>100</v>
      </c>
      <c r="E104" t="s">
        <v>123</v>
      </c>
      <c r="F104" t="s">
        <v>1677</v>
      </c>
      <c r="G104" t="s">
        <v>129</v>
      </c>
      <c r="H104" t="s">
        <v>102</v>
      </c>
      <c r="I104" s="77">
        <v>64.64</v>
      </c>
      <c r="J104" s="77">
        <v>13850</v>
      </c>
      <c r="K104" s="77">
        <v>0</v>
      </c>
      <c r="L104" s="77">
        <v>8.9526400000000006</v>
      </c>
      <c r="M104" s="78">
        <v>0</v>
      </c>
      <c r="N104" s="78">
        <v>1E-4</v>
      </c>
      <c r="O104" s="78">
        <v>0</v>
      </c>
    </row>
    <row r="105" spans="2:15">
      <c r="B105" t="s">
        <v>1678</v>
      </c>
      <c r="C105" t="s">
        <v>1679</v>
      </c>
      <c r="D105" t="s">
        <v>100</v>
      </c>
      <c r="E105" t="s">
        <v>123</v>
      </c>
      <c r="F105" t="s">
        <v>973</v>
      </c>
      <c r="G105" t="s">
        <v>132</v>
      </c>
      <c r="H105" t="s">
        <v>102</v>
      </c>
      <c r="I105" s="77">
        <v>38384.47</v>
      </c>
      <c r="J105" s="77">
        <v>1666</v>
      </c>
      <c r="K105" s="77">
        <v>0</v>
      </c>
      <c r="L105" s="77">
        <v>639.48527019999995</v>
      </c>
      <c r="M105" s="78">
        <v>2.0000000000000001E-4</v>
      </c>
      <c r="N105" s="78">
        <v>6.6E-3</v>
      </c>
      <c r="O105" s="78">
        <v>5.0000000000000001E-4</v>
      </c>
    </row>
    <row r="106" spans="2:15">
      <c r="B106" t="s">
        <v>1680</v>
      </c>
      <c r="C106" t="s">
        <v>1681</v>
      </c>
      <c r="D106" t="s">
        <v>100</v>
      </c>
      <c r="E106" t="s">
        <v>123</v>
      </c>
      <c r="F106" t="s">
        <v>763</v>
      </c>
      <c r="G106" t="s">
        <v>132</v>
      </c>
      <c r="H106" t="s">
        <v>102</v>
      </c>
      <c r="I106" s="77">
        <v>34030.269999999997</v>
      </c>
      <c r="J106" s="77">
        <v>1290</v>
      </c>
      <c r="K106" s="77">
        <v>0</v>
      </c>
      <c r="L106" s="77">
        <v>438.99048299999998</v>
      </c>
      <c r="M106" s="78">
        <v>2.0000000000000001E-4</v>
      </c>
      <c r="N106" s="78">
        <v>4.4999999999999997E-3</v>
      </c>
      <c r="O106" s="78">
        <v>4.0000000000000002E-4</v>
      </c>
    </row>
    <row r="107" spans="2:15">
      <c r="B107" s="79" t="s">
        <v>1682</v>
      </c>
      <c r="E107" s="16"/>
      <c r="F107" s="16"/>
      <c r="G107" s="16"/>
      <c r="I107" s="81">
        <v>768625.81</v>
      </c>
      <c r="K107" s="81">
        <v>11.978669999999999</v>
      </c>
      <c r="L107" s="81">
        <v>5301.1531137720049</v>
      </c>
      <c r="N107" s="80">
        <v>5.4300000000000001E-2</v>
      </c>
      <c r="O107" s="80">
        <v>4.4999999999999997E-3</v>
      </c>
    </row>
    <row r="108" spans="2:15">
      <c r="B108" t="s">
        <v>1683</v>
      </c>
      <c r="C108" t="s">
        <v>1684</v>
      </c>
      <c r="D108" t="s">
        <v>100</v>
      </c>
      <c r="E108" t="s">
        <v>123</v>
      </c>
      <c r="F108" t="s">
        <v>1685</v>
      </c>
      <c r="G108" t="s">
        <v>1686</v>
      </c>
      <c r="H108" t="s">
        <v>102</v>
      </c>
      <c r="I108" s="77">
        <v>2550.3200000000002</v>
      </c>
      <c r="J108" s="77">
        <v>483.4</v>
      </c>
      <c r="K108" s="77">
        <v>0</v>
      </c>
      <c r="L108" s="77">
        <v>12.32824688</v>
      </c>
      <c r="M108" s="78">
        <v>1E-4</v>
      </c>
      <c r="N108" s="78">
        <v>1E-4</v>
      </c>
      <c r="O108" s="78">
        <v>0</v>
      </c>
    </row>
    <row r="109" spans="2:15">
      <c r="B109" t="s">
        <v>1687</v>
      </c>
      <c r="C109" t="s">
        <v>1688</v>
      </c>
      <c r="D109" t="s">
        <v>100</v>
      </c>
      <c r="E109" t="s">
        <v>123</v>
      </c>
      <c r="F109" t="s">
        <v>1689</v>
      </c>
      <c r="G109" t="s">
        <v>1686</v>
      </c>
      <c r="H109" t="s">
        <v>102</v>
      </c>
      <c r="I109" s="77">
        <v>5689.86</v>
      </c>
      <c r="J109" s="77">
        <v>3999</v>
      </c>
      <c r="K109" s="77">
        <v>0</v>
      </c>
      <c r="L109" s="77">
        <v>227.5375014</v>
      </c>
      <c r="M109" s="78">
        <v>2.0000000000000001E-4</v>
      </c>
      <c r="N109" s="78">
        <v>2.3E-3</v>
      </c>
      <c r="O109" s="78">
        <v>2.0000000000000001E-4</v>
      </c>
    </row>
    <row r="110" spans="2:15">
      <c r="B110" t="s">
        <v>1690</v>
      </c>
      <c r="C110" t="s">
        <v>1691</v>
      </c>
      <c r="D110" t="s">
        <v>100</v>
      </c>
      <c r="E110" t="s">
        <v>123</v>
      </c>
      <c r="F110" t="s">
        <v>844</v>
      </c>
      <c r="G110" t="s">
        <v>416</v>
      </c>
      <c r="H110" t="s">
        <v>102</v>
      </c>
      <c r="I110" s="77">
        <v>48125.64</v>
      </c>
      <c r="J110" s="77">
        <v>416.9</v>
      </c>
      <c r="K110" s="77">
        <v>0</v>
      </c>
      <c r="L110" s="77">
        <v>200.63579315999999</v>
      </c>
      <c r="M110" s="78">
        <v>1E-4</v>
      </c>
      <c r="N110" s="78">
        <v>2.0999999999999999E-3</v>
      </c>
      <c r="O110" s="78">
        <v>2.0000000000000001E-4</v>
      </c>
    </row>
    <row r="111" spans="2:15">
      <c r="B111" t="s">
        <v>1692</v>
      </c>
      <c r="C111" t="s">
        <v>1693</v>
      </c>
      <c r="D111" t="s">
        <v>100</v>
      </c>
      <c r="E111" t="s">
        <v>123</v>
      </c>
      <c r="F111" t="s">
        <v>1694</v>
      </c>
      <c r="G111" t="s">
        <v>416</v>
      </c>
      <c r="H111" t="s">
        <v>102</v>
      </c>
      <c r="I111" s="77">
        <v>3231.25</v>
      </c>
      <c r="J111" s="77">
        <v>3768</v>
      </c>
      <c r="K111" s="77">
        <v>0</v>
      </c>
      <c r="L111" s="77">
        <v>121.7535</v>
      </c>
      <c r="M111" s="78">
        <v>2.0000000000000001E-4</v>
      </c>
      <c r="N111" s="78">
        <v>1.1999999999999999E-3</v>
      </c>
      <c r="O111" s="78">
        <v>1E-4</v>
      </c>
    </row>
    <row r="112" spans="2:15">
      <c r="B112" t="s">
        <v>1695</v>
      </c>
      <c r="C112" t="s">
        <v>1696</v>
      </c>
      <c r="D112" t="s">
        <v>100</v>
      </c>
      <c r="E112" t="s">
        <v>123</v>
      </c>
      <c r="F112" t="s">
        <v>1072</v>
      </c>
      <c r="G112" t="s">
        <v>826</v>
      </c>
      <c r="H112" t="s">
        <v>102</v>
      </c>
      <c r="I112" s="77">
        <v>501.02</v>
      </c>
      <c r="J112" s="77">
        <v>4338</v>
      </c>
      <c r="K112" s="77">
        <v>0</v>
      </c>
      <c r="L112" s="77">
        <v>21.7342476</v>
      </c>
      <c r="M112" s="78">
        <v>0</v>
      </c>
      <c r="N112" s="78">
        <v>2.0000000000000001E-4</v>
      </c>
      <c r="O112" s="78">
        <v>0</v>
      </c>
    </row>
    <row r="113" spans="2:15">
      <c r="B113" t="s">
        <v>1697</v>
      </c>
      <c r="C113" t="s">
        <v>1698</v>
      </c>
      <c r="D113" t="s">
        <v>100</v>
      </c>
      <c r="E113" t="s">
        <v>123</v>
      </c>
      <c r="F113" t="s">
        <v>1699</v>
      </c>
      <c r="G113" t="s">
        <v>826</v>
      </c>
      <c r="H113" t="s">
        <v>102</v>
      </c>
      <c r="I113" s="77">
        <v>5171.29</v>
      </c>
      <c r="J113" s="77">
        <v>1211</v>
      </c>
      <c r="K113" s="77">
        <v>0</v>
      </c>
      <c r="L113" s="77">
        <v>62.624321899999998</v>
      </c>
      <c r="M113" s="78">
        <v>1E-4</v>
      </c>
      <c r="N113" s="78">
        <v>5.9999999999999995E-4</v>
      </c>
      <c r="O113" s="78">
        <v>1E-4</v>
      </c>
    </row>
    <row r="114" spans="2:15">
      <c r="B114" t="s">
        <v>1700</v>
      </c>
      <c r="C114" t="s">
        <v>1701</v>
      </c>
      <c r="D114" t="s">
        <v>100</v>
      </c>
      <c r="E114" t="s">
        <v>123</v>
      </c>
      <c r="F114" t="s">
        <v>1702</v>
      </c>
      <c r="G114" t="s">
        <v>826</v>
      </c>
      <c r="H114" t="s">
        <v>102</v>
      </c>
      <c r="I114" s="77">
        <v>5919.13</v>
      </c>
      <c r="J114" s="77">
        <v>428.7</v>
      </c>
      <c r="K114" s="77">
        <v>0</v>
      </c>
      <c r="L114" s="77">
        <v>25.37531031</v>
      </c>
      <c r="M114" s="78">
        <v>1E-4</v>
      </c>
      <c r="N114" s="78">
        <v>2.9999999999999997E-4</v>
      </c>
      <c r="O114" s="78">
        <v>0</v>
      </c>
    </row>
    <row r="115" spans="2:15">
      <c r="B115" t="s">
        <v>1703</v>
      </c>
      <c r="C115" t="s">
        <v>1704</v>
      </c>
      <c r="D115" t="s">
        <v>100</v>
      </c>
      <c r="E115" t="s">
        <v>123</v>
      </c>
      <c r="F115" t="s">
        <v>1705</v>
      </c>
      <c r="G115" t="s">
        <v>826</v>
      </c>
      <c r="H115" t="s">
        <v>102</v>
      </c>
      <c r="I115" s="77">
        <v>5589.71</v>
      </c>
      <c r="J115" s="77">
        <v>701.5</v>
      </c>
      <c r="K115" s="77">
        <v>0</v>
      </c>
      <c r="L115" s="77">
        <v>39.211815649999998</v>
      </c>
      <c r="M115" s="78">
        <v>2.0000000000000001E-4</v>
      </c>
      <c r="N115" s="78">
        <v>4.0000000000000002E-4</v>
      </c>
      <c r="O115" s="78">
        <v>0</v>
      </c>
    </row>
    <row r="116" spans="2:15">
      <c r="B116" t="s">
        <v>1706</v>
      </c>
      <c r="C116" t="s">
        <v>1707</v>
      </c>
      <c r="D116" t="s">
        <v>100</v>
      </c>
      <c r="E116" t="s">
        <v>123</v>
      </c>
      <c r="F116" t="s">
        <v>1708</v>
      </c>
      <c r="G116" t="s">
        <v>749</v>
      </c>
      <c r="H116" t="s">
        <v>102</v>
      </c>
      <c r="I116" s="77">
        <v>58106.93</v>
      </c>
      <c r="J116" s="77">
        <v>150.1</v>
      </c>
      <c r="K116" s="77">
        <v>0</v>
      </c>
      <c r="L116" s="77">
        <v>87.218501930000002</v>
      </c>
      <c r="M116" s="78">
        <v>2.9999999999999997E-4</v>
      </c>
      <c r="N116" s="78">
        <v>8.9999999999999998E-4</v>
      </c>
      <c r="O116" s="78">
        <v>1E-4</v>
      </c>
    </row>
    <row r="117" spans="2:15">
      <c r="B117" t="s">
        <v>1709</v>
      </c>
      <c r="C117" t="s">
        <v>1710</v>
      </c>
      <c r="D117" t="s">
        <v>100</v>
      </c>
      <c r="E117" t="s">
        <v>123</v>
      </c>
      <c r="F117" t="s">
        <v>1711</v>
      </c>
      <c r="G117" t="s">
        <v>1712</v>
      </c>
      <c r="H117" t="s">
        <v>102</v>
      </c>
      <c r="I117" s="77">
        <v>1716.03</v>
      </c>
      <c r="J117" s="77">
        <v>1684</v>
      </c>
      <c r="K117" s="77">
        <v>0</v>
      </c>
      <c r="L117" s="77">
        <v>28.897945199999999</v>
      </c>
      <c r="M117" s="78">
        <v>0</v>
      </c>
      <c r="N117" s="78">
        <v>2.9999999999999997E-4</v>
      </c>
      <c r="O117" s="78">
        <v>0</v>
      </c>
    </row>
    <row r="118" spans="2:15">
      <c r="B118" t="s">
        <v>1713</v>
      </c>
      <c r="C118" t="s">
        <v>1714</v>
      </c>
      <c r="D118" t="s">
        <v>100</v>
      </c>
      <c r="E118" t="s">
        <v>123</v>
      </c>
      <c r="F118" t="s">
        <v>1059</v>
      </c>
      <c r="G118" t="s">
        <v>778</v>
      </c>
      <c r="H118" t="s">
        <v>102</v>
      </c>
      <c r="I118" s="77">
        <v>630.41</v>
      </c>
      <c r="J118" s="77">
        <v>3120</v>
      </c>
      <c r="K118" s="77">
        <v>0.57625000000000004</v>
      </c>
      <c r="L118" s="77">
        <v>20.245042000000002</v>
      </c>
      <c r="M118" s="78">
        <v>0</v>
      </c>
      <c r="N118" s="78">
        <v>2.0000000000000001E-4</v>
      </c>
      <c r="O118" s="78">
        <v>0</v>
      </c>
    </row>
    <row r="119" spans="2:15">
      <c r="B119" t="s">
        <v>1715</v>
      </c>
      <c r="C119" t="s">
        <v>1716</v>
      </c>
      <c r="D119" t="s">
        <v>100</v>
      </c>
      <c r="E119" t="s">
        <v>123</v>
      </c>
      <c r="F119" t="s">
        <v>1717</v>
      </c>
      <c r="G119" t="s">
        <v>778</v>
      </c>
      <c r="H119" t="s">
        <v>102</v>
      </c>
      <c r="I119" s="77">
        <v>1272.47</v>
      </c>
      <c r="J119" s="77">
        <v>26800</v>
      </c>
      <c r="K119" s="77">
        <v>0</v>
      </c>
      <c r="L119" s="77">
        <v>341.02195999999998</v>
      </c>
      <c r="M119" s="78">
        <v>2.9999999999999997E-4</v>
      </c>
      <c r="N119" s="78">
        <v>3.5000000000000001E-3</v>
      </c>
      <c r="O119" s="78">
        <v>2.9999999999999997E-4</v>
      </c>
    </row>
    <row r="120" spans="2:15">
      <c r="B120" t="s">
        <v>1718</v>
      </c>
      <c r="C120" t="s">
        <v>1719</v>
      </c>
      <c r="D120" t="s">
        <v>100</v>
      </c>
      <c r="E120" t="s">
        <v>123</v>
      </c>
      <c r="F120" t="s">
        <v>1720</v>
      </c>
      <c r="G120" t="s">
        <v>778</v>
      </c>
      <c r="H120" t="s">
        <v>102</v>
      </c>
      <c r="I120" s="77">
        <v>39.54</v>
      </c>
      <c r="J120" s="77">
        <v>168.7</v>
      </c>
      <c r="K120" s="77">
        <v>0</v>
      </c>
      <c r="L120" s="77">
        <v>6.6703979999999996E-2</v>
      </c>
      <c r="M120" s="78">
        <v>0</v>
      </c>
      <c r="N120" s="78">
        <v>0</v>
      </c>
      <c r="O120" s="78">
        <v>0</v>
      </c>
    </row>
    <row r="121" spans="2:15">
      <c r="B121" t="s">
        <v>1721</v>
      </c>
      <c r="C121" t="s">
        <v>1722</v>
      </c>
      <c r="D121" t="s">
        <v>100</v>
      </c>
      <c r="E121" t="s">
        <v>123</v>
      </c>
      <c r="F121" t="s">
        <v>1069</v>
      </c>
      <c r="G121" t="s">
        <v>778</v>
      </c>
      <c r="H121" t="s">
        <v>102</v>
      </c>
      <c r="I121" s="77">
        <v>6720.05</v>
      </c>
      <c r="J121" s="77">
        <v>2616.0000100000002</v>
      </c>
      <c r="K121" s="77">
        <v>0</v>
      </c>
      <c r="L121" s="77">
        <v>175.79650867200499</v>
      </c>
      <c r="M121" s="78">
        <v>1E-4</v>
      </c>
      <c r="N121" s="78">
        <v>1.8E-3</v>
      </c>
      <c r="O121" s="78">
        <v>1E-4</v>
      </c>
    </row>
    <row r="122" spans="2:15">
      <c r="B122" t="s">
        <v>1723</v>
      </c>
      <c r="C122" t="s">
        <v>1724</v>
      </c>
      <c r="D122" t="s">
        <v>100</v>
      </c>
      <c r="E122" t="s">
        <v>123</v>
      </c>
      <c r="F122" t="s">
        <v>1725</v>
      </c>
      <c r="G122" t="s">
        <v>778</v>
      </c>
      <c r="H122" t="s">
        <v>102</v>
      </c>
      <c r="I122" s="77">
        <v>5931.98</v>
      </c>
      <c r="J122" s="77">
        <v>2540</v>
      </c>
      <c r="K122" s="77">
        <v>0</v>
      </c>
      <c r="L122" s="77">
        <v>150.672292</v>
      </c>
      <c r="M122" s="78">
        <v>2.0000000000000001E-4</v>
      </c>
      <c r="N122" s="78">
        <v>1.5E-3</v>
      </c>
      <c r="O122" s="78">
        <v>1E-4</v>
      </c>
    </row>
    <row r="123" spans="2:15">
      <c r="B123" t="s">
        <v>1726</v>
      </c>
      <c r="C123" t="s">
        <v>1727</v>
      </c>
      <c r="D123" t="s">
        <v>100</v>
      </c>
      <c r="E123" t="s">
        <v>123</v>
      </c>
      <c r="F123" t="s">
        <v>1728</v>
      </c>
      <c r="G123" t="s">
        <v>778</v>
      </c>
      <c r="H123" t="s">
        <v>102</v>
      </c>
      <c r="I123" s="77">
        <v>98788.83</v>
      </c>
      <c r="J123" s="77">
        <v>255.8</v>
      </c>
      <c r="K123" s="77">
        <v>0</v>
      </c>
      <c r="L123" s="77">
        <v>252.70182714000001</v>
      </c>
      <c r="M123" s="78">
        <v>1E-4</v>
      </c>
      <c r="N123" s="78">
        <v>2.5999999999999999E-3</v>
      </c>
      <c r="O123" s="78">
        <v>2.0000000000000001E-4</v>
      </c>
    </row>
    <row r="124" spans="2:15">
      <c r="B124" t="s">
        <v>1729</v>
      </c>
      <c r="C124" t="s">
        <v>1730</v>
      </c>
      <c r="D124" t="s">
        <v>100</v>
      </c>
      <c r="E124" t="s">
        <v>123</v>
      </c>
      <c r="F124" t="s">
        <v>1731</v>
      </c>
      <c r="G124" t="s">
        <v>1732</v>
      </c>
      <c r="H124" t="s">
        <v>102</v>
      </c>
      <c r="I124" s="77">
        <v>863.48</v>
      </c>
      <c r="J124" s="77">
        <v>1964</v>
      </c>
      <c r="K124" s="77">
        <v>0</v>
      </c>
      <c r="L124" s="77">
        <v>16.958747200000001</v>
      </c>
      <c r="M124" s="78">
        <v>2.0000000000000001E-4</v>
      </c>
      <c r="N124" s="78">
        <v>2.0000000000000001E-4</v>
      </c>
      <c r="O124" s="78">
        <v>0</v>
      </c>
    </row>
    <row r="125" spans="2:15">
      <c r="B125" t="s">
        <v>1733</v>
      </c>
      <c r="C125" t="s">
        <v>1734</v>
      </c>
      <c r="D125" t="s">
        <v>100</v>
      </c>
      <c r="E125" t="s">
        <v>123</v>
      </c>
      <c r="F125" t="s">
        <v>1735</v>
      </c>
      <c r="G125" t="s">
        <v>1736</v>
      </c>
      <c r="H125" t="s">
        <v>102</v>
      </c>
      <c r="I125" s="77">
        <v>3394.07</v>
      </c>
      <c r="J125" s="77">
        <v>432.8</v>
      </c>
      <c r="K125" s="77">
        <v>0</v>
      </c>
      <c r="L125" s="77">
        <v>14.68953496</v>
      </c>
      <c r="M125" s="78">
        <v>1E-4</v>
      </c>
      <c r="N125" s="78">
        <v>2.0000000000000001E-4</v>
      </c>
      <c r="O125" s="78">
        <v>0</v>
      </c>
    </row>
    <row r="126" spans="2:15">
      <c r="B126" t="s">
        <v>1737</v>
      </c>
      <c r="C126" t="s">
        <v>1738</v>
      </c>
      <c r="D126" t="s">
        <v>100</v>
      </c>
      <c r="E126" t="s">
        <v>123</v>
      </c>
      <c r="F126" t="s">
        <v>1739</v>
      </c>
      <c r="G126" t="s">
        <v>112</v>
      </c>
      <c r="H126" t="s">
        <v>102</v>
      </c>
      <c r="I126" s="77">
        <v>1628.96</v>
      </c>
      <c r="J126" s="77">
        <v>9584</v>
      </c>
      <c r="K126" s="77">
        <v>0</v>
      </c>
      <c r="L126" s="77">
        <v>156.11952640000001</v>
      </c>
      <c r="M126" s="78">
        <v>4.0000000000000002E-4</v>
      </c>
      <c r="N126" s="78">
        <v>1.6000000000000001E-3</v>
      </c>
      <c r="O126" s="78">
        <v>1E-4</v>
      </c>
    </row>
    <row r="127" spans="2:15">
      <c r="B127" t="s">
        <v>1740</v>
      </c>
      <c r="C127" t="s">
        <v>1741</v>
      </c>
      <c r="D127" t="s">
        <v>100</v>
      </c>
      <c r="E127" t="s">
        <v>123</v>
      </c>
      <c r="F127" t="s">
        <v>1742</v>
      </c>
      <c r="G127" t="s">
        <v>112</v>
      </c>
      <c r="H127" t="s">
        <v>102</v>
      </c>
      <c r="I127" s="77">
        <v>3558</v>
      </c>
      <c r="J127" s="77">
        <v>2097</v>
      </c>
      <c r="K127" s="77">
        <v>0</v>
      </c>
      <c r="L127" s="77">
        <v>74.611260000000001</v>
      </c>
      <c r="M127" s="78">
        <v>1E-4</v>
      </c>
      <c r="N127" s="78">
        <v>8.0000000000000004E-4</v>
      </c>
      <c r="O127" s="78">
        <v>1E-4</v>
      </c>
    </row>
    <row r="128" spans="2:15">
      <c r="B128" t="s">
        <v>1743</v>
      </c>
      <c r="C128" t="s">
        <v>1744</v>
      </c>
      <c r="D128" t="s">
        <v>100</v>
      </c>
      <c r="E128" t="s">
        <v>123</v>
      </c>
      <c r="F128" t="s">
        <v>1745</v>
      </c>
      <c r="G128" t="s">
        <v>112</v>
      </c>
      <c r="H128" t="s">
        <v>102</v>
      </c>
      <c r="I128" s="77">
        <v>828.07</v>
      </c>
      <c r="J128" s="77">
        <v>11000</v>
      </c>
      <c r="K128" s="77">
        <v>0</v>
      </c>
      <c r="L128" s="77">
        <v>91.087699999999998</v>
      </c>
      <c r="M128" s="78">
        <v>2.0000000000000001E-4</v>
      </c>
      <c r="N128" s="78">
        <v>8.9999999999999998E-4</v>
      </c>
      <c r="O128" s="78">
        <v>1E-4</v>
      </c>
    </row>
    <row r="129" spans="2:15">
      <c r="B129" t="s">
        <v>1746</v>
      </c>
      <c r="C129" t="s">
        <v>1747</v>
      </c>
      <c r="D129" t="s">
        <v>100</v>
      </c>
      <c r="E129" t="s">
        <v>123</v>
      </c>
      <c r="F129" t="s">
        <v>1748</v>
      </c>
      <c r="G129" t="s">
        <v>112</v>
      </c>
      <c r="H129" t="s">
        <v>102</v>
      </c>
      <c r="I129" s="77">
        <v>19552.650000000001</v>
      </c>
      <c r="J129" s="77">
        <v>483.7</v>
      </c>
      <c r="K129" s="77">
        <v>0</v>
      </c>
      <c r="L129" s="77">
        <v>94.576168050000007</v>
      </c>
      <c r="M129" s="78">
        <v>1E-4</v>
      </c>
      <c r="N129" s="78">
        <v>1E-3</v>
      </c>
      <c r="O129" s="78">
        <v>1E-4</v>
      </c>
    </row>
    <row r="130" spans="2:15">
      <c r="B130" t="s">
        <v>1749</v>
      </c>
      <c r="C130" t="s">
        <v>1750</v>
      </c>
      <c r="D130" t="s">
        <v>100</v>
      </c>
      <c r="E130" t="s">
        <v>123</v>
      </c>
      <c r="F130" t="s">
        <v>829</v>
      </c>
      <c r="G130" t="s">
        <v>112</v>
      </c>
      <c r="H130" t="s">
        <v>102</v>
      </c>
      <c r="I130" s="77">
        <v>2771.53</v>
      </c>
      <c r="J130" s="77">
        <v>5.0999999999999996</v>
      </c>
      <c r="K130" s="77">
        <v>0</v>
      </c>
      <c r="L130" s="77">
        <v>0.14134803000000001</v>
      </c>
      <c r="M130" s="78">
        <v>1E-4</v>
      </c>
      <c r="N130" s="78">
        <v>0</v>
      </c>
      <c r="O130" s="78">
        <v>0</v>
      </c>
    </row>
    <row r="131" spans="2:15">
      <c r="B131" t="s">
        <v>1751</v>
      </c>
      <c r="C131" t="s">
        <v>1752</v>
      </c>
      <c r="D131" t="s">
        <v>100</v>
      </c>
      <c r="E131" t="s">
        <v>123</v>
      </c>
      <c r="F131" t="s">
        <v>1753</v>
      </c>
      <c r="G131" t="s">
        <v>112</v>
      </c>
      <c r="H131" t="s">
        <v>102</v>
      </c>
      <c r="I131" s="77">
        <v>3988.96</v>
      </c>
      <c r="J131" s="77">
        <v>7550</v>
      </c>
      <c r="K131" s="77">
        <v>0</v>
      </c>
      <c r="L131" s="77">
        <v>301.16647999999998</v>
      </c>
      <c r="M131" s="78">
        <v>2.0000000000000001E-4</v>
      </c>
      <c r="N131" s="78">
        <v>3.0999999999999999E-3</v>
      </c>
      <c r="O131" s="78">
        <v>2.9999999999999997E-4</v>
      </c>
    </row>
    <row r="132" spans="2:15">
      <c r="B132" t="s">
        <v>1754</v>
      </c>
      <c r="C132" t="s">
        <v>1755</v>
      </c>
      <c r="D132" t="s">
        <v>100</v>
      </c>
      <c r="E132" t="s">
        <v>123</v>
      </c>
      <c r="F132" t="s">
        <v>1756</v>
      </c>
      <c r="G132" t="s">
        <v>875</v>
      </c>
      <c r="H132" t="s">
        <v>102</v>
      </c>
      <c r="I132" s="77">
        <v>4112.47</v>
      </c>
      <c r="J132" s="77">
        <v>819.8</v>
      </c>
      <c r="K132" s="77">
        <v>0</v>
      </c>
      <c r="L132" s="77">
        <v>33.714029060000001</v>
      </c>
      <c r="M132" s="78">
        <v>2.0000000000000001E-4</v>
      </c>
      <c r="N132" s="78">
        <v>2.9999999999999997E-4</v>
      </c>
      <c r="O132" s="78">
        <v>0</v>
      </c>
    </row>
    <row r="133" spans="2:15">
      <c r="B133" t="s">
        <v>1757</v>
      </c>
      <c r="C133" t="s">
        <v>1758</v>
      </c>
      <c r="D133" t="s">
        <v>100</v>
      </c>
      <c r="E133" t="s">
        <v>123</v>
      </c>
      <c r="F133" t="s">
        <v>1100</v>
      </c>
      <c r="G133" t="s">
        <v>875</v>
      </c>
      <c r="H133" t="s">
        <v>102</v>
      </c>
      <c r="I133" s="77">
        <v>17170.080000000002</v>
      </c>
      <c r="J133" s="77">
        <v>1003</v>
      </c>
      <c r="K133" s="77">
        <v>0</v>
      </c>
      <c r="L133" s="77">
        <v>172.2159024</v>
      </c>
      <c r="M133" s="78">
        <v>2.0000000000000001E-4</v>
      </c>
      <c r="N133" s="78">
        <v>1.8E-3</v>
      </c>
      <c r="O133" s="78">
        <v>1E-4</v>
      </c>
    </row>
    <row r="134" spans="2:15">
      <c r="B134" t="s">
        <v>1759</v>
      </c>
      <c r="C134" t="s">
        <v>1760</v>
      </c>
      <c r="D134" t="s">
        <v>100</v>
      </c>
      <c r="E134" t="s">
        <v>123</v>
      </c>
      <c r="F134" t="s">
        <v>1761</v>
      </c>
      <c r="G134" t="s">
        <v>1762</v>
      </c>
      <c r="H134" t="s">
        <v>102</v>
      </c>
      <c r="I134" s="77">
        <v>5654.93</v>
      </c>
      <c r="J134" s="77">
        <v>276.39999999999998</v>
      </c>
      <c r="K134" s="77">
        <v>0</v>
      </c>
      <c r="L134" s="77">
        <v>15.630226520000001</v>
      </c>
      <c r="M134" s="78">
        <v>2.9999999999999997E-4</v>
      </c>
      <c r="N134" s="78">
        <v>2.0000000000000001E-4</v>
      </c>
      <c r="O134" s="78">
        <v>0</v>
      </c>
    </row>
    <row r="135" spans="2:15">
      <c r="B135" t="s">
        <v>1763</v>
      </c>
      <c r="C135" t="s">
        <v>1764</v>
      </c>
      <c r="D135" t="s">
        <v>100</v>
      </c>
      <c r="E135" t="s">
        <v>123</v>
      </c>
      <c r="F135" t="s">
        <v>1765</v>
      </c>
      <c r="G135" t="s">
        <v>608</v>
      </c>
      <c r="H135" t="s">
        <v>102</v>
      </c>
      <c r="I135" s="77">
        <v>6998.53</v>
      </c>
      <c r="J135" s="77">
        <v>885</v>
      </c>
      <c r="K135" s="77">
        <v>0</v>
      </c>
      <c r="L135" s="77">
        <v>61.9369905</v>
      </c>
      <c r="M135" s="78">
        <v>2.0000000000000001E-4</v>
      </c>
      <c r="N135" s="78">
        <v>5.9999999999999995E-4</v>
      </c>
      <c r="O135" s="78">
        <v>1E-4</v>
      </c>
    </row>
    <row r="136" spans="2:15">
      <c r="B136" t="s">
        <v>1766</v>
      </c>
      <c r="C136" t="s">
        <v>1767</v>
      </c>
      <c r="D136" t="s">
        <v>100</v>
      </c>
      <c r="E136" t="s">
        <v>123</v>
      </c>
      <c r="F136" t="s">
        <v>1768</v>
      </c>
      <c r="G136" t="s">
        <v>608</v>
      </c>
      <c r="H136" t="s">
        <v>102</v>
      </c>
      <c r="I136" s="77">
        <v>4369.3500000000004</v>
      </c>
      <c r="J136" s="77">
        <v>702.2</v>
      </c>
      <c r="K136" s="77">
        <v>0</v>
      </c>
      <c r="L136" s="77">
        <v>30.6815757</v>
      </c>
      <c r="M136" s="78">
        <v>2.9999999999999997E-4</v>
      </c>
      <c r="N136" s="78">
        <v>2.9999999999999997E-4</v>
      </c>
      <c r="O136" s="78">
        <v>0</v>
      </c>
    </row>
    <row r="137" spans="2:15">
      <c r="B137" t="s">
        <v>1769</v>
      </c>
      <c r="C137" t="s">
        <v>1770</v>
      </c>
      <c r="D137" t="s">
        <v>100</v>
      </c>
      <c r="E137" t="s">
        <v>123</v>
      </c>
      <c r="F137" t="s">
        <v>1771</v>
      </c>
      <c r="G137" t="s">
        <v>608</v>
      </c>
      <c r="H137" t="s">
        <v>102</v>
      </c>
      <c r="I137" s="77">
        <v>1909</v>
      </c>
      <c r="J137" s="77">
        <v>490</v>
      </c>
      <c r="K137" s="77">
        <v>0</v>
      </c>
      <c r="L137" s="77">
        <v>9.3541000000000007</v>
      </c>
      <c r="M137" s="78">
        <v>1E-4</v>
      </c>
      <c r="N137" s="78">
        <v>1E-4</v>
      </c>
      <c r="O137" s="78">
        <v>0</v>
      </c>
    </row>
    <row r="138" spans="2:15">
      <c r="B138" t="s">
        <v>1772</v>
      </c>
      <c r="C138" t="s">
        <v>1773</v>
      </c>
      <c r="D138" t="s">
        <v>100</v>
      </c>
      <c r="E138" t="s">
        <v>123</v>
      </c>
      <c r="F138" t="s">
        <v>1774</v>
      </c>
      <c r="G138" t="s">
        <v>608</v>
      </c>
      <c r="H138" t="s">
        <v>102</v>
      </c>
      <c r="I138" s="77">
        <v>4188.2700000000004</v>
      </c>
      <c r="J138" s="77">
        <v>2190</v>
      </c>
      <c r="K138" s="77">
        <v>0</v>
      </c>
      <c r="L138" s="77">
        <v>91.723112999999998</v>
      </c>
      <c r="M138" s="78">
        <v>2.0000000000000001E-4</v>
      </c>
      <c r="N138" s="78">
        <v>8.9999999999999998E-4</v>
      </c>
      <c r="O138" s="78">
        <v>1E-4</v>
      </c>
    </row>
    <row r="139" spans="2:15">
      <c r="B139" t="s">
        <v>1775</v>
      </c>
      <c r="C139" t="s">
        <v>1776</v>
      </c>
      <c r="D139" t="s">
        <v>100</v>
      </c>
      <c r="E139" t="s">
        <v>123</v>
      </c>
      <c r="F139" t="s">
        <v>1777</v>
      </c>
      <c r="G139" t="s">
        <v>608</v>
      </c>
      <c r="H139" t="s">
        <v>102</v>
      </c>
      <c r="I139" s="77">
        <v>21408.47</v>
      </c>
      <c r="J139" s="77">
        <v>470.4</v>
      </c>
      <c r="K139" s="77">
        <v>0</v>
      </c>
      <c r="L139" s="77">
        <v>100.70544288000001</v>
      </c>
      <c r="M139" s="78">
        <v>2.9999999999999997E-4</v>
      </c>
      <c r="N139" s="78">
        <v>1E-3</v>
      </c>
      <c r="O139" s="78">
        <v>1E-4</v>
      </c>
    </row>
    <row r="140" spans="2:15">
      <c r="B140" t="s">
        <v>1778</v>
      </c>
      <c r="C140" t="s">
        <v>1779</v>
      </c>
      <c r="D140" t="s">
        <v>100</v>
      </c>
      <c r="E140" t="s">
        <v>123</v>
      </c>
      <c r="F140" t="s">
        <v>1780</v>
      </c>
      <c r="G140" t="s">
        <v>608</v>
      </c>
      <c r="H140" t="s">
        <v>102</v>
      </c>
      <c r="I140" s="77">
        <v>1292.82</v>
      </c>
      <c r="J140" s="77">
        <v>5790</v>
      </c>
      <c r="K140" s="77">
        <v>0</v>
      </c>
      <c r="L140" s="77">
        <v>74.854277999999994</v>
      </c>
      <c r="M140" s="78">
        <v>2.0000000000000001E-4</v>
      </c>
      <c r="N140" s="78">
        <v>8.0000000000000004E-4</v>
      </c>
      <c r="O140" s="78">
        <v>1E-4</v>
      </c>
    </row>
    <row r="141" spans="2:15">
      <c r="B141" t="s">
        <v>1781</v>
      </c>
      <c r="C141" t="s">
        <v>1782</v>
      </c>
      <c r="D141" t="s">
        <v>100</v>
      </c>
      <c r="E141" t="s">
        <v>123</v>
      </c>
      <c r="F141" t="s">
        <v>1783</v>
      </c>
      <c r="G141" t="s">
        <v>608</v>
      </c>
      <c r="H141" t="s">
        <v>102</v>
      </c>
      <c r="I141" s="77">
        <v>5069.3900000000003</v>
      </c>
      <c r="J141" s="77">
        <v>1013</v>
      </c>
      <c r="K141" s="77">
        <v>0.83608000000000005</v>
      </c>
      <c r="L141" s="77">
        <v>52.189000700000001</v>
      </c>
      <c r="M141" s="78">
        <v>2.9999999999999997E-4</v>
      </c>
      <c r="N141" s="78">
        <v>5.0000000000000001E-4</v>
      </c>
      <c r="O141" s="78">
        <v>0</v>
      </c>
    </row>
    <row r="142" spans="2:15">
      <c r="B142" t="s">
        <v>1784</v>
      </c>
      <c r="C142" t="s">
        <v>1785</v>
      </c>
      <c r="D142" t="s">
        <v>100</v>
      </c>
      <c r="E142" t="s">
        <v>123</v>
      </c>
      <c r="F142" t="s">
        <v>1786</v>
      </c>
      <c r="G142" t="s">
        <v>859</v>
      </c>
      <c r="H142" t="s">
        <v>102</v>
      </c>
      <c r="I142" s="77">
        <v>3031.01</v>
      </c>
      <c r="J142" s="77">
        <v>1780</v>
      </c>
      <c r="K142" s="77">
        <v>0</v>
      </c>
      <c r="L142" s="77">
        <v>53.951977999999997</v>
      </c>
      <c r="M142" s="78">
        <v>2.0000000000000001E-4</v>
      </c>
      <c r="N142" s="78">
        <v>5.9999999999999995E-4</v>
      </c>
      <c r="O142" s="78">
        <v>0</v>
      </c>
    </row>
    <row r="143" spans="2:15">
      <c r="B143" t="s">
        <v>1787</v>
      </c>
      <c r="C143" t="s">
        <v>1788</v>
      </c>
      <c r="D143" t="s">
        <v>100</v>
      </c>
      <c r="E143" t="s">
        <v>123</v>
      </c>
      <c r="F143" t="s">
        <v>1789</v>
      </c>
      <c r="G143" t="s">
        <v>859</v>
      </c>
      <c r="H143" t="s">
        <v>102</v>
      </c>
      <c r="I143" s="77">
        <v>127.82</v>
      </c>
      <c r="J143" s="77">
        <v>11220</v>
      </c>
      <c r="K143" s="77">
        <v>0</v>
      </c>
      <c r="L143" s="77">
        <v>14.341404000000001</v>
      </c>
      <c r="M143" s="78">
        <v>0</v>
      </c>
      <c r="N143" s="78">
        <v>1E-4</v>
      </c>
      <c r="O143" s="78">
        <v>0</v>
      </c>
    </row>
    <row r="144" spans="2:15">
      <c r="B144" t="s">
        <v>1790</v>
      </c>
      <c r="C144" t="s">
        <v>1791</v>
      </c>
      <c r="D144" t="s">
        <v>100</v>
      </c>
      <c r="E144" t="s">
        <v>123</v>
      </c>
      <c r="F144" t="s">
        <v>1792</v>
      </c>
      <c r="G144" t="s">
        <v>859</v>
      </c>
      <c r="H144" t="s">
        <v>102</v>
      </c>
      <c r="I144" s="77">
        <v>2206.69</v>
      </c>
      <c r="J144" s="77">
        <v>7922</v>
      </c>
      <c r="K144" s="77">
        <v>0</v>
      </c>
      <c r="L144" s="77">
        <v>174.81398179999999</v>
      </c>
      <c r="M144" s="78">
        <v>2.0000000000000001E-4</v>
      </c>
      <c r="N144" s="78">
        <v>1.8E-3</v>
      </c>
      <c r="O144" s="78">
        <v>1E-4</v>
      </c>
    </row>
    <row r="145" spans="2:15">
      <c r="B145" t="s">
        <v>1793</v>
      </c>
      <c r="C145" t="s">
        <v>1794</v>
      </c>
      <c r="D145" t="s">
        <v>100</v>
      </c>
      <c r="E145" t="s">
        <v>123</v>
      </c>
      <c r="F145" t="s">
        <v>1795</v>
      </c>
      <c r="G145" t="s">
        <v>1796</v>
      </c>
      <c r="H145" t="s">
        <v>102</v>
      </c>
      <c r="I145" s="77">
        <v>4201.67</v>
      </c>
      <c r="J145" s="77">
        <v>751.1</v>
      </c>
      <c r="K145" s="77">
        <v>0</v>
      </c>
      <c r="L145" s="77">
        <v>31.558743369999998</v>
      </c>
      <c r="M145" s="78">
        <v>1E-4</v>
      </c>
      <c r="N145" s="78">
        <v>2.9999999999999997E-4</v>
      </c>
      <c r="O145" s="78">
        <v>0</v>
      </c>
    </row>
    <row r="146" spans="2:15">
      <c r="B146" t="s">
        <v>1797</v>
      </c>
      <c r="C146" t="s">
        <v>1798</v>
      </c>
      <c r="D146" t="s">
        <v>100</v>
      </c>
      <c r="E146" t="s">
        <v>123</v>
      </c>
      <c r="F146" t="s">
        <v>1799</v>
      </c>
      <c r="G146" t="s">
        <v>1052</v>
      </c>
      <c r="H146" t="s">
        <v>102</v>
      </c>
      <c r="I146" s="77">
        <v>2085.1999999999998</v>
      </c>
      <c r="J146" s="77">
        <v>7273</v>
      </c>
      <c r="K146" s="77">
        <v>0</v>
      </c>
      <c r="L146" s="77">
        <v>151.65659600000001</v>
      </c>
      <c r="M146" s="78">
        <v>0</v>
      </c>
      <c r="N146" s="78">
        <v>1.6000000000000001E-3</v>
      </c>
      <c r="O146" s="78">
        <v>1E-4</v>
      </c>
    </row>
    <row r="147" spans="2:15">
      <c r="B147" t="s">
        <v>1800</v>
      </c>
      <c r="C147" t="s">
        <v>1801</v>
      </c>
      <c r="D147" t="s">
        <v>100</v>
      </c>
      <c r="E147" t="s">
        <v>123</v>
      </c>
      <c r="F147" t="s">
        <v>1802</v>
      </c>
      <c r="G147" t="s">
        <v>923</v>
      </c>
      <c r="H147" t="s">
        <v>102</v>
      </c>
      <c r="I147" s="77">
        <v>6205.55</v>
      </c>
      <c r="J147" s="77">
        <v>510.5</v>
      </c>
      <c r="K147" s="77">
        <v>0</v>
      </c>
      <c r="L147" s="77">
        <v>31.67933275</v>
      </c>
      <c r="M147" s="78">
        <v>1E-4</v>
      </c>
      <c r="N147" s="78">
        <v>2.9999999999999997E-4</v>
      </c>
      <c r="O147" s="78">
        <v>0</v>
      </c>
    </row>
    <row r="148" spans="2:15">
      <c r="B148" t="s">
        <v>1803</v>
      </c>
      <c r="C148" t="s">
        <v>1804</v>
      </c>
      <c r="D148" t="s">
        <v>100</v>
      </c>
      <c r="E148" t="s">
        <v>123</v>
      </c>
      <c r="F148" t="s">
        <v>1805</v>
      </c>
      <c r="G148" t="s">
        <v>923</v>
      </c>
      <c r="H148" t="s">
        <v>102</v>
      </c>
      <c r="I148" s="77">
        <v>21409.14</v>
      </c>
      <c r="J148" s="77">
        <v>221.9</v>
      </c>
      <c r="K148" s="77">
        <v>0</v>
      </c>
      <c r="L148" s="77">
        <v>47.506881659999998</v>
      </c>
      <c r="M148" s="78">
        <v>1E-4</v>
      </c>
      <c r="N148" s="78">
        <v>5.0000000000000001E-4</v>
      </c>
      <c r="O148" s="78">
        <v>0</v>
      </c>
    </row>
    <row r="149" spans="2:15">
      <c r="B149" t="s">
        <v>1806</v>
      </c>
      <c r="C149" t="s">
        <v>1807</v>
      </c>
      <c r="D149" t="s">
        <v>100</v>
      </c>
      <c r="E149" t="s">
        <v>123</v>
      </c>
      <c r="F149" t="s">
        <v>1808</v>
      </c>
      <c r="G149" t="s">
        <v>923</v>
      </c>
      <c r="H149" t="s">
        <v>102</v>
      </c>
      <c r="I149" s="77">
        <v>8220.4500000000007</v>
      </c>
      <c r="J149" s="77">
        <v>881.6</v>
      </c>
      <c r="K149" s="77">
        <v>0</v>
      </c>
      <c r="L149" s="77">
        <v>72.471487199999999</v>
      </c>
      <c r="M149" s="78">
        <v>2.0000000000000001E-4</v>
      </c>
      <c r="N149" s="78">
        <v>6.9999999999999999E-4</v>
      </c>
      <c r="O149" s="78">
        <v>1E-4</v>
      </c>
    </row>
    <row r="150" spans="2:15">
      <c r="B150" t="s">
        <v>1809</v>
      </c>
      <c r="C150" t="s">
        <v>1810</v>
      </c>
      <c r="D150" t="s">
        <v>100</v>
      </c>
      <c r="E150" t="s">
        <v>123</v>
      </c>
      <c r="F150" t="s">
        <v>1811</v>
      </c>
      <c r="G150" t="s">
        <v>980</v>
      </c>
      <c r="H150" t="s">
        <v>102</v>
      </c>
      <c r="I150" s="77">
        <v>1724.96</v>
      </c>
      <c r="J150" s="77">
        <v>7908</v>
      </c>
      <c r="K150" s="77">
        <v>0</v>
      </c>
      <c r="L150" s="77">
        <v>136.40983679999999</v>
      </c>
      <c r="M150" s="78">
        <v>2.0000000000000001E-4</v>
      </c>
      <c r="N150" s="78">
        <v>1.4E-3</v>
      </c>
      <c r="O150" s="78">
        <v>1E-4</v>
      </c>
    </row>
    <row r="151" spans="2:15">
      <c r="B151" t="s">
        <v>1812</v>
      </c>
      <c r="C151" t="s">
        <v>1813</v>
      </c>
      <c r="D151" t="s">
        <v>100</v>
      </c>
      <c r="E151" t="s">
        <v>123</v>
      </c>
      <c r="F151" t="s">
        <v>1814</v>
      </c>
      <c r="G151" t="s">
        <v>980</v>
      </c>
      <c r="H151" t="s">
        <v>102</v>
      </c>
      <c r="I151" s="77">
        <v>23270.81</v>
      </c>
      <c r="J151" s="77">
        <v>414.8</v>
      </c>
      <c r="K151" s="77">
        <v>0</v>
      </c>
      <c r="L151" s="77">
        <v>96.527319879999993</v>
      </c>
      <c r="M151" s="78">
        <v>1E-4</v>
      </c>
      <c r="N151" s="78">
        <v>1E-3</v>
      </c>
      <c r="O151" s="78">
        <v>1E-4</v>
      </c>
    </row>
    <row r="152" spans="2:15">
      <c r="B152" t="s">
        <v>1815</v>
      </c>
      <c r="C152" t="s">
        <v>1816</v>
      </c>
      <c r="D152" t="s">
        <v>100</v>
      </c>
      <c r="E152" t="s">
        <v>123</v>
      </c>
      <c r="F152" t="s">
        <v>1817</v>
      </c>
      <c r="G152" t="s">
        <v>980</v>
      </c>
      <c r="H152" t="s">
        <v>102</v>
      </c>
      <c r="I152" s="77">
        <v>363.02</v>
      </c>
      <c r="J152" s="77">
        <v>17030</v>
      </c>
      <c r="K152" s="77">
        <v>0</v>
      </c>
      <c r="L152" s="77">
        <v>61.822305999999998</v>
      </c>
      <c r="M152" s="78">
        <v>2.0000000000000001E-4</v>
      </c>
      <c r="N152" s="78">
        <v>5.9999999999999995E-4</v>
      </c>
      <c r="O152" s="78">
        <v>1E-4</v>
      </c>
    </row>
    <row r="153" spans="2:15">
      <c r="B153" t="s">
        <v>1818</v>
      </c>
      <c r="C153" t="s">
        <v>1819</v>
      </c>
      <c r="D153" t="s">
        <v>100</v>
      </c>
      <c r="E153" t="s">
        <v>123</v>
      </c>
      <c r="F153" t="s">
        <v>1820</v>
      </c>
      <c r="G153" t="s">
        <v>980</v>
      </c>
      <c r="H153" t="s">
        <v>102</v>
      </c>
      <c r="I153" s="77">
        <v>2620.15</v>
      </c>
      <c r="J153" s="77">
        <v>227.3</v>
      </c>
      <c r="K153" s="77">
        <v>0</v>
      </c>
      <c r="L153" s="77">
        <v>5.95560095</v>
      </c>
      <c r="M153" s="78">
        <v>0</v>
      </c>
      <c r="N153" s="78">
        <v>1E-4</v>
      </c>
      <c r="O153" s="78">
        <v>0</v>
      </c>
    </row>
    <row r="154" spans="2:15">
      <c r="B154" t="s">
        <v>1821</v>
      </c>
      <c r="C154" t="s">
        <v>1822</v>
      </c>
      <c r="D154" t="s">
        <v>100</v>
      </c>
      <c r="E154" t="s">
        <v>123</v>
      </c>
      <c r="F154" t="s">
        <v>758</v>
      </c>
      <c r="G154" t="s">
        <v>759</v>
      </c>
      <c r="H154" t="s">
        <v>102</v>
      </c>
      <c r="I154" s="77">
        <v>25336.85</v>
      </c>
      <c r="J154" s="77">
        <v>388.5</v>
      </c>
      <c r="K154" s="77">
        <v>2.3361100000000001</v>
      </c>
      <c r="L154" s="77">
        <v>100.76977225</v>
      </c>
      <c r="M154" s="78">
        <v>2.0000000000000001E-4</v>
      </c>
      <c r="N154" s="78">
        <v>1E-3</v>
      </c>
      <c r="O154" s="78">
        <v>1E-4</v>
      </c>
    </row>
    <row r="155" spans="2:15">
      <c r="B155" t="s">
        <v>1823</v>
      </c>
      <c r="C155" t="s">
        <v>1824</v>
      </c>
      <c r="D155" t="s">
        <v>100</v>
      </c>
      <c r="E155" t="s">
        <v>123</v>
      </c>
      <c r="F155" t="s">
        <v>1086</v>
      </c>
      <c r="G155" t="s">
        <v>397</v>
      </c>
      <c r="H155" t="s">
        <v>102</v>
      </c>
      <c r="I155" s="77">
        <v>28700.66</v>
      </c>
      <c r="J155" s="77">
        <v>576</v>
      </c>
      <c r="K155" s="77">
        <v>0</v>
      </c>
      <c r="L155" s="77">
        <v>165.31580159999999</v>
      </c>
      <c r="M155" s="78">
        <v>4.0000000000000002E-4</v>
      </c>
      <c r="N155" s="78">
        <v>1.6999999999999999E-3</v>
      </c>
      <c r="O155" s="78">
        <v>1E-4</v>
      </c>
    </row>
    <row r="156" spans="2:15">
      <c r="B156" t="s">
        <v>1825</v>
      </c>
      <c r="C156" t="s">
        <v>1826</v>
      </c>
      <c r="D156" t="s">
        <v>100</v>
      </c>
      <c r="E156" t="s">
        <v>123</v>
      </c>
      <c r="F156" t="s">
        <v>1827</v>
      </c>
      <c r="G156" t="s">
        <v>1828</v>
      </c>
      <c r="H156" t="s">
        <v>102</v>
      </c>
      <c r="I156" s="77">
        <v>62544.66</v>
      </c>
      <c r="J156" s="77">
        <v>174.1</v>
      </c>
      <c r="K156" s="77">
        <v>0</v>
      </c>
      <c r="L156" s="77">
        <v>108.89025306000001</v>
      </c>
      <c r="M156" s="78">
        <v>2.0000000000000001E-4</v>
      </c>
      <c r="N156" s="78">
        <v>1.1000000000000001E-3</v>
      </c>
      <c r="O156" s="78">
        <v>1E-4</v>
      </c>
    </row>
    <row r="157" spans="2:15">
      <c r="B157" t="s">
        <v>1829</v>
      </c>
      <c r="C157" t="s">
        <v>1830</v>
      </c>
      <c r="D157" t="s">
        <v>100</v>
      </c>
      <c r="E157" t="s">
        <v>123</v>
      </c>
      <c r="F157" t="s">
        <v>1831</v>
      </c>
      <c r="G157" t="s">
        <v>1828</v>
      </c>
      <c r="H157" t="s">
        <v>102</v>
      </c>
      <c r="I157" s="77">
        <v>369.67</v>
      </c>
      <c r="J157" s="77">
        <v>711</v>
      </c>
      <c r="K157" s="77">
        <v>0</v>
      </c>
      <c r="L157" s="77">
        <v>2.6283536999999999</v>
      </c>
      <c r="M157" s="78">
        <v>0</v>
      </c>
      <c r="N157" s="78">
        <v>0</v>
      </c>
      <c r="O157" s="78">
        <v>0</v>
      </c>
    </row>
    <row r="158" spans="2:15">
      <c r="B158" t="s">
        <v>1832</v>
      </c>
      <c r="C158" t="s">
        <v>1833</v>
      </c>
      <c r="D158" t="s">
        <v>100</v>
      </c>
      <c r="E158" t="s">
        <v>123</v>
      </c>
      <c r="F158" t="s">
        <v>1834</v>
      </c>
      <c r="G158" t="s">
        <v>1835</v>
      </c>
      <c r="H158" t="s">
        <v>102</v>
      </c>
      <c r="I158" s="77">
        <v>18565.71</v>
      </c>
      <c r="J158" s="77">
        <v>670.4</v>
      </c>
      <c r="K158" s="77">
        <v>0</v>
      </c>
      <c r="L158" s="77">
        <v>124.46451983999999</v>
      </c>
      <c r="M158" s="78">
        <v>2.0000000000000001E-4</v>
      </c>
      <c r="N158" s="78">
        <v>1.2999999999999999E-3</v>
      </c>
      <c r="O158" s="78">
        <v>1E-4</v>
      </c>
    </row>
    <row r="159" spans="2:15">
      <c r="B159" t="s">
        <v>1836</v>
      </c>
      <c r="C159" t="s">
        <v>1837</v>
      </c>
      <c r="D159" t="s">
        <v>100</v>
      </c>
      <c r="E159" t="s">
        <v>123</v>
      </c>
      <c r="F159" t="s">
        <v>1838</v>
      </c>
      <c r="G159" t="s">
        <v>125</v>
      </c>
      <c r="H159" t="s">
        <v>102</v>
      </c>
      <c r="I159" s="77">
        <v>330.26</v>
      </c>
      <c r="J159" s="77">
        <v>7258</v>
      </c>
      <c r="K159" s="77">
        <v>0</v>
      </c>
      <c r="L159" s="77">
        <v>23.970270800000002</v>
      </c>
      <c r="M159" s="78">
        <v>0</v>
      </c>
      <c r="N159" s="78">
        <v>2.0000000000000001E-4</v>
      </c>
      <c r="O159" s="78">
        <v>0</v>
      </c>
    </row>
    <row r="160" spans="2:15">
      <c r="B160" t="s">
        <v>1839</v>
      </c>
      <c r="C160" t="s">
        <v>1840</v>
      </c>
      <c r="D160" t="s">
        <v>100</v>
      </c>
      <c r="E160" t="s">
        <v>123</v>
      </c>
      <c r="F160" t="s">
        <v>1841</v>
      </c>
      <c r="G160" t="s">
        <v>125</v>
      </c>
      <c r="H160" t="s">
        <v>102</v>
      </c>
      <c r="I160" s="77">
        <v>2499.61</v>
      </c>
      <c r="J160" s="77">
        <v>318.89999999999998</v>
      </c>
      <c r="K160" s="77">
        <v>0</v>
      </c>
      <c r="L160" s="77">
        <v>7.9712562900000004</v>
      </c>
      <c r="M160" s="78">
        <v>1E-4</v>
      </c>
      <c r="N160" s="78">
        <v>1E-4</v>
      </c>
      <c r="O160" s="78">
        <v>0</v>
      </c>
    </row>
    <row r="161" spans="2:15">
      <c r="B161" t="s">
        <v>1842</v>
      </c>
      <c r="C161" t="s">
        <v>1843</v>
      </c>
      <c r="D161" t="s">
        <v>100</v>
      </c>
      <c r="E161" t="s">
        <v>123</v>
      </c>
      <c r="F161" t="s">
        <v>1844</v>
      </c>
      <c r="G161" t="s">
        <v>125</v>
      </c>
      <c r="H161" t="s">
        <v>102</v>
      </c>
      <c r="I161" s="77">
        <v>20867.759999999998</v>
      </c>
      <c r="J161" s="77">
        <v>194.5</v>
      </c>
      <c r="K161" s="77">
        <v>0</v>
      </c>
      <c r="L161" s="77">
        <v>40.5877932</v>
      </c>
      <c r="M161" s="78">
        <v>2.0000000000000001E-4</v>
      </c>
      <c r="N161" s="78">
        <v>4.0000000000000002E-4</v>
      </c>
      <c r="O161" s="78">
        <v>0</v>
      </c>
    </row>
    <row r="162" spans="2:15">
      <c r="B162" t="s">
        <v>1845</v>
      </c>
      <c r="C162" t="s">
        <v>1846</v>
      </c>
      <c r="D162" t="s">
        <v>100</v>
      </c>
      <c r="E162" t="s">
        <v>123</v>
      </c>
      <c r="F162" t="s">
        <v>1847</v>
      </c>
      <c r="G162" t="s">
        <v>125</v>
      </c>
      <c r="H162" t="s">
        <v>102</v>
      </c>
      <c r="I162" s="77">
        <v>5255.58</v>
      </c>
      <c r="J162" s="77">
        <v>676</v>
      </c>
      <c r="K162" s="77">
        <v>0</v>
      </c>
      <c r="L162" s="77">
        <v>35.527720799999997</v>
      </c>
      <c r="M162" s="78">
        <v>2.9999999999999997E-4</v>
      </c>
      <c r="N162" s="78">
        <v>4.0000000000000002E-4</v>
      </c>
      <c r="O162" s="78">
        <v>0</v>
      </c>
    </row>
    <row r="163" spans="2:15">
      <c r="B163" t="s">
        <v>1848</v>
      </c>
      <c r="C163" t="s">
        <v>1849</v>
      </c>
      <c r="D163" t="s">
        <v>100</v>
      </c>
      <c r="E163" t="s">
        <v>123</v>
      </c>
      <c r="F163" t="s">
        <v>1850</v>
      </c>
      <c r="G163" t="s">
        <v>125</v>
      </c>
      <c r="H163" t="s">
        <v>102</v>
      </c>
      <c r="I163" s="77">
        <v>1706.53</v>
      </c>
      <c r="J163" s="77">
        <v>546.4</v>
      </c>
      <c r="K163" s="77">
        <v>0</v>
      </c>
      <c r="L163" s="77">
        <v>9.3244799199999999</v>
      </c>
      <c r="M163" s="78">
        <v>2.0000000000000001E-4</v>
      </c>
      <c r="N163" s="78">
        <v>1E-4</v>
      </c>
      <c r="O163" s="78">
        <v>0</v>
      </c>
    </row>
    <row r="164" spans="2:15">
      <c r="B164" t="s">
        <v>1851</v>
      </c>
      <c r="C164" t="s">
        <v>1852</v>
      </c>
      <c r="D164" t="s">
        <v>100</v>
      </c>
      <c r="E164" t="s">
        <v>123</v>
      </c>
      <c r="F164" t="s">
        <v>1853</v>
      </c>
      <c r="G164" t="s">
        <v>125</v>
      </c>
      <c r="H164" t="s">
        <v>102</v>
      </c>
      <c r="I164" s="77">
        <v>13911.03</v>
      </c>
      <c r="J164" s="77">
        <v>265.39999999999998</v>
      </c>
      <c r="K164" s="77">
        <v>0</v>
      </c>
      <c r="L164" s="77">
        <v>36.919873619999997</v>
      </c>
      <c r="M164" s="78">
        <v>2.0000000000000001E-4</v>
      </c>
      <c r="N164" s="78">
        <v>4.0000000000000002E-4</v>
      </c>
      <c r="O164" s="78">
        <v>0</v>
      </c>
    </row>
    <row r="165" spans="2:15">
      <c r="B165" t="s">
        <v>1854</v>
      </c>
      <c r="C165" t="s">
        <v>1855</v>
      </c>
      <c r="D165" t="s">
        <v>100</v>
      </c>
      <c r="E165" t="s">
        <v>123</v>
      </c>
      <c r="F165" t="s">
        <v>1856</v>
      </c>
      <c r="G165" t="s">
        <v>1632</v>
      </c>
      <c r="H165" t="s">
        <v>102</v>
      </c>
      <c r="I165" s="77">
        <v>5239.8500000000004</v>
      </c>
      <c r="J165" s="77">
        <v>108.9</v>
      </c>
      <c r="K165" s="77">
        <v>0</v>
      </c>
      <c r="L165" s="77">
        <v>5.7061966499999999</v>
      </c>
      <c r="M165" s="78">
        <v>1E-4</v>
      </c>
      <c r="N165" s="78">
        <v>1E-4</v>
      </c>
      <c r="O165" s="78">
        <v>0</v>
      </c>
    </row>
    <row r="166" spans="2:15">
      <c r="B166" t="s">
        <v>1857</v>
      </c>
      <c r="C166" t="s">
        <v>1858</v>
      </c>
      <c r="D166" t="s">
        <v>100</v>
      </c>
      <c r="E166" t="s">
        <v>123</v>
      </c>
      <c r="F166" t="s">
        <v>1859</v>
      </c>
      <c r="G166" t="s">
        <v>1632</v>
      </c>
      <c r="H166" t="s">
        <v>102</v>
      </c>
      <c r="I166" s="77">
        <v>21756.38</v>
      </c>
      <c r="J166" s="77">
        <v>51.5</v>
      </c>
      <c r="K166" s="77">
        <v>0</v>
      </c>
      <c r="L166" s="77">
        <v>11.204535699999999</v>
      </c>
      <c r="M166" s="78">
        <v>2.0000000000000001E-4</v>
      </c>
      <c r="N166" s="78">
        <v>1E-4</v>
      </c>
      <c r="O166" s="78">
        <v>0</v>
      </c>
    </row>
    <row r="167" spans="2:15">
      <c r="B167" t="s">
        <v>1860</v>
      </c>
      <c r="C167" t="s">
        <v>1861</v>
      </c>
      <c r="D167" t="s">
        <v>100</v>
      </c>
      <c r="E167" t="s">
        <v>123</v>
      </c>
      <c r="F167" t="s">
        <v>1862</v>
      </c>
      <c r="G167" t="s">
        <v>1632</v>
      </c>
      <c r="H167" t="s">
        <v>102</v>
      </c>
      <c r="I167" s="77">
        <v>3700.06</v>
      </c>
      <c r="J167" s="77">
        <v>654.6</v>
      </c>
      <c r="K167" s="77">
        <v>0</v>
      </c>
      <c r="L167" s="77">
        <v>24.220592759999999</v>
      </c>
      <c r="M167" s="78">
        <v>2.0000000000000001E-4</v>
      </c>
      <c r="N167" s="78">
        <v>2.0000000000000001E-4</v>
      </c>
      <c r="O167" s="78">
        <v>0</v>
      </c>
    </row>
    <row r="168" spans="2:15">
      <c r="B168" t="s">
        <v>1863</v>
      </c>
      <c r="C168" t="s">
        <v>1864</v>
      </c>
      <c r="D168" t="s">
        <v>100</v>
      </c>
      <c r="E168" t="s">
        <v>123</v>
      </c>
      <c r="F168" t="s">
        <v>1865</v>
      </c>
      <c r="G168" t="s">
        <v>879</v>
      </c>
      <c r="H168" t="s">
        <v>102</v>
      </c>
      <c r="I168" s="77">
        <v>13070.93</v>
      </c>
      <c r="J168" s="77">
        <v>97.2</v>
      </c>
      <c r="K168" s="77">
        <v>0</v>
      </c>
      <c r="L168" s="77">
        <v>12.70494396</v>
      </c>
      <c r="M168" s="78">
        <v>1E-4</v>
      </c>
      <c r="N168" s="78">
        <v>1E-4</v>
      </c>
      <c r="O168" s="78">
        <v>0</v>
      </c>
    </row>
    <row r="169" spans="2:15">
      <c r="B169" t="s">
        <v>1866</v>
      </c>
      <c r="C169" t="s">
        <v>1867</v>
      </c>
      <c r="D169" t="s">
        <v>100</v>
      </c>
      <c r="E169" t="s">
        <v>123</v>
      </c>
      <c r="F169" t="s">
        <v>1868</v>
      </c>
      <c r="G169" t="s">
        <v>879</v>
      </c>
      <c r="H169" t="s">
        <v>102</v>
      </c>
      <c r="I169" s="77">
        <v>8691.98</v>
      </c>
      <c r="J169" s="77">
        <v>353.6</v>
      </c>
      <c r="K169" s="77">
        <v>0</v>
      </c>
      <c r="L169" s="77">
        <v>30.734841280000001</v>
      </c>
      <c r="M169" s="78">
        <v>1E-4</v>
      </c>
      <c r="N169" s="78">
        <v>2.9999999999999997E-4</v>
      </c>
      <c r="O169" s="78">
        <v>0</v>
      </c>
    </row>
    <row r="170" spans="2:15">
      <c r="B170" t="s">
        <v>1869</v>
      </c>
      <c r="C170" t="s">
        <v>1870</v>
      </c>
      <c r="D170" t="s">
        <v>100</v>
      </c>
      <c r="E170" t="s">
        <v>123</v>
      </c>
      <c r="F170" t="s">
        <v>1871</v>
      </c>
      <c r="G170" t="s">
        <v>879</v>
      </c>
      <c r="H170" t="s">
        <v>102</v>
      </c>
      <c r="I170" s="77">
        <v>11561.91</v>
      </c>
      <c r="J170" s="77">
        <v>701.5</v>
      </c>
      <c r="K170" s="77">
        <v>4.9915399999999996</v>
      </c>
      <c r="L170" s="77">
        <v>86.098338650000002</v>
      </c>
      <c r="M170" s="78">
        <v>1E-4</v>
      </c>
      <c r="N170" s="78">
        <v>8.9999999999999998E-4</v>
      </c>
      <c r="O170" s="78">
        <v>1E-4</v>
      </c>
    </row>
    <row r="171" spans="2:15">
      <c r="B171" t="s">
        <v>1872</v>
      </c>
      <c r="C171" t="s">
        <v>1873</v>
      </c>
      <c r="D171" t="s">
        <v>100</v>
      </c>
      <c r="E171" t="s">
        <v>123</v>
      </c>
      <c r="F171" t="s">
        <v>1874</v>
      </c>
      <c r="G171" t="s">
        <v>127</v>
      </c>
      <c r="H171" t="s">
        <v>102</v>
      </c>
      <c r="I171" s="77">
        <v>11286.56</v>
      </c>
      <c r="J171" s="77">
        <v>455</v>
      </c>
      <c r="K171" s="77">
        <v>0.20516999999999999</v>
      </c>
      <c r="L171" s="77">
        <v>51.559018000000002</v>
      </c>
      <c r="M171" s="78">
        <v>2.0000000000000001E-4</v>
      </c>
      <c r="N171" s="78">
        <v>5.0000000000000001E-4</v>
      </c>
      <c r="O171" s="78">
        <v>0</v>
      </c>
    </row>
    <row r="172" spans="2:15">
      <c r="B172" t="s">
        <v>1875</v>
      </c>
      <c r="C172" t="s">
        <v>1876</v>
      </c>
      <c r="D172" t="s">
        <v>100</v>
      </c>
      <c r="E172" t="s">
        <v>123</v>
      </c>
      <c r="F172" t="s">
        <v>1877</v>
      </c>
      <c r="G172" t="s">
        <v>127</v>
      </c>
      <c r="H172" t="s">
        <v>102</v>
      </c>
      <c r="I172" s="77">
        <v>4963.05</v>
      </c>
      <c r="J172" s="77">
        <v>2137</v>
      </c>
      <c r="K172" s="77">
        <v>0</v>
      </c>
      <c r="L172" s="77">
        <v>106.0603785</v>
      </c>
      <c r="M172" s="78">
        <v>2.9999999999999997E-4</v>
      </c>
      <c r="N172" s="78">
        <v>1.1000000000000001E-3</v>
      </c>
      <c r="O172" s="78">
        <v>1E-4</v>
      </c>
    </row>
    <row r="173" spans="2:15">
      <c r="B173" t="s">
        <v>1878</v>
      </c>
      <c r="C173" t="s">
        <v>1879</v>
      </c>
      <c r="D173" t="s">
        <v>100</v>
      </c>
      <c r="E173" t="s">
        <v>123</v>
      </c>
      <c r="F173" t="s">
        <v>1880</v>
      </c>
      <c r="G173" t="s">
        <v>127</v>
      </c>
      <c r="H173" t="s">
        <v>102</v>
      </c>
      <c r="I173" s="77">
        <v>1899.4</v>
      </c>
      <c r="J173" s="77">
        <v>1946</v>
      </c>
      <c r="K173" s="77">
        <v>0</v>
      </c>
      <c r="L173" s="77">
        <v>36.962324000000002</v>
      </c>
      <c r="M173" s="78">
        <v>2.9999999999999997E-4</v>
      </c>
      <c r="N173" s="78">
        <v>4.0000000000000002E-4</v>
      </c>
      <c r="O173" s="78">
        <v>0</v>
      </c>
    </row>
    <row r="174" spans="2:15">
      <c r="B174" t="s">
        <v>1881</v>
      </c>
      <c r="C174" t="s">
        <v>1882</v>
      </c>
      <c r="D174" t="s">
        <v>100</v>
      </c>
      <c r="E174" t="s">
        <v>123</v>
      </c>
      <c r="F174" t="s">
        <v>1883</v>
      </c>
      <c r="G174" t="s">
        <v>127</v>
      </c>
      <c r="H174" t="s">
        <v>102</v>
      </c>
      <c r="I174" s="77">
        <v>20168.03</v>
      </c>
      <c r="J174" s="77">
        <v>365.1</v>
      </c>
      <c r="K174" s="77">
        <v>0</v>
      </c>
      <c r="L174" s="77">
        <v>73.633477529999993</v>
      </c>
      <c r="M174" s="78">
        <v>2.9999999999999997E-4</v>
      </c>
      <c r="N174" s="78">
        <v>8.0000000000000004E-4</v>
      </c>
      <c r="O174" s="78">
        <v>1E-4</v>
      </c>
    </row>
    <row r="175" spans="2:15">
      <c r="B175" t="s">
        <v>1884</v>
      </c>
      <c r="C175" t="s">
        <v>1885</v>
      </c>
      <c r="D175" t="s">
        <v>100</v>
      </c>
      <c r="E175" t="s">
        <v>123</v>
      </c>
      <c r="F175" t="s">
        <v>1886</v>
      </c>
      <c r="G175" t="s">
        <v>127</v>
      </c>
      <c r="H175" t="s">
        <v>102</v>
      </c>
      <c r="I175" s="77">
        <v>3033.52</v>
      </c>
      <c r="J175" s="77">
        <v>1355</v>
      </c>
      <c r="K175" s="77">
        <v>3.0335200000000002</v>
      </c>
      <c r="L175" s="77">
        <v>44.137715999999998</v>
      </c>
      <c r="M175" s="78">
        <v>2.9999999999999997E-4</v>
      </c>
      <c r="N175" s="78">
        <v>5.0000000000000001E-4</v>
      </c>
      <c r="O175" s="78">
        <v>0</v>
      </c>
    </row>
    <row r="176" spans="2:15">
      <c r="B176" t="s">
        <v>1887</v>
      </c>
      <c r="C176" t="s">
        <v>1888</v>
      </c>
      <c r="D176" t="s">
        <v>100</v>
      </c>
      <c r="E176" t="s">
        <v>123</v>
      </c>
      <c r="F176" t="s">
        <v>907</v>
      </c>
      <c r="G176" t="s">
        <v>128</v>
      </c>
      <c r="H176" t="s">
        <v>102</v>
      </c>
      <c r="I176" s="77">
        <v>8243.6</v>
      </c>
      <c r="J176" s="77">
        <v>834</v>
      </c>
      <c r="K176" s="77">
        <v>0</v>
      </c>
      <c r="L176" s="77">
        <v>68.751624000000007</v>
      </c>
      <c r="M176" s="78">
        <v>1E-4</v>
      </c>
      <c r="N176" s="78">
        <v>6.9999999999999999E-4</v>
      </c>
      <c r="O176" s="78">
        <v>1E-4</v>
      </c>
    </row>
    <row r="177" spans="2:15">
      <c r="B177" t="s">
        <v>1889</v>
      </c>
      <c r="C177" t="s">
        <v>1890</v>
      </c>
      <c r="D177" t="s">
        <v>100</v>
      </c>
      <c r="E177" t="s">
        <v>123</v>
      </c>
      <c r="F177" t="s">
        <v>1891</v>
      </c>
      <c r="G177" t="s">
        <v>129</v>
      </c>
      <c r="H177" t="s">
        <v>102</v>
      </c>
      <c r="I177" s="77">
        <v>1736.23</v>
      </c>
      <c r="J177" s="77">
        <v>2060</v>
      </c>
      <c r="K177" s="77">
        <v>0</v>
      </c>
      <c r="L177" s="77">
        <v>35.766337999999998</v>
      </c>
      <c r="M177" s="78">
        <v>1E-4</v>
      </c>
      <c r="N177" s="78">
        <v>4.0000000000000002E-4</v>
      </c>
      <c r="O177" s="78">
        <v>0</v>
      </c>
    </row>
    <row r="178" spans="2:15">
      <c r="B178" t="s">
        <v>1892</v>
      </c>
      <c r="C178" t="s">
        <v>1893</v>
      </c>
      <c r="D178" t="s">
        <v>100</v>
      </c>
      <c r="E178" t="s">
        <v>123</v>
      </c>
      <c r="F178" t="s">
        <v>1894</v>
      </c>
      <c r="G178" t="s">
        <v>129</v>
      </c>
      <c r="H178" t="s">
        <v>102</v>
      </c>
      <c r="I178" s="77">
        <v>34112.43</v>
      </c>
      <c r="J178" s="77">
        <v>44.1</v>
      </c>
      <c r="K178" s="77">
        <v>0</v>
      </c>
      <c r="L178" s="77">
        <v>15.04358163</v>
      </c>
      <c r="M178" s="78">
        <v>2.0000000000000001E-4</v>
      </c>
      <c r="N178" s="78">
        <v>2.0000000000000001E-4</v>
      </c>
      <c r="O178" s="78">
        <v>0</v>
      </c>
    </row>
    <row r="179" spans="2:15">
      <c r="B179" t="s">
        <v>1895</v>
      </c>
      <c r="C179" t="s">
        <v>1896</v>
      </c>
      <c r="D179" t="s">
        <v>100</v>
      </c>
      <c r="E179" t="s">
        <v>123</v>
      </c>
      <c r="F179" t="s">
        <v>1897</v>
      </c>
      <c r="G179" t="s">
        <v>129</v>
      </c>
      <c r="H179" t="s">
        <v>102</v>
      </c>
      <c r="I179" s="77">
        <v>4863.6000000000004</v>
      </c>
      <c r="J179" s="77">
        <v>68.400000000000006</v>
      </c>
      <c r="K179" s="77">
        <v>0</v>
      </c>
      <c r="L179" s="77">
        <v>3.3267023999999998</v>
      </c>
      <c r="M179" s="78">
        <v>1E-4</v>
      </c>
      <c r="N179" s="78">
        <v>0</v>
      </c>
      <c r="O179" s="78">
        <v>0</v>
      </c>
    </row>
    <row r="180" spans="2:15">
      <c r="B180" s="79" t="s">
        <v>1898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212</v>
      </c>
      <c r="C181" t="s">
        <v>212</v>
      </c>
      <c r="E181" s="16"/>
      <c r="F181" s="16"/>
      <c r="G181" t="s">
        <v>212</v>
      </c>
      <c r="H181" t="s">
        <v>212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227</v>
      </c>
      <c r="E182" s="16"/>
      <c r="F182" s="16"/>
      <c r="G182" s="16"/>
      <c r="I182" s="81">
        <v>221412.95</v>
      </c>
      <c r="K182" s="81">
        <v>5.4206399999999997</v>
      </c>
      <c r="L182" s="81">
        <v>22690.568553824749</v>
      </c>
      <c r="N182" s="80">
        <v>0.2324</v>
      </c>
      <c r="O182" s="80">
        <v>1.9300000000000001E-2</v>
      </c>
    </row>
    <row r="183" spans="2:15">
      <c r="B183" s="79" t="s">
        <v>361</v>
      </c>
      <c r="E183" s="16"/>
      <c r="F183" s="16"/>
      <c r="G183" s="16"/>
      <c r="I183" s="81">
        <v>143451.13</v>
      </c>
      <c r="K183" s="81">
        <v>0</v>
      </c>
      <c r="L183" s="81">
        <v>10207.4947259648</v>
      </c>
      <c r="N183" s="80">
        <v>0.1046</v>
      </c>
      <c r="O183" s="80">
        <v>8.6999999999999994E-3</v>
      </c>
    </row>
    <row r="184" spans="2:15">
      <c r="B184" t="s">
        <v>1899</v>
      </c>
      <c r="C184" t="s">
        <v>1900</v>
      </c>
      <c r="D184" t="s">
        <v>1901</v>
      </c>
      <c r="E184" t="s">
        <v>1110</v>
      </c>
      <c r="F184" t="s">
        <v>1902</v>
      </c>
      <c r="G184" t="s">
        <v>1194</v>
      </c>
      <c r="H184" t="s">
        <v>106</v>
      </c>
      <c r="I184" s="77">
        <v>1224.77</v>
      </c>
      <c r="J184" s="77">
        <v>1940</v>
      </c>
      <c r="K184" s="77">
        <v>0</v>
      </c>
      <c r="L184" s="77">
        <v>85.205289268000001</v>
      </c>
      <c r="M184" s="78">
        <v>0</v>
      </c>
      <c r="N184" s="78">
        <v>8.9999999999999998E-4</v>
      </c>
      <c r="O184" s="78">
        <v>1E-4</v>
      </c>
    </row>
    <row r="185" spans="2:15">
      <c r="B185" t="s">
        <v>1903</v>
      </c>
      <c r="C185" t="s">
        <v>1904</v>
      </c>
      <c r="D185" t="s">
        <v>1901</v>
      </c>
      <c r="E185" t="s">
        <v>1110</v>
      </c>
      <c r="F185" t="s">
        <v>1446</v>
      </c>
      <c r="G185" t="s">
        <v>1306</v>
      </c>
      <c r="H185" t="s">
        <v>106</v>
      </c>
      <c r="I185" s="77">
        <v>2943.82</v>
      </c>
      <c r="J185" s="77">
        <v>8469</v>
      </c>
      <c r="K185" s="77">
        <v>0</v>
      </c>
      <c r="L185" s="77">
        <v>894.03324725879997</v>
      </c>
      <c r="M185" s="78">
        <v>0</v>
      </c>
      <c r="N185" s="78">
        <v>9.1999999999999998E-3</v>
      </c>
      <c r="O185" s="78">
        <v>8.0000000000000004E-4</v>
      </c>
    </row>
    <row r="186" spans="2:15">
      <c r="B186" t="s">
        <v>1905</v>
      </c>
      <c r="C186" t="s">
        <v>1906</v>
      </c>
      <c r="D186" t="s">
        <v>1901</v>
      </c>
      <c r="E186" t="s">
        <v>1110</v>
      </c>
      <c r="F186" t="s">
        <v>1907</v>
      </c>
      <c r="G186" t="s">
        <v>1908</v>
      </c>
      <c r="H186" t="s">
        <v>106</v>
      </c>
      <c r="I186" s="77">
        <v>2544.6999999999998</v>
      </c>
      <c r="J186" s="77">
        <v>3152</v>
      </c>
      <c r="K186" s="77">
        <v>0</v>
      </c>
      <c r="L186" s="77">
        <v>287.629273184</v>
      </c>
      <c r="M186" s="78">
        <v>0</v>
      </c>
      <c r="N186" s="78">
        <v>2.8999999999999998E-3</v>
      </c>
      <c r="O186" s="78">
        <v>2.0000000000000001E-4</v>
      </c>
    </row>
    <row r="187" spans="2:15">
      <c r="B187" t="s">
        <v>1909</v>
      </c>
      <c r="C187" t="s">
        <v>1910</v>
      </c>
      <c r="D187" t="s">
        <v>1901</v>
      </c>
      <c r="E187" t="s">
        <v>1110</v>
      </c>
      <c r="F187" t="s">
        <v>1911</v>
      </c>
      <c r="G187" t="s">
        <v>1293</v>
      </c>
      <c r="H187" t="s">
        <v>106</v>
      </c>
      <c r="I187" s="77">
        <v>3181.99</v>
      </c>
      <c r="J187" s="77">
        <v>403</v>
      </c>
      <c r="K187" s="77">
        <v>0</v>
      </c>
      <c r="L187" s="77">
        <v>45.9847830442</v>
      </c>
      <c r="M187" s="78">
        <v>1E-4</v>
      </c>
      <c r="N187" s="78">
        <v>5.0000000000000001E-4</v>
      </c>
      <c r="O187" s="78">
        <v>0</v>
      </c>
    </row>
    <row r="188" spans="2:15">
      <c r="B188" t="s">
        <v>1912</v>
      </c>
      <c r="C188" t="s">
        <v>1913</v>
      </c>
      <c r="D188" t="s">
        <v>1901</v>
      </c>
      <c r="E188" t="s">
        <v>1110</v>
      </c>
      <c r="F188" t="s">
        <v>1914</v>
      </c>
      <c r="G188" t="s">
        <v>1293</v>
      </c>
      <c r="H188" t="s">
        <v>106</v>
      </c>
      <c r="I188" s="77">
        <v>1805.56</v>
      </c>
      <c r="J188" s="77">
        <v>838</v>
      </c>
      <c r="K188" s="77">
        <v>0</v>
      </c>
      <c r="L188" s="77">
        <v>54.258305780800001</v>
      </c>
      <c r="M188" s="78">
        <v>1E-4</v>
      </c>
      <c r="N188" s="78">
        <v>5.9999999999999995E-4</v>
      </c>
      <c r="O188" s="78">
        <v>0</v>
      </c>
    </row>
    <row r="189" spans="2:15">
      <c r="B189" t="s">
        <v>1915</v>
      </c>
      <c r="C189" t="s">
        <v>1916</v>
      </c>
      <c r="D189" t="s">
        <v>1901</v>
      </c>
      <c r="E189" t="s">
        <v>1110</v>
      </c>
      <c r="F189" t="s">
        <v>1917</v>
      </c>
      <c r="G189" t="s">
        <v>1918</v>
      </c>
      <c r="H189" t="s">
        <v>106</v>
      </c>
      <c r="I189" s="77">
        <v>2120.23</v>
      </c>
      <c r="J189" s="77">
        <v>2996</v>
      </c>
      <c r="K189" s="77">
        <v>0</v>
      </c>
      <c r="L189" s="77">
        <v>227.79021760879999</v>
      </c>
      <c r="M189" s="78">
        <v>0</v>
      </c>
      <c r="N189" s="78">
        <v>2.3E-3</v>
      </c>
      <c r="O189" s="78">
        <v>2.0000000000000001E-4</v>
      </c>
    </row>
    <row r="190" spans="2:15">
      <c r="B190" t="s">
        <v>1919</v>
      </c>
      <c r="C190" t="s">
        <v>1920</v>
      </c>
      <c r="D190" t="s">
        <v>1921</v>
      </c>
      <c r="E190" t="s">
        <v>1110</v>
      </c>
      <c r="F190" t="s">
        <v>1922</v>
      </c>
      <c r="G190" t="s">
        <v>1918</v>
      </c>
      <c r="H190" t="s">
        <v>106</v>
      </c>
      <c r="I190" s="77">
        <v>516.49</v>
      </c>
      <c r="J190" s="77">
        <v>3390</v>
      </c>
      <c r="K190" s="77">
        <v>0</v>
      </c>
      <c r="L190" s="77">
        <v>62.787313445999999</v>
      </c>
      <c r="M190" s="78">
        <v>0</v>
      </c>
      <c r="N190" s="78">
        <v>5.9999999999999995E-4</v>
      </c>
      <c r="O190" s="78">
        <v>1E-4</v>
      </c>
    </row>
    <row r="191" spans="2:15">
      <c r="B191" t="s">
        <v>1923</v>
      </c>
      <c r="C191" t="s">
        <v>1924</v>
      </c>
      <c r="D191" t="s">
        <v>1901</v>
      </c>
      <c r="E191" t="s">
        <v>1110</v>
      </c>
      <c r="F191" t="s">
        <v>1136</v>
      </c>
      <c r="G191" t="s">
        <v>1137</v>
      </c>
      <c r="H191" t="s">
        <v>106</v>
      </c>
      <c r="I191" s="77">
        <v>669.31</v>
      </c>
      <c r="J191" s="77">
        <v>29603</v>
      </c>
      <c r="K191" s="77">
        <v>0</v>
      </c>
      <c r="L191" s="77">
        <v>710.51511972979995</v>
      </c>
      <c r="M191" s="78">
        <v>0</v>
      </c>
      <c r="N191" s="78">
        <v>7.3000000000000001E-3</v>
      </c>
      <c r="O191" s="78">
        <v>5.9999999999999995E-4</v>
      </c>
    </row>
    <row r="192" spans="2:15">
      <c r="B192" t="s">
        <v>1925</v>
      </c>
      <c r="C192" t="s">
        <v>1926</v>
      </c>
      <c r="D192" t="s">
        <v>1901</v>
      </c>
      <c r="E192" t="s">
        <v>1110</v>
      </c>
      <c r="F192" t="s">
        <v>1587</v>
      </c>
      <c r="G192" t="s">
        <v>1137</v>
      </c>
      <c r="H192" t="s">
        <v>106</v>
      </c>
      <c r="I192" s="77">
        <v>3961.14</v>
      </c>
      <c r="J192" s="77">
        <v>2776</v>
      </c>
      <c r="K192" s="77">
        <v>0</v>
      </c>
      <c r="L192" s="77">
        <v>394.32102959039997</v>
      </c>
      <c r="M192" s="78">
        <v>1E-4</v>
      </c>
      <c r="N192" s="78">
        <v>4.0000000000000001E-3</v>
      </c>
      <c r="O192" s="78">
        <v>2.9999999999999997E-4</v>
      </c>
    </row>
    <row r="193" spans="2:15">
      <c r="B193" t="s">
        <v>1927</v>
      </c>
      <c r="C193" t="s">
        <v>1928</v>
      </c>
      <c r="D193" t="s">
        <v>1901</v>
      </c>
      <c r="E193" t="s">
        <v>1110</v>
      </c>
      <c r="F193" t="s">
        <v>1929</v>
      </c>
      <c r="G193" t="s">
        <v>1249</v>
      </c>
      <c r="H193" t="s">
        <v>106</v>
      </c>
      <c r="I193" s="77">
        <v>387.85</v>
      </c>
      <c r="J193" s="77">
        <v>1907</v>
      </c>
      <c r="K193" s="77">
        <v>0</v>
      </c>
      <c r="L193" s="77">
        <v>26.523130006999999</v>
      </c>
      <c r="M193" s="78">
        <v>0</v>
      </c>
      <c r="N193" s="78">
        <v>2.9999999999999997E-4</v>
      </c>
      <c r="O193" s="78">
        <v>0</v>
      </c>
    </row>
    <row r="194" spans="2:15">
      <c r="B194" t="s">
        <v>1930</v>
      </c>
      <c r="C194" t="s">
        <v>1931</v>
      </c>
      <c r="D194" t="s">
        <v>1901</v>
      </c>
      <c r="E194" t="s">
        <v>1110</v>
      </c>
      <c r="F194" t="s">
        <v>1932</v>
      </c>
      <c r="G194" t="s">
        <v>1249</v>
      </c>
      <c r="H194" t="s">
        <v>106</v>
      </c>
      <c r="I194" s="77">
        <v>389</v>
      </c>
      <c r="J194" s="77">
        <v>13669</v>
      </c>
      <c r="K194" s="77">
        <v>0</v>
      </c>
      <c r="L194" s="77">
        <v>190.67626225999999</v>
      </c>
      <c r="M194" s="78">
        <v>0</v>
      </c>
      <c r="N194" s="78">
        <v>2E-3</v>
      </c>
      <c r="O194" s="78">
        <v>2.0000000000000001E-4</v>
      </c>
    </row>
    <row r="195" spans="2:15">
      <c r="B195" t="s">
        <v>1933</v>
      </c>
      <c r="C195" t="s">
        <v>1934</v>
      </c>
      <c r="D195" t="s">
        <v>1921</v>
      </c>
      <c r="E195" t="s">
        <v>1110</v>
      </c>
      <c r="F195" t="s">
        <v>1935</v>
      </c>
      <c r="G195" t="s">
        <v>1249</v>
      </c>
      <c r="H195" t="s">
        <v>106</v>
      </c>
      <c r="I195" s="77">
        <v>1909.63</v>
      </c>
      <c r="J195" s="77">
        <v>543</v>
      </c>
      <c r="K195" s="77">
        <v>0</v>
      </c>
      <c r="L195" s="77">
        <v>37.184277167399998</v>
      </c>
      <c r="M195" s="78">
        <v>0</v>
      </c>
      <c r="N195" s="78">
        <v>4.0000000000000002E-4</v>
      </c>
      <c r="O195" s="78">
        <v>0</v>
      </c>
    </row>
    <row r="196" spans="2:15">
      <c r="B196" t="s">
        <v>1936</v>
      </c>
      <c r="C196" t="s">
        <v>1937</v>
      </c>
      <c r="D196" t="s">
        <v>1921</v>
      </c>
      <c r="E196" t="s">
        <v>1110</v>
      </c>
      <c r="F196" t="s">
        <v>1938</v>
      </c>
      <c r="G196" t="s">
        <v>1249</v>
      </c>
      <c r="H196" t="s">
        <v>106</v>
      </c>
      <c r="I196" s="77">
        <v>4103.29</v>
      </c>
      <c r="J196" s="77">
        <v>675</v>
      </c>
      <c r="K196" s="77">
        <v>0</v>
      </c>
      <c r="L196" s="77">
        <v>99.322186095000006</v>
      </c>
      <c r="M196" s="78">
        <v>1E-4</v>
      </c>
      <c r="N196" s="78">
        <v>1E-3</v>
      </c>
      <c r="O196" s="78">
        <v>1E-4</v>
      </c>
    </row>
    <row r="197" spans="2:15">
      <c r="B197" t="s">
        <v>1939</v>
      </c>
      <c r="C197" t="s">
        <v>1940</v>
      </c>
      <c r="D197" t="s">
        <v>107</v>
      </c>
      <c r="E197" t="s">
        <v>1110</v>
      </c>
      <c r="F197" t="s">
        <v>1941</v>
      </c>
      <c r="G197" t="s">
        <v>1249</v>
      </c>
      <c r="H197" t="s">
        <v>120</v>
      </c>
      <c r="I197" s="77">
        <v>34389.08</v>
      </c>
      <c r="J197" s="77">
        <v>14</v>
      </c>
      <c r="K197" s="77">
        <v>0</v>
      </c>
      <c r="L197" s="77">
        <v>11.5619525868</v>
      </c>
      <c r="M197" s="78">
        <v>1E-4</v>
      </c>
      <c r="N197" s="78">
        <v>1E-4</v>
      </c>
      <c r="O197" s="78">
        <v>0</v>
      </c>
    </row>
    <row r="198" spans="2:15">
      <c r="B198" t="s">
        <v>1942</v>
      </c>
      <c r="C198" t="s">
        <v>1943</v>
      </c>
      <c r="D198" t="s">
        <v>1901</v>
      </c>
      <c r="E198" t="s">
        <v>1110</v>
      </c>
      <c r="F198" t="s">
        <v>1944</v>
      </c>
      <c r="G198" t="s">
        <v>1249</v>
      </c>
      <c r="H198" t="s">
        <v>106</v>
      </c>
      <c r="I198" s="77">
        <v>514.63</v>
      </c>
      <c r="J198" s="77">
        <v>9605</v>
      </c>
      <c r="K198" s="77">
        <v>0</v>
      </c>
      <c r="L198" s="77">
        <v>177.256738439</v>
      </c>
      <c r="M198" s="78">
        <v>0</v>
      </c>
      <c r="N198" s="78">
        <v>1.8E-3</v>
      </c>
      <c r="O198" s="78">
        <v>2.0000000000000001E-4</v>
      </c>
    </row>
    <row r="199" spans="2:15">
      <c r="B199" t="s">
        <v>1945</v>
      </c>
      <c r="C199" t="s">
        <v>1946</v>
      </c>
      <c r="D199" t="s">
        <v>1901</v>
      </c>
      <c r="E199" t="s">
        <v>1110</v>
      </c>
      <c r="F199" t="s">
        <v>1947</v>
      </c>
      <c r="G199" t="s">
        <v>1249</v>
      </c>
      <c r="H199" t="s">
        <v>106</v>
      </c>
      <c r="I199" s="77">
        <v>390.95</v>
      </c>
      <c r="J199" s="77">
        <v>14219</v>
      </c>
      <c r="K199" s="77">
        <v>0</v>
      </c>
      <c r="L199" s="77">
        <v>199.34280127299999</v>
      </c>
      <c r="M199" s="78">
        <v>0</v>
      </c>
      <c r="N199" s="78">
        <v>2E-3</v>
      </c>
      <c r="O199" s="78">
        <v>2.0000000000000001E-4</v>
      </c>
    </row>
    <row r="200" spans="2:15">
      <c r="B200" t="s">
        <v>1948</v>
      </c>
      <c r="C200" t="s">
        <v>1949</v>
      </c>
      <c r="D200" t="s">
        <v>1901</v>
      </c>
      <c r="E200" t="s">
        <v>1110</v>
      </c>
      <c r="F200" t="s">
        <v>1950</v>
      </c>
      <c r="G200" t="s">
        <v>1249</v>
      </c>
      <c r="H200" t="s">
        <v>106</v>
      </c>
      <c r="I200" s="77">
        <v>540.47</v>
      </c>
      <c r="J200" s="77">
        <v>12763</v>
      </c>
      <c r="K200" s="77">
        <v>0</v>
      </c>
      <c r="L200" s="77">
        <v>247.36294735460001</v>
      </c>
      <c r="M200" s="78">
        <v>0</v>
      </c>
      <c r="N200" s="78">
        <v>2.5000000000000001E-3</v>
      </c>
      <c r="O200" s="78">
        <v>2.0000000000000001E-4</v>
      </c>
    </row>
    <row r="201" spans="2:15">
      <c r="B201" t="s">
        <v>1951</v>
      </c>
      <c r="C201" t="s">
        <v>1952</v>
      </c>
      <c r="D201" t="s">
        <v>1901</v>
      </c>
      <c r="E201" t="s">
        <v>1110</v>
      </c>
      <c r="F201" t="s">
        <v>1953</v>
      </c>
      <c r="G201" t="s">
        <v>1202</v>
      </c>
      <c r="H201" t="s">
        <v>106</v>
      </c>
      <c r="I201" s="77">
        <v>3619.9</v>
      </c>
      <c r="J201" s="77">
        <v>330</v>
      </c>
      <c r="K201" s="77">
        <v>0</v>
      </c>
      <c r="L201" s="77">
        <v>42.837172619999997</v>
      </c>
      <c r="M201" s="78">
        <v>1E-4</v>
      </c>
      <c r="N201" s="78">
        <v>4.0000000000000002E-4</v>
      </c>
      <c r="O201" s="78">
        <v>0</v>
      </c>
    </row>
    <row r="202" spans="2:15">
      <c r="B202" t="s">
        <v>1954</v>
      </c>
      <c r="C202" t="s">
        <v>1955</v>
      </c>
      <c r="D202" t="s">
        <v>1901</v>
      </c>
      <c r="E202" t="s">
        <v>1110</v>
      </c>
      <c r="F202" t="s">
        <v>1956</v>
      </c>
      <c r="G202" t="s">
        <v>1202</v>
      </c>
      <c r="H202" t="s">
        <v>106</v>
      </c>
      <c r="I202" s="77">
        <v>5339.36</v>
      </c>
      <c r="J202" s="77">
        <v>328</v>
      </c>
      <c r="K202" s="77">
        <v>0</v>
      </c>
      <c r="L202" s="77">
        <v>62.801979468799999</v>
      </c>
      <c r="M202" s="78">
        <v>0</v>
      </c>
      <c r="N202" s="78">
        <v>5.9999999999999995E-4</v>
      </c>
      <c r="O202" s="78">
        <v>1E-4</v>
      </c>
    </row>
    <row r="203" spans="2:15">
      <c r="B203" t="s">
        <v>1957</v>
      </c>
      <c r="C203" t="s">
        <v>1958</v>
      </c>
      <c r="D203" t="s">
        <v>1901</v>
      </c>
      <c r="E203" t="s">
        <v>1110</v>
      </c>
      <c r="F203" t="s">
        <v>1097</v>
      </c>
      <c r="G203" t="s">
        <v>864</v>
      </c>
      <c r="H203" t="s">
        <v>106</v>
      </c>
      <c r="I203" s="77">
        <v>18.100000000000001</v>
      </c>
      <c r="J203" s="77">
        <v>17030</v>
      </c>
      <c r="K203" s="77">
        <v>0</v>
      </c>
      <c r="L203" s="77">
        <v>11.05359398</v>
      </c>
      <c r="M203" s="78">
        <v>0</v>
      </c>
      <c r="N203" s="78">
        <v>1E-4</v>
      </c>
      <c r="O203" s="78">
        <v>0</v>
      </c>
    </row>
    <row r="204" spans="2:15">
      <c r="B204" t="s">
        <v>1959</v>
      </c>
      <c r="C204" t="s">
        <v>1960</v>
      </c>
      <c r="D204" t="s">
        <v>1901</v>
      </c>
      <c r="E204" t="s">
        <v>1110</v>
      </c>
      <c r="F204" t="s">
        <v>1490</v>
      </c>
      <c r="G204" t="s">
        <v>1491</v>
      </c>
      <c r="H204" t="s">
        <v>106</v>
      </c>
      <c r="I204" s="77">
        <v>1450.05</v>
      </c>
      <c r="J204" s="77">
        <v>4236</v>
      </c>
      <c r="K204" s="77">
        <v>0</v>
      </c>
      <c r="L204" s="77">
        <v>220.266887148</v>
      </c>
      <c r="M204" s="78">
        <v>0</v>
      </c>
      <c r="N204" s="78">
        <v>2.3E-3</v>
      </c>
      <c r="O204" s="78">
        <v>2.0000000000000001E-4</v>
      </c>
    </row>
    <row r="205" spans="2:15">
      <c r="B205" t="s">
        <v>1961</v>
      </c>
      <c r="C205" t="s">
        <v>1962</v>
      </c>
      <c r="D205" t="s">
        <v>1901</v>
      </c>
      <c r="E205" t="s">
        <v>1110</v>
      </c>
      <c r="F205" t="s">
        <v>1494</v>
      </c>
      <c r="G205" t="s">
        <v>1491</v>
      </c>
      <c r="H205" t="s">
        <v>106</v>
      </c>
      <c r="I205" s="77">
        <v>2719.28</v>
      </c>
      <c r="J205" s="77">
        <v>10313</v>
      </c>
      <c r="K205" s="77">
        <v>0</v>
      </c>
      <c r="L205" s="77">
        <v>1005.6554961904</v>
      </c>
      <c r="M205" s="78">
        <v>1E-4</v>
      </c>
      <c r="N205" s="78">
        <v>1.03E-2</v>
      </c>
      <c r="O205" s="78">
        <v>8.9999999999999998E-4</v>
      </c>
    </row>
    <row r="206" spans="2:15">
      <c r="B206" t="s">
        <v>1963</v>
      </c>
      <c r="C206" t="s">
        <v>1964</v>
      </c>
      <c r="D206" t="s">
        <v>1921</v>
      </c>
      <c r="E206" t="s">
        <v>1110</v>
      </c>
      <c r="F206" t="s">
        <v>1127</v>
      </c>
      <c r="G206" t="s">
        <v>1128</v>
      </c>
      <c r="H206" t="s">
        <v>106</v>
      </c>
      <c r="I206" s="77">
        <v>60330.34</v>
      </c>
      <c r="J206" s="77">
        <v>882</v>
      </c>
      <c r="K206" s="77">
        <v>0</v>
      </c>
      <c r="L206" s="77">
        <v>1908.1593652967999</v>
      </c>
      <c r="M206" s="78">
        <v>1E-4</v>
      </c>
      <c r="N206" s="78">
        <v>1.95E-2</v>
      </c>
      <c r="O206" s="78">
        <v>1.6000000000000001E-3</v>
      </c>
    </row>
    <row r="207" spans="2:15">
      <c r="B207" t="s">
        <v>1965</v>
      </c>
      <c r="C207" t="s">
        <v>1966</v>
      </c>
      <c r="D207" t="s">
        <v>1901</v>
      </c>
      <c r="E207" t="s">
        <v>1110</v>
      </c>
      <c r="F207" t="s">
        <v>1518</v>
      </c>
      <c r="G207" t="s">
        <v>129</v>
      </c>
      <c r="H207" t="s">
        <v>106</v>
      </c>
      <c r="I207" s="77">
        <v>3104.76</v>
      </c>
      <c r="J207" s="77">
        <v>22440</v>
      </c>
      <c r="K207" s="77">
        <v>0</v>
      </c>
      <c r="L207" s="77">
        <v>2498.3954043839999</v>
      </c>
      <c r="M207" s="78">
        <v>0</v>
      </c>
      <c r="N207" s="78">
        <v>2.5600000000000001E-2</v>
      </c>
      <c r="O207" s="78">
        <v>2.0999999999999999E-3</v>
      </c>
    </row>
    <row r="208" spans="2:15">
      <c r="B208" t="s">
        <v>1967</v>
      </c>
      <c r="C208" t="s">
        <v>1968</v>
      </c>
      <c r="D208" t="s">
        <v>1901</v>
      </c>
      <c r="E208" t="s">
        <v>1110</v>
      </c>
      <c r="F208" t="s">
        <v>1969</v>
      </c>
      <c r="G208" t="s">
        <v>129</v>
      </c>
      <c r="H208" t="s">
        <v>106</v>
      </c>
      <c r="I208" s="77">
        <v>314.48</v>
      </c>
      <c r="J208" s="77">
        <v>2129</v>
      </c>
      <c r="K208" s="77">
        <v>0</v>
      </c>
      <c r="L208" s="77">
        <v>24.009271211200002</v>
      </c>
      <c r="M208" s="78">
        <v>0</v>
      </c>
      <c r="N208" s="78">
        <v>2.0000000000000001E-4</v>
      </c>
      <c r="O208" s="78">
        <v>0</v>
      </c>
    </row>
    <row r="209" spans="2:15">
      <c r="B209" t="s">
        <v>1970</v>
      </c>
      <c r="C209" t="s">
        <v>1971</v>
      </c>
      <c r="D209" t="s">
        <v>1901</v>
      </c>
      <c r="E209" t="s">
        <v>1110</v>
      </c>
      <c r="F209" t="s">
        <v>1677</v>
      </c>
      <c r="G209" t="s">
        <v>129</v>
      </c>
      <c r="H209" t="s">
        <v>106</v>
      </c>
      <c r="I209" s="77">
        <v>4961.95</v>
      </c>
      <c r="J209" s="77">
        <v>3836</v>
      </c>
      <c r="K209" s="77">
        <v>0</v>
      </c>
      <c r="L209" s="77">
        <v>682.56068157200002</v>
      </c>
      <c r="M209" s="78">
        <v>1E-4</v>
      </c>
      <c r="N209" s="78">
        <v>7.0000000000000001E-3</v>
      </c>
      <c r="O209" s="78">
        <v>5.9999999999999995E-4</v>
      </c>
    </row>
    <row r="210" spans="2:15">
      <c r="B210" s="79" t="s">
        <v>362</v>
      </c>
      <c r="E210" s="16"/>
      <c r="F210" s="16"/>
      <c r="G210" s="16"/>
      <c r="I210" s="81">
        <v>77961.820000000007</v>
      </c>
      <c r="K210" s="81">
        <v>5.4206399999999997</v>
      </c>
      <c r="L210" s="81">
        <v>12483.073827859949</v>
      </c>
      <c r="N210" s="80">
        <v>0.12790000000000001</v>
      </c>
      <c r="O210" s="80">
        <v>1.06E-2</v>
      </c>
    </row>
    <row r="211" spans="2:15">
      <c r="B211" t="s">
        <v>1972</v>
      </c>
      <c r="C211" t="s">
        <v>1973</v>
      </c>
      <c r="D211" t="s">
        <v>1921</v>
      </c>
      <c r="E211" t="s">
        <v>1110</v>
      </c>
      <c r="F211" t="s">
        <v>1974</v>
      </c>
      <c r="G211" t="s">
        <v>1194</v>
      </c>
      <c r="H211" t="s">
        <v>106</v>
      </c>
      <c r="I211" s="77">
        <v>708.17</v>
      </c>
      <c r="J211" s="77">
        <v>13310</v>
      </c>
      <c r="K211" s="77">
        <v>0</v>
      </c>
      <c r="L211" s="77">
        <v>338.00713322199999</v>
      </c>
      <c r="M211" s="78">
        <v>0</v>
      </c>
      <c r="N211" s="78">
        <v>3.5000000000000001E-3</v>
      </c>
      <c r="O211" s="78">
        <v>2.9999999999999997E-4</v>
      </c>
    </row>
    <row r="212" spans="2:15">
      <c r="B212" t="s">
        <v>1975</v>
      </c>
      <c r="C212" t="s">
        <v>1976</v>
      </c>
      <c r="D212" t="s">
        <v>1921</v>
      </c>
      <c r="E212" t="s">
        <v>1110</v>
      </c>
      <c r="F212" t="s">
        <v>1977</v>
      </c>
      <c r="G212" t="s">
        <v>1194</v>
      </c>
      <c r="H212" t="s">
        <v>106</v>
      </c>
      <c r="I212" s="77">
        <v>841.3</v>
      </c>
      <c r="J212" s="77">
        <v>21104</v>
      </c>
      <c r="K212" s="77">
        <v>0</v>
      </c>
      <c r="L212" s="77">
        <v>636.686955872</v>
      </c>
      <c r="M212" s="78">
        <v>0</v>
      </c>
      <c r="N212" s="78">
        <v>6.4999999999999997E-3</v>
      </c>
      <c r="O212" s="78">
        <v>5.0000000000000001E-4</v>
      </c>
    </row>
    <row r="213" spans="2:15">
      <c r="B213" t="s">
        <v>1978</v>
      </c>
      <c r="C213" t="s">
        <v>1979</v>
      </c>
      <c r="D213" t="s">
        <v>1921</v>
      </c>
      <c r="E213" t="s">
        <v>1110</v>
      </c>
      <c r="F213" t="s">
        <v>1980</v>
      </c>
      <c r="G213" t="s">
        <v>1194</v>
      </c>
      <c r="H213" t="s">
        <v>106</v>
      </c>
      <c r="I213" s="77">
        <v>254.94</v>
      </c>
      <c r="J213" s="77">
        <v>40370</v>
      </c>
      <c r="K213" s="77">
        <v>1.15201</v>
      </c>
      <c r="L213" s="77">
        <v>370.22054090799998</v>
      </c>
      <c r="M213" s="78">
        <v>0</v>
      </c>
      <c r="N213" s="78">
        <v>3.8E-3</v>
      </c>
      <c r="O213" s="78">
        <v>2.9999999999999997E-4</v>
      </c>
    </row>
    <row r="214" spans="2:15">
      <c r="B214" t="s">
        <v>1981</v>
      </c>
      <c r="C214" t="s">
        <v>1982</v>
      </c>
      <c r="D214" t="s">
        <v>123</v>
      </c>
      <c r="E214" t="s">
        <v>1110</v>
      </c>
      <c r="F214" t="s">
        <v>1983</v>
      </c>
      <c r="G214" t="s">
        <v>1194</v>
      </c>
      <c r="H214" t="s">
        <v>110</v>
      </c>
      <c r="I214" s="77">
        <v>863.97</v>
      </c>
      <c r="J214" s="77">
        <v>9964</v>
      </c>
      <c r="K214" s="77">
        <v>0</v>
      </c>
      <c r="L214" s="77">
        <v>335.40815943095998</v>
      </c>
      <c r="M214" s="78">
        <v>0</v>
      </c>
      <c r="N214" s="78">
        <v>3.3999999999999998E-3</v>
      </c>
      <c r="O214" s="78">
        <v>2.9999999999999997E-4</v>
      </c>
    </row>
    <row r="215" spans="2:15">
      <c r="B215" t="s">
        <v>1984</v>
      </c>
      <c r="C215" t="s">
        <v>1985</v>
      </c>
      <c r="D215" t="s">
        <v>1901</v>
      </c>
      <c r="E215" t="s">
        <v>1110</v>
      </c>
      <c r="F215" t="s">
        <v>1986</v>
      </c>
      <c r="G215" t="s">
        <v>1194</v>
      </c>
      <c r="H215" t="s">
        <v>106</v>
      </c>
      <c r="I215" s="77">
        <v>793.15</v>
      </c>
      <c r="J215" s="77">
        <v>8559</v>
      </c>
      <c r="K215" s="77">
        <v>0</v>
      </c>
      <c r="L215" s="77">
        <v>243.438150681</v>
      </c>
      <c r="M215" s="78">
        <v>0</v>
      </c>
      <c r="N215" s="78">
        <v>2.5000000000000001E-3</v>
      </c>
      <c r="O215" s="78">
        <v>2.0000000000000001E-4</v>
      </c>
    </row>
    <row r="216" spans="2:15">
      <c r="B216" t="s">
        <v>1987</v>
      </c>
      <c r="C216" t="s">
        <v>1988</v>
      </c>
      <c r="D216" t="s">
        <v>1901</v>
      </c>
      <c r="E216" t="s">
        <v>1110</v>
      </c>
      <c r="F216" t="s">
        <v>1989</v>
      </c>
      <c r="G216" t="s">
        <v>1194</v>
      </c>
      <c r="H216" t="s">
        <v>106</v>
      </c>
      <c r="I216" s="77">
        <v>3386.57</v>
      </c>
      <c r="J216" s="77">
        <v>1230</v>
      </c>
      <c r="K216" s="77">
        <v>0</v>
      </c>
      <c r="L216" s="77">
        <v>149.37415224599999</v>
      </c>
      <c r="M216" s="78">
        <v>0</v>
      </c>
      <c r="N216" s="78">
        <v>1.5E-3</v>
      </c>
      <c r="O216" s="78">
        <v>1E-4</v>
      </c>
    </row>
    <row r="217" spans="2:15">
      <c r="B217" t="s">
        <v>1990</v>
      </c>
      <c r="C217" t="s">
        <v>1991</v>
      </c>
      <c r="D217" t="s">
        <v>1901</v>
      </c>
      <c r="E217" t="s">
        <v>1110</v>
      </c>
      <c r="F217" t="s">
        <v>1992</v>
      </c>
      <c r="G217" t="s">
        <v>1194</v>
      </c>
      <c r="H217" t="s">
        <v>106</v>
      </c>
      <c r="I217" s="77">
        <v>1019.76</v>
      </c>
      <c r="J217" s="77">
        <v>9737</v>
      </c>
      <c r="K217" s="77">
        <v>0</v>
      </c>
      <c r="L217" s="77">
        <v>356.06839588320003</v>
      </c>
      <c r="M217" s="78">
        <v>0</v>
      </c>
      <c r="N217" s="78">
        <v>3.5999999999999999E-3</v>
      </c>
      <c r="O217" s="78">
        <v>2.9999999999999997E-4</v>
      </c>
    </row>
    <row r="218" spans="2:15">
      <c r="B218" t="s">
        <v>1993</v>
      </c>
      <c r="C218" t="s">
        <v>1994</v>
      </c>
      <c r="D218" t="s">
        <v>123</v>
      </c>
      <c r="E218" t="s">
        <v>1110</v>
      </c>
      <c r="F218" t="s">
        <v>1995</v>
      </c>
      <c r="G218" t="s">
        <v>1194</v>
      </c>
      <c r="H218" t="s">
        <v>110</v>
      </c>
      <c r="I218" s="77">
        <v>1073.58</v>
      </c>
      <c r="J218" s="77">
        <v>15310</v>
      </c>
      <c r="K218" s="77">
        <v>0</v>
      </c>
      <c r="L218" s="77">
        <v>640.39929482759999</v>
      </c>
      <c r="M218" s="78">
        <v>0</v>
      </c>
      <c r="N218" s="78">
        <v>6.6E-3</v>
      </c>
      <c r="O218" s="78">
        <v>5.0000000000000001E-4</v>
      </c>
    </row>
    <row r="219" spans="2:15">
      <c r="B219" t="s">
        <v>1996</v>
      </c>
      <c r="C219" t="s">
        <v>1997</v>
      </c>
      <c r="D219" t="s">
        <v>123</v>
      </c>
      <c r="E219" t="s">
        <v>1110</v>
      </c>
      <c r="F219" t="s">
        <v>1998</v>
      </c>
      <c r="G219" t="s">
        <v>1194</v>
      </c>
      <c r="H219" t="s">
        <v>110</v>
      </c>
      <c r="I219" s="77">
        <v>892.29</v>
      </c>
      <c r="J219" s="77">
        <v>14822</v>
      </c>
      <c r="K219" s="77">
        <v>0</v>
      </c>
      <c r="L219" s="77">
        <v>515.29280296955994</v>
      </c>
      <c r="M219" s="78">
        <v>0</v>
      </c>
      <c r="N219" s="78">
        <v>5.3E-3</v>
      </c>
      <c r="O219" s="78">
        <v>4.0000000000000002E-4</v>
      </c>
    </row>
    <row r="220" spans="2:15">
      <c r="B220" t="s">
        <v>1999</v>
      </c>
      <c r="C220" t="s">
        <v>2000</v>
      </c>
      <c r="D220" t="s">
        <v>123</v>
      </c>
      <c r="E220" t="s">
        <v>1110</v>
      </c>
      <c r="F220" t="s">
        <v>2001</v>
      </c>
      <c r="G220" t="s">
        <v>1194</v>
      </c>
      <c r="H220" t="s">
        <v>110</v>
      </c>
      <c r="I220" s="77">
        <v>1897.89</v>
      </c>
      <c r="J220" s="77">
        <v>10542</v>
      </c>
      <c r="K220" s="77">
        <v>0</v>
      </c>
      <c r="L220" s="77">
        <v>779.53441167756</v>
      </c>
      <c r="M220" s="78">
        <v>0</v>
      </c>
      <c r="N220" s="78">
        <v>8.0000000000000002E-3</v>
      </c>
      <c r="O220" s="78">
        <v>6.9999999999999999E-4</v>
      </c>
    </row>
    <row r="221" spans="2:15">
      <c r="B221" t="s">
        <v>2002</v>
      </c>
      <c r="C221" t="s">
        <v>2003</v>
      </c>
      <c r="D221" t="s">
        <v>1921</v>
      </c>
      <c r="E221" t="s">
        <v>1110</v>
      </c>
      <c r="F221" t="s">
        <v>2004</v>
      </c>
      <c r="G221" t="s">
        <v>1150</v>
      </c>
      <c r="H221" t="s">
        <v>106</v>
      </c>
      <c r="I221" s="77">
        <v>1555.62</v>
      </c>
      <c r="J221" s="77">
        <v>8611</v>
      </c>
      <c r="K221" s="77">
        <v>0</v>
      </c>
      <c r="L221" s="77">
        <v>480.36061538519999</v>
      </c>
      <c r="M221" s="78">
        <v>0</v>
      </c>
      <c r="N221" s="78">
        <v>4.8999999999999998E-3</v>
      </c>
      <c r="O221" s="78">
        <v>4.0000000000000002E-4</v>
      </c>
    </row>
    <row r="222" spans="2:15">
      <c r="B222" t="s">
        <v>2005</v>
      </c>
      <c r="C222" t="s">
        <v>2006</v>
      </c>
      <c r="D222" t="s">
        <v>1901</v>
      </c>
      <c r="E222" t="s">
        <v>1110</v>
      </c>
      <c r="F222" t="s">
        <v>2007</v>
      </c>
      <c r="G222" t="s">
        <v>1150</v>
      </c>
      <c r="H222" t="s">
        <v>110</v>
      </c>
      <c r="I222" s="77">
        <v>705.34</v>
      </c>
      <c r="J222" s="77">
        <v>13696</v>
      </c>
      <c r="K222" s="77">
        <v>0</v>
      </c>
      <c r="L222" s="77">
        <v>376.38603616768</v>
      </c>
      <c r="M222" s="78">
        <v>0</v>
      </c>
      <c r="N222" s="78">
        <v>3.8999999999999998E-3</v>
      </c>
      <c r="O222" s="78">
        <v>2.9999999999999997E-4</v>
      </c>
    </row>
    <row r="223" spans="2:15">
      <c r="B223" t="s">
        <v>2008</v>
      </c>
      <c r="C223" t="s">
        <v>2009</v>
      </c>
      <c r="D223" t="s">
        <v>1901</v>
      </c>
      <c r="E223" t="s">
        <v>1110</v>
      </c>
      <c r="F223" t="s">
        <v>2010</v>
      </c>
      <c r="G223" t="s">
        <v>1150</v>
      </c>
      <c r="H223" t="s">
        <v>110</v>
      </c>
      <c r="I223" s="77">
        <v>1015.69</v>
      </c>
      <c r="J223" s="77">
        <v>13650</v>
      </c>
      <c r="K223" s="77">
        <v>0</v>
      </c>
      <c r="L223" s="77">
        <v>540.17573309700003</v>
      </c>
      <c r="M223" s="78">
        <v>0</v>
      </c>
      <c r="N223" s="78">
        <v>5.4999999999999997E-3</v>
      </c>
      <c r="O223" s="78">
        <v>5.0000000000000001E-4</v>
      </c>
    </row>
    <row r="224" spans="2:15">
      <c r="B224" t="s">
        <v>2011</v>
      </c>
      <c r="C224" t="s">
        <v>2012</v>
      </c>
      <c r="D224" t="s">
        <v>2013</v>
      </c>
      <c r="E224" t="s">
        <v>1110</v>
      </c>
      <c r="F224" t="s">
        <v>1482</v>
      </c>
      <c r="G224" t="s">
        <v>1306</v>
      </c>
      <c r="H224" t="s">
        <v>113</v>
      </c>
      <c r="I224" s="77">
        <v>10260.6</v>
      </c>
      <c r="J224" s="77">
        <v>1312</v>
      </c>
      <c r="K224" s="77">
        <v>0</v>
      </c>
      <c r="L224" s="77">
        <v>595.85093648639997</v>
      </c>
      <c r="M224" s="78">
        <v>1E-4</v>
      </c>
      <c r="N224" s="78">
        <v>6.1000000000000004E-3</v>
      </c>
      <c r="O224" s="78">
        <v>5.0000000000000001E-4</v>
      </c>
    </row>
    <row r="225" spans="2:15">
      <c r="B225" t="s">
        <v>2014</v>
      </c>
      <c r="C225" t="s">
        <v>2015</v>
      </c>
      <c r="D225" t="s">
        <v>1921</v>
      </c>
      <c r="E225" t="s">
        <v>1110</v>
      </c>
      <c r="F225" t="s">
        <v>2016</v>
      </c>
      <c r="G225" t="s">
        <v>2017</v>
      </c>
      <c r="H225" t="s">
        <v>106</v>
      </c>
      <c r="I225" s="77">
        <v>394.22</v>
      </c>
      <c r="J225" s="77">
        <v>24672</v>
      </c>
      <c r="K225" s="77">
        <v>0</v>
      </c>
      <c r="L225" s="77">
        <v>348.78138282240002</v>
      </c>
      <c r="M225" s="78">
        <v>0</v>
      </c>
      <c r="N225" s="78">
        <v>3.5999999999999999E-3</v>
      </c>
      <c r="O225" s="78">
        <v>2.9999999999999997E-4</v>
      </c>
    </row>
    <row r="226" spans="2:15">
      <c r="B226" t="s">
        <v>2018</v>
      </c>
      <c r="C226" t="s">
        <v>2019</v>
      </c>
      <c r="D226" t="s">
        <v>1901</v>
      </c>
      <c r="E226" t="s">
        <v>1110</v>
      </c>
      <c r="F226" t="s">
        <v>2020</v>
      </c>
      <c r="G226" t="s">
        <v>1908</v>
      </c>
      <c r="H226" t="s">
        <v>106</v>
      </c>
      <c r="I226" s="77">
        <v>5171.29</v>
      </c>
      <c r="J226" s="77">
        <v>70.09</v>
      </c>
      <c r="K226" s="77">
        <v>0</v>
      </c>
      <c r="L226" s="77">
        <v>12.997661979346001</v>
      </c>
      <c r="M226" s="78">
        <v>0</v>
      </c>
      <c r="N226" s="78">
        <v>1E-4</v>
      </c>
      <c r="O226" s="78">
        <v>0</v>
      </c>
    </row>
    <row r="227" spans="2:15">
      <c r="B227" t="s">
        <v>2021</v>
      </c>
      <c r="C227" t="s">
        <v>2022</v>
      </c>
      <c r="D227" t="s">
        <v>1921</v>
      </c>
      <c r="E227" t="s">
        <v>1110</v>
      </c>
      <c r="F227" t="s">
        <v>2023</v>
      </c>
      <c r="G227" t="s">
        <v>1359</v>
      </c>
      <c r="H227" t="s">
        <v>106</v>
      </c>
      <c r="I227" s="77">
        <v>310.27999999999997</v>
      </c>
      <c r="J227" s="77">
        <v>7268</v>
      </c>
      <c r="K227" s="77">
        <v>0.59448000000000001</v>
      </c>
      <c r="L227" s="77">
        <v>81.462905334400006</v>
      </c>
      <c r="M227" s="78">
        <v>0</v>
      </c>
      <c r="N227" s="78">
        <v>8.0000000000000004E-4</v>
      </c>
      <c r="O227" s="78">
        <v>1E-4</v>
      </c>
    </row>
    <row r="228" spans="2:15">
      <c r="B228" t="s">
        <v>2024</v>
      </c>
      <c r="C228" t="s">
        <v>2025</v>
      </c>
      <c r="D228" t="s">
        <v>1901</v>
      </c>
      <c r="E228" t="s">
        <v>1110</v>
      </c>
      <c r="F228" t="s">
        <v>2026</v>
      </c>
      <c r="G228" t="s">
        <v>1322</v>
      </c>
      <c r="H228" t="s">
        <v>106</v>
      </c>
      <c r="I228" s="77">
        <v>855.11</v>
      </c>
      <c r="J228" s="77">
        <v>10132</v>
      </c>
      <c r="K228" s="77">
        <v>0</v>
      </c>
      <c r="L228" s="77">
        <v>310.69012628719997</v>
      </c>
      <c r="M228" s="78">
        <v>0</v>
      </c>
      <c r="N228" s="78">
        <v>3.2000000000000002E-3</v>
      </c>
      <c r="O228" s="78">
        <v>2.9999999999999997E-4</v>
      </c>
    </row>
    <row r="229" spans="2:15">
      <c r="B229" t="s">
        <v>2027</v>
      </c>
      <c r="C229" t="s">
        <v>2028</v>
      </c>
      <c r="D229" t="s">
        <v>1901</v>
      </c>
      <c r="E229" t="s">
        <v>1110</v>
      </c>
      <c r="F229" t="s">
        <v>2029</v>
      </c>
      <c r="G229" t="s">
        <v>1322</v>
      </c>
      <c r="H229" t="s">
        <v>106</v>
      </c>
      <c r="I229" s="77">
        <v>3279.39</v>
      </c>
      <c r="J229" s="77">
        <v>505.62599999999998</v>
      </c>
      <c r="K229" s="77">
        <v>0</v>
      </c>
      <c r="L229" s="77">
        <v>16.581448481399999</v>
      </c>
      <c r="M229" s="78">
        <v>0</v>
      </c>
      <c r="N229" s="78">
        <v>2.0000000000000001E-4</v>
      </c>
      <c r="O229" s="78">
        <v>0</v>
      </c>
    </row>
    <row r="230" spans="2:15">
      <c r="B230" t="s">
        <v>2030</v>
      </c>
      <c r="C230" t="s">
        <v>2031</v>
      </c>
      <c r="D230" t="s">
        <v>1901</v>
      </c>
      <c r="E230" t="s">
        <v>1110</v>
      </c>
      <c r="F230" t="s">
        <v>2032</v>
      </c>
      <c r="G230" t="s">
        <v>1322</v>
      </c>
      <c r="H230" t="s">
        <v>106</v>
      </c>
      <c r="I230" s="77">
        <v>906.46</v>
      </c>
      <c r="J230" s="77">
        <v>20784</v>
      </c>
      <c r="K230" s="77">
        <v>0</v>
      </c>
      <c r="L230" s="77">
        <v>675.59754599040002</v>
      </c>
      <c r="M230" s="78">
        <v>0</v>
      </c>
      <c r="N230" s="78">
        <v>6.8999999999999999E-3</v>
      </c>
      <c r="O230" s="78">
        <v>5.9999999999999995E-4</v>
      </c>
    </row>
    <row r="231" spans="2:15">
      <c r="B231" t="s">
        <v>2033</v>
      </c>
      <c r="C231" t="s">
        <v>2034</v>
      </c>
      <c r="D231" t="s">
        <v>1901</v>
      </c>
      <c r="E231" t="s">
        <v>1110</v>
      </c>
      <c r="F231" t="s">
        <v>2035</v>
      </c>
      <c r="G231" t="s">
        <v>1154</v>
      </c>
      <c r="H231" t="s">
        <v>106</v>
      </c>
      <c r="I231" s="77">
        <v>3102.77</v>
      </c>
      <c r="J231" s="77">
        <v>1025</v>
      </c>
      <c r="K231" s="77">
        <v>0</v>
      </c>
      <c r="L231" s="77">
        <v>114.046965505</v>
      </c>
      <c r="M231" s="78">
        <v>1E-4</v>
      </c>
      <c r="N231" s="78">
        <v>1.1999999999999999E-3</v>
      </c>
      <c r="O231" s="78">
        <v>1E-4</v>
      </c>
    </row>
    <row r="232" spans="2:15">
      <c r="B232" t="s">
        <v>2036</v>
      </c>
      <c r="C232" t="s">
        <v>2037</v>
      </c>
      <c r="D232" t="s">
        <v>1921</v>
      </c>
      <c r="E232" t="s">
        <v>1110</v>
      </c>
      <c r="F232" t="s">
        <v>2038</v>
      </c>
      <c r="G232" t="s">
        <v>1293</v>
      </c>
      <c r="H232" t="s">
        <v>106</v>
      </c>
      <c r="I232" s="77">
        <v>2407.77</v>
      </c>
      <c r="J232" s="77">
        <v>4038</v>
      </c>
      <c r="K232" s="77">
        <v>0</v>
      </c>
      <c r="L232" s="77">
        <v>348.65154882360002</v>
      </c>
      <c r="M232" s="78">
        <v>0</v>
      </c>
      <c r="N232" s="78">
        <v>3.5999999999999999E-3</v>
      </c>
      <c r="O232" s="78">
        <v>2.9999999999999997E-4</v>
      </c>
    </row>
    <row r="233" spans="2:15">
      <c r="B233" t="s">
        <v>2039</v>
      </c>
      <c r="C233" t="s">
        <v>2040</v>
      </c>
      <c r="D233" t="s">
        <v>2041</v>
      </c>
      <c r="E233" t="s">
        <v>1110</v>
      </c>
      <c r="F233" t="s">
        <v>2042</v>
      </c>
      <c r="G233" t="s">
        <v>1167</v>
      </c>
      <c r="H233" t="s">
        <v>110</v>
      </c>
      <c r="I233" s="77">
        <v>19650.900000000001</v>
      </c>
      <c r="J233" s="77">
        <v>148.5</v>
      </c>
      <c r="K233" s="77">
        <v>0</v>
      </c>
      <c r="L233" s="77">
        <v>113.6972973213</v>
      </c>
      <c r="M233" s="78">
        <v>0</v>
      </c>
      <c r="N233" s="78">
        <v>1.1999999999999999E-3</v>
      </c>
      <c r="O233" s="78">
        <v>1E-4</v>
      </c>
    </row>
    <row r="234" spans="2:15">
      <c r="B234" t="s">
        <v>2043</v>
      </c>
      <c r="C234" t="s">
        <v>2044</v>
      </c>
      <c r="D234" t="s">
        <v>1901</v>
      </c>
      <c r="E234" t="s">
        <v>1110</v>
      </c>
      <c r="F234" t="s">
        <v>2045</v>
      </c>
      <c r="G234" t="s">
        <v>1918</v>
      </c>
      <c r="H234" t="s">
        <v>106</v>
      </c>
      <c r="I234" s="77">
        <v>948.95</v>
      </c>
      <c r="J234" s="77">
        <v>10200</v>
      </c>
      <c r="K234" s="77">
        <v>0</v>
      </c>
      <c r="L234" s="77">
        <v>347.09933940000002</v>
      </c>
      <c r="M234" s="78">
        <v>0</v>
      </c>
      <c r="N234" s="78">
        <v>3.5999999999999999E-3</v>
      </c>
      <c r="O234" s="78">
        <v>2.9999999999999997E-4</v>
      </c>
    </row>
    <row r="235" spans="2:15">
      <c r="B235" t="s">
        <v>2046</v>
      </c>
      <c r="C235" t="s">
        <v>2047</v>
      </c>
      <c r="D235" t="s">
        <v>123</v>
      </c>
      <c r="E235" t="s">
        <v>1110</v>
      </c>
      <c r="F235" t="s">
        <v>2048</v>
      </c>
      <c r="G235" t="s">
        <v>1137</v>
      </c>
      <c r="H235" t="s">
        <v>110</v>
      </c>
      <c r="I235" s="77">
        <v>240.78</v>
      </c>
      <c r="J235" s="77">
        <v>62370</v>
      </c>
      <c r="K235" s="77">
        <v>0</v>
      </c>
      <c r="L235" s="77">
        <v>585.10983235319998</v>
      </c>
      <c r="M235" s="78">
        <v>0</v>
      </c>
      <c r="N235" s="78">
        <v>6.0000000000000001E-3</v>
      </c>
      <c r="O235" s="78">
        <v>5.0000000000000001E-4</v>
      </c>
    </row>
    <row r="236" spans="2:15">
      <c r="B236" t="s">
        <v>2049</v>
      </c>
      <c r="C236" t="s">
        <v>2050</v>
      </c>
      <c r="D236" t="s">
        <v>1921</v>
      </c>
      <c r="E236" t="s">
        <v>1110</v>
      </c>
      <c r="F236" t="s">
        <v>2051</v>
      </c>
      <c r="G236" t="s">
        <v>1137</v>
      </c>
      <c r="H236" t="s">
        <v>106</v>
      </c>
      <c r="I236" s="77">
        <v>1062.25</v>
      </c>
      <c r="J236" s="77">
        <v>9291.8756910000011</v>
      </c>
      <c r="K236" s="77">
        <v>0</v>
      </c>
      <c r="L236" s="77">
        <v>353.94877700614398</v>
      </c>
      <c r="M236" s="78">
        <v>0</v>
      </c>
      <c r="N236" s="78">
        <v>3.5999999999999999E-3</v>
      </c>
      <c r="O236" s="78">
        <v>2.9999999999999997E-4</v>
      </c>
    </row>
    <row r="237" spans="2:15">
      <c r="B237" t="s">
        <v>2052</v>
      </c>
      <c r="C237" t="s">
        <v>2053</v>
      </c>
      <c r="D237" t="s">
        <v>1901</v>
      </c>
      <c r="E237" t="s">
        <v>1110</v>
      </c>
      <c r="F237" t="s">
        <v>2054</v>
      </c>
      <c r="G237" t="s">
        <v>1249</v>
      </c>
      <c r="H237" t="s">
        <v>106</v>
      </c>
      <c r="I237" s="77">
        <v>339.75</v>
      </c>
      <c r="J237" s="77">
        <v>13172</v>
      </c>
      <c r="K237" s="77">
        <v>0</v>
      </c>
      <c r="L237" s="77">
        <v>160.48020582000001</v>
      </c>
      <c r="M237" s="78">
        <v>0</v>
      </c>
      <c r="N237" s="78">
        <v>1.6000000000000001E-3</v>
      </c>
      <c r="O237" s="78">
        <v>1E-4</v>
      </c>
    </row>
    <row r="238" spans="2:15">
      <c r="B238" t="s">
        <v>2055</v>
      </c>
      <c r="C238" t="s">
        <v>2056</v>
      </c>
      <c r="D238" t="s">
        <v>1901</v>
      </c>
      <c r="E238" t="s">
        <v>1110</v>
      </c>
      <c r="F238" t="s">
        <v>2057</v>
      </c>
      <c r="G238" t="s">
        <v>1249</v>
      </c>
      <c r="H238" t="s">
        <v>106</v>
      </c>
      <c r="I238" s="77">
        <v>595.34</v>
      </c>
      <c r="J238" s="77">
        <v>6581</v>
      </c>
      <c r="K238" s="77">
        <v>0</v>
      </c>
      <c r="L238" s="77">
        <v>140.49706088440001</v>
      </c>
      <c r="M238" s="78">
        <v>0</v>
      </c>
      <c r="N238" s="78">
        <v>1.4E-3</v>
      </c>
      <c r="O238" s="78">
        <v>1E-4</v>
      </c>
    </row>
    <row r="239" spans="2:15">
      <c r="B239" t="s">
        <v>2058</v>
      </c>
      <c r="C239" t="s">
        <v>2059</v>
      </c>
      <c r="D239" t="s">
        <v>1901</v>
      </c>
      <c r="E239" t="s">
        <v>1110</v>
      </c>
      <c r="F239" t="s">
        <v>2060</v>
      </c>
      <c r="G239" t="s">
        <v>1249</v>
      </c>
      <c r="H239" t="s">
        <v>106</v>
      </c>
      <c r="I239" s="77">
        <v>599.62</v>
      </c>
      <c r="J239" s="77">
        <v>19357</v>
      </c>
      <c r="K239" s="77">
        <v>0</v>
      </c>
      <c r="L239" s="77">
        <v>416.22143803239999</v>
      </c>
      <c r="M239" s="78">
        <v>0</v>
      </c>
      <c r="N239" s="78">
        <v>4.3E-3</v>
      </c>
      <c r="O239" s="78">
        <v>4.0000000000000002E-4</v>
      </c>
    </row>
    <row r="240" spans="2:15">
      <c r="B240" t="s">
        <v>2061</v>
      </c>
      <c r="C240" t="s">
        <v>2062</v>
      </c>
      <c r="D240" t="s">
        <v>1921</v>
      </c>
      <c r="E240" t="s">
        <v>1110</v>
      </c>
      <c r="F240" t="s">
        <v>2063</v>
      </c>
      <c r="G240" t="s">
        <v>1249</v>
      </c>
      <c r="H240" t="s">
        <v>106</v>
      </c>
      <c r="I240" s="77">
        <v>2844.21</v>
      </c>
      <c r="J240" s="77">
        <v>1526</v>
      </c>
      <c r="K240" s="77">
        <v>0</v>
      </c>
      <c r="L240" s="77">
        <v>155.64188353559999</v>
      </c>
      <c r="M240" s="78">
        <v>0</v>
      </c>
      <c r="N240" s="78">
        <v>1.6000000000000001E-3</v>
      </c>
      <c r="O240" s="78">
        <v>1E-4</v>
      </c>
    </row>
    <row r="241" spans="2:15">
      <c r="B241" t="s">
        <v>2064</v>
      </c>
      <c r="C241" t="s">
        <v>2065</v>
      </c>
      <c r="D241" t="s">
        <v>1901</v>
      </c>
      <c r="E241" t="s">
        <v>1110</v>
      </c>
      <c r="F241" t="s">
        <v>2066</v>
      </c>
      <c r="G241" t="s">
        <v>1202</v>
      </c>
      <c r="H241" t="s">
        <v>106</v>
      </c>
      <c r="I241" s="77">
        <v>973.97</v>
      </c>
      <c r="J241" s="77">
        <v>16236</v>
      </c>
      <c r="K241" s="77">
        <v>0</v>
      </c>
      <c r="L241" s="77">
        <v>567.06769635119997</v>
      </c>
      <c r="M241" s="78">
        <v>0</v>
      </c>
      <c r="N241" s="78">
        <v>5.7999999999999996E-3</v>
      </c>
      <c r="O241" s="78">
        <v>5.0000000000000001E-4</v>
      </c>
    </row>
    <row r="242" spans="2:15">
      <c r="B242" t="s">
        <v>2067</v>
      </c>
      <c r="C242" t="s">
        <v>2068</v>
      </c>
      <c r="D242" t="s">
        <v>1901</v>
      </c>
      <c r="E242" t="s">
        <v>1110</v>
      </c>
      <c r="F242" t="s">
        <v>2069</v>
      </c>
      <c r="G242" t="s">
        <v>1202</v>
      </c>
      <c r="H242" t="s">
        <v>106</v>
      </c>
      <c r="I242" s="77">
        <v>220.95</v>
      </c>
      <c r="J242" s="77">
        <v>63375</v>
      </c>
      <c r="K242" s="77">
        <v>3.67415</v>
      </c>
      <c r="L242" s="77">
        <v>505.81119612499998</v>
      </c>
      <c r="M242" s="78">
        <v>0</v>
      </c>
      <c r="N242" s="78">
        <v>5.1999999999999998E-3</v>
      </c>
      <c r="O242" s="78">
        <v>4.0000000000000002E-4</v>
      </c>
    </row>
    <row r="243" spans="2:15">
      <c r="B243" t="s">
        <v>2070</v>
      </c>
      <c r="C243" t="s">
        <v>2071</v>
      </c>
      <c r="D243" t="s">
        <v>1921</v>
      </c>
      <c r="E243" t="s">
        <v>1110</v>
      </c>
      <c r="F243" t="s">
        <v>2029</v>
      </c>
      <c r="G243" t="s">
        <v>1202</v>
      </c>
      <c r="H243" t="s">
        <v>106</v>
      </c>
      <c r="I243" s="77">
        <v>7920.44</v>
      </c>
      <c r="J243" s="77">
        <v>247</v>
      </c>
      <c r="K243" s="77">
        <v>0</v>
      </c>
      <c r="L243" s="77">
        <v>70.154663664799997</v>
      </c>
      <c r="M243" s="78">
        <v>0</v>
      </c>
      <c r="N243" s="78">
        <v>6.9999999999999999E-4</v>
      </c>
      <c r="O243" s="78">
        <v>1E-4</v>
      </c>
    </row>
    <row r="244" spans="2:15">
      <c r="B244" t="s">
        <v>2072</v>
      </c>
      <c r="C244" t="s">
        <v>2073</v>
      </c>
      <c r="D244" t="s">
        <v>1901</v>
      </c>
      <c r="E244" t="s">
        <v>1110</v>
      </c>
      <c r="F244" t="s">
        <v>2074</v>
      </c>
      <c r="G244" t="s">
        <v>1202</v>
      </c>
      <c r="H244" t="s">
        <v>106</v>
      </c>
      <c r="I244" s="77">
        <v>764.82</v>
      </c>
      <c r="J244" s="77">
        <v>12740</v>
      </c>
      <c r="K244" s="77">
        <v>0</v>
      </c>
      <c r="L244" s="77">
        <v>349.41291184800002</v>
      </c>
      <c r="M244" s="78">
        <v>0</v>
      </c>
      <c r="N244" s="78">
        <v>3.5999999999999999E-3</v>
      </c>
      <c r="O244" s="78">
        <v>2.9999999999999997E-4</v>
      </c>
    </row>
    <row r="245" spans="2:15">
      <c r="B245" t="s">
        <v>2075</v>
      </c>
      <c r="C245" t="s">
        <v>2076</v>
      </c>
      <c r="D245" t="s">
        <v>2013</v>
      </c>
      <c r="E245" t="s">
        <v>1110</v>
      </c>
      <c r="F245" t="s">
        <v>2077</v>
      </c>
      <c r="G245" t="s">
        <v>1202</v>
      </c>
      <c r="H245" t="s">
        <v>106</v>
      </c>
      <c r="I245" s="77">
        <v>103.68</v>
      </c>
      <c r="J245" s="77">
        <v>121550</v>
      </c>
      <c r="K245" s="77">
        <v>0</v>
      </c>
      <c r="L245" s="77">
        <v>451.91862143999998</v>
      </c>
      <c r="M245" s="78">
        <v>0</v>
      </c>
      <c r="N245" s="78">
        <v>4.5999999999999999E-3</v>
      </c>
      <c r="O245" s="78">
        <v>4.0000000000000002E-4</v>
      </c>
    </row>
    <row r="246" spans="2:15">
      <c r="B246" t="s">
        <v>229</v>
      </c>
      <c r="E246" s="16"/>
      <c r="F246" s="16"/>
      <c r="G246" s="16"/>
    </row>
    <row r="247" spans="2:15">
      <c r="B247" t="s">
        <v>355</v>
      </c>
      <c r="E247" s="16"/>
      <c r="F247" s="16"/>
      <c r="G247" s="16"/>
    </row>
    <row r="248" spans="2:15">
      <c r="B248" t="s">
        <v>356</v>
      </c>
      <c r="E248" s="16"/>
      <c r="F248" s="16"/>
      <c r="G248" s="16"/>
    </row>
    <row r="249" spans="2:15">
      <c r="B249" t="s">
        <v>357</v>
      </c>
      <c r="E249" s="16"/>
      <c r="F249" s="16"/>
      <c r="G249" s="16"/>
    </row>
    <row r="250" spans="2:15">
      <c r="B250" s="16" t="s">
        <v>358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45016</v>
      </c>
    </row>
    <row r="2" spans="2:63" s="1" customFormat="1">
      <c r="B2" s="2" t="s">
        <v>1</v>
      </c>
      <c r="C2" s="12" t="s">
        <v>4034</v>
      </c>
    </row>
    <row r="3" spans="2:63" s="1" customFormat="1">
      <c r="B3" s="2" t="s">
        <v>2</v>
      </c>
      <c r="C3" s="26" t="s">
        <v>4035</v>
      </c>
    </row>
    <row r="4" spans="2:63" s="1" customFormat="1">
      <c r="B4" s="2" t="s">
        <v>3</v>
      </c>
      <c r="C4" s="83" t="s">
        <v>197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10980595.369999999</v>
      </c>
      <c r="I11" s="7"/>
      <c r="J11" s="75">
        <v>0.54888000000000003</v>
      </c>
      <c r="K11" s="75">
        <v>146172.54950069048</v>
      </c>
      <c r="L11" s="7"/>
      <c r="M11" s="76">
        <v>1</v>
      </c>
      <c r="N11" s="76">
        <v>0.1246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10027063.779999999</v>
      </c>
      <c r="J12" s="81">
        <v>0</v>
      </c>
      <c r="K12" s="81">
        <v>72862.46933475</v>
      </c>
      <c r="M12" s="80">
        <v>0.4985</v>
      </c>
      <c r="N12" s="80">
        <v>6.2100000000000002E-2</v>
      </c>
    </row>
    <row r="13" spans="2:63">
      <c r="B13" s="79" t="s">
        <v>2078</v>
      </c>
      <c r="D13" s="16"/>
      <c r="E13" s="16"/>
      <c r="F13" s="16"/>
      <c r="G13" s="16"/>
      <c r="H13" s="81">
        <v>464977.06</v>
      </c>
      <c r="J13" s="81">
        <v>0</v>
      </c>
      <c r="K13" s="81">
        <v>14421.281750800001</v>
      </c>
      <c r="M13" s="80">
        <v>9.8699999999999996E-2</v>
      </c>
      <c r="N13" s="80">
        <v>1.23E-2</v>
      </c>
    </row>
    <row r="14" spans="2:63">
      <c r="B14" t="s">
        <v>2079</v>
      </c>
      <c r="C14" t="s">
        <v>2080</v>
      </c>
      <c r="D14" t="s">
        <v>100</v>
      </c>
      <c r="E14" t="s">
        <v>2081</v>
      </c>
      <c r="F14" t="s">
        <v>2082</v>
      </c>
      <c r="G14" t="s">
        <v>102</v>
      </c>
      <c r="H14" s="77">
        <v>138767</v>
      </c>
      <c r="I14" s="77">
        <v>1616</v>
      </c>
      <c r="J14" s="77">
        <v>0</v>
      </c>
      <c r="K14" s="77">
        <v>2242.4747200000002</v>
      </c>
      <c r="L14" s="78">
        <v>5.9999999999999995E-4</v>
      </c>
      <c r="M14" s="78">
        <v>1.5299999999999999E-2</v>
      </c>
      <c r="N14" s="78">
        <v>1.9E-3</v>
      </c>
    </row>
    <row r="15" spans="2:63">
      <c r="B15" t="s">
        <v>2083</v>
      </c>
      <c r="C15" t="s">
        <v>2084</v>
      </c>
      <c r="D15" t="s">
        <v>100</v>
      </c>
      <c r="E15" t="s">
        <v>2081</v>
      </c>
      <c r="F15" t="s">
        <v>2082</v>
      </c>
      <c r="G15" t="s">
        <v>102</v>
      </c>
      <c r="H15" s="77">
        <v>44263.08</v>
      </c>
      <c r="I15" s="77">
        <v>2939</v>
      </c>
      <c r="J15" s="77">
        <v>0</v>
      </c>
      <c r="K15" s="77">
        <v>1300.8919212000001</v>
      </c>
      <c r="L15" s="78">
        <v>6.9999999999999999E-4</v>
      </c>
      <c r="M15" s="78">
        <v>8.8999999999999999E-3</v>
      </c>
      <c r="N15" s="78">
        <v>1.1000000000000001E-3</v>
      </c>
    </row>
    <row r="16" spans="2:63">
      <c r="B16" t="s">
        <v>2085</v>
      </c>
      <c r="C16" t="s">
        <v>2086</v>
      </c>
      <c r="D16" t="s">
        <v>100</v>
      </c>
      <c r="E16" t="s">
        <v>2081</v>
      </c>
      <c r="F16" t="s">
        <v>2082</v>
      </c>
      <c r="G16" t="s">
        <v>102</v>
      </c>
      <c r="H16" s="77">
        <v>26264.98</v>
      </c>
      <c r="I16" s="77">
        <v>1701</v>
      </c>
      <c r="J16" s="77">
        <v>0</v>
      </c>
      <c r="K16" s="77">
        <v>446.76730980000002</v>
      </c>
      <c r="L16" s="78">
        <v>5.9999999999999995E-4</v>
      </c>
      <c r="M16" s="78">
        <v>3.0999999999999999E-3</v>
      </c>
      <c r="N16" s="78">
        <v>4.0000000000000002E-4</v>
      </c>
    </row>
    <row r="17" spans="2:14">
      <c r="B17" t="s">
        <v>2087</v>
      </c>
      <c r="C17" t="s">
        <v>2088</v>
      </c>
      <c r="D17" t="s">
        <v>100</v>
      </c>
      <c r="E17" t="s">
        <v>2089</v>
      </c>
      <c r="F17" t="s">
        <v>2082</v>
      </c>
      <c r="G17" t="s">
        <v>102</v>
      </c>
      <c r="H17" s="77">
        <v>67275</v>
      </c>
      <c r="I17" s="77">
        <v>1607</v>
      </c>
      <c r="J17" s="77">
        <v>0</v>
      </c>
      <c r="K17" s="77">
        <v>1081.10925</v>
      </c>
      <c r="L17" s="78">
        <v>1.1999999999999999E-3</v>
      </c>
      <c r="M17" s="78">
        <v>7.4000000000000003E-3</v>
      </c>
      <c r="N17" s="78">
        <v>8.9999999999999998E-4</v>
      </c>
    </row>
    <row r="18" spans="2:14">
      <c r="B18" t="s">
        <v>2090</v>
      </c>
      <c r="C18" t="s">
        <v>2091</v>
      </c>
      <c r="D18" t="s">
        <v>100</v>
      </c>
      <c r="E18" t="s">
        <v>2089</v>
      </c>
      <c r="F18" t="s">
        <v>2082</v>
      </c>
      <c r="G18" t="s">
        <v>102</v>
      </c>
      <c r="H18" s="77">
        <v>88710.89</v>
      </c>
      <c r="I18" s="77">
        <v>2899</v>
      </c>
      <c r="J18" s="77">
        <v>0</v>
      </c>
      <c r="K18" s="77">
        <v>2571.7287010999999</v>
      </c>
      <c r="L18" s="78">
        <v>5.9999999999999995E-4</v>
      </c>
      <c r="M18" s="78">
        <v>1.7600000000000001E-2</v>
      </c>
      <c r="N18" s="78">
        <v>2.2000000000000001E-3</v>
      </c>
    </row>
    <row r="19" spans="2:14">
      <c r="B19" t="s">
        <v>2092</v>
      </c>
      <c r="C19" t="s">
        <v>2093</v>
      </c>
      <c r="D19" t="s">
        <v>100</v>
      </c>
      <c r="E19" t="s">
        <v>2089</v>
      </c>
      <c r="F19" t="s">
        <v>2082</v>
      </c>
      <c r="G19" t="s">
        <v>102</v>
      </c>
      <c r="H19" s="77">
        <v>26370.99</v>
      </c>
      <c r="I19" s="77">
        <v>1700</v>
      </c>
      <c r="J19" s="77">
        <v>0</v>
      </c>
      <c r="K19" s="77">
        <v>448.30682999999999</v>
      </c>
      <c r="L19" s="78">
        <v>2.0000000000000001E-4</v>
      </c>
      <c r="M19" s="78">
        <v>3.0999999999999999E-3</v>
      </c>
      <c r="N19" s="78">
        <v>4.0000000000000002E-4</v>
      </c>
    </row>
    <row r="20" spans="2:14">
      <c r="B20" t="s">
        <v>2094</v>
      </c>
      <c r="C20" t="s">
        <v>2095</v>
      </c>
      <c r="D20" t="s">
        <v>100</v>
      </c>
      <c r="E20" t="s">
        <v>2089</v>
      </c>
      <c r="F20" t="s">
        <v>2082</v>
      </c>
      <c r="G20" t="s">
        <v>102</v>
      </c>
      <c r="H20" s="77">
        <v>21376.83</v>
      </c>
      <c r="I20" s="77">
        <v>1717</v>
      </c>
      <c r="J20" s="77">
        <v>0</v>
      </c>
      <c r="K20" s="77">
        <v>367.04017110000001</v>
      </c>
      <c r="L20" s="78">
        <v>2.0000000000000001E-4</v>
      </c>
      <c r="M20" s="78">
        <v>2.5000000000000001E-3</v>
      </c>
      <c r="N20" s="78">
        <v>2.9999999999999997E-4</v>
      </c>
    </row>
    <row r="21" spans="2:14">
      <c r="B21" t="s">
        <v>2096</v>
      </c>
      <c r="C21" t="s">
        <v>2097</v>
      </c>
      <c r="D21" t="s">
        <v>100</v>
      </c>
      <c r="E21" t="s">
        <v>2098</v>
      </c>
      <c r="F21" t="s">
        <v>2082</v>
      </c>
      <c r="G21" t="s">
        <v>102</v>
      </c>
      <c r="H21" s="77">
        <v>20386.89</v>
      </c>
      <c r="I21" s="77">
        <v>2914</v>
      </c>
      <c r="J21" s="77">
        <v>0</v>
      </c>
      <c r="K21" s="77">
        <v>594.07397460000004</v>
      </c>
      <c r="L21" s="78">
        <v>2.0000000000000001E-4</v>
      </c>
      <c r="M21" s="78">
        <v>4.1000000000000003E-3</v>
      </c>
      <c r="N21" s="78">
        <v>5.0000000000000001E-4</v>
      </c>
    </row>
    <row r="22" spans="2:14">
      <c r="B22" t="s">
        <v>2099</v>
      </c>
      <c r="C22" t="s">
        <v>2100</v>
      </c>
      <c r="D22" t="s">
        <v>100</v>
      </c>
      <c r="E22" t="s">
        <v>2101</v>
      </c>
      <c r="F22" t="s">
        <v>2082</v>
      </c>
      <c r="G22" t="s">
        <v>102</v>
      </c>
      <c r="H22" s="77">
        <v>2984.69</v>
      </c>
      <c r="I22" s="77">
        <v>28460</v>
      </c>
      <c r="J22" s="77">
        <v>0</v>
      </c>
      <c r="K22" s="77">
        <v>849.44277399999999</v>
      </c>
      <c r="L22" s="78">
        <v>4.0000000000000002E-4</v>
      </c>
      <c r="M22" s="78">
        <v>5.7999999999999996E-3</v>
      </c>
      <c r="N22" s="78">
        <v>6.9999999999999999E-4</v>
      </c>
    </row>
    <row r="23" spans="2:14">
      <c r="B23" t="s">
        <v>2102</v>
      </c>
      <c r="C23" t="s">
        <v>2103</v>
      </c>
      <c r="D23" t="s">
        <v>100</v>
      </c>
      <c r="E23" t="s">
        <v>2101</v>
      </c>
      <c r="F23" t="s">
        <v>2082</v>
      </c>
      <c r="G23" t="s">
        <v>102</v>
      </c>
      <c r="H23" s="77">
        <v>2995.47</v>
      </c>
      <c r="I23" s="77">
        <v>16970</v>
      </c>
      <c r="J23" s="77">
        <v>0</v>
      </c>
      <c r="K23" s="77">
        <v>508.33125899999999</v>
      </c>
      <c r="L23" s="78">
        <v>1E-4</v>
      </c>
      <c r="M23" s="78">
        <v>3.5000000000000001E-3</v>
      </c>
      <c r="N23" s="78">
        <v>4.0000000000000002E-4</v>
      </c>
    </row>
    <row r="24" spans="2:14">
      <c r="B24" t="s">
        <v>2104</v>
      </c>
      <c r="C24" t="s">
        <v>2105</v>
      </c>
      <c r="D24" t="s">
        <v>100</v>
      </c>
      <c r="E24" t="s">
        <v>2101</v>
      </c>
      <c r="F24" t="s">
        <v>2082</v>
      </c>
      <c r="G24" t="s">
        <v>102</v>
      </c>
      <c r="H24" s="77">
        <v>2294.2399999999998</v>
      </c>
      <c r="I24" s="77">
        <v>17100</v>
      </c>
      <c r="J24" s="77">
        <v>0</v>
      </c>
      <c r="K24" s="77">
        <v>392.31504000000001</v>
      </c>
      <c r="L24" s="78">
        <v>2.9999999999999997E-4</v>
      </c>
      <c r="M24" s="78">
        <v>2.7000000000000001E-3</v>
      </c>
      <c r="N24" s="78">
        <v>2.9999999999999997E-4</v>
      </c>
    </row>
    <row r="25" spans="2:14">
      <c r="B25" t="s">
        <v>2106</v>
      </c>
      <c r="C25" t="s">
        <v>2107</v>
      </c>
      <c r="D25" t="s">
        <v>100</v>
      </c>
      <c r="E25" t="s">
        <v>2101</v>
      </c>
      <c r="F25" t="s">
        <v>2082</v>
      </c>
      <c r="G25" t="s">
        <v>102</v>
      </c>
      <c r="H25" s="77">
        <v>23287</v>
      </c>
      <c r="I25" s="77">
        <v>15540</v>
      </c>
      <c r="J25" s="77">
        <v>0</v>
      </c>
      <c r="K25" s="77">
        <v>3618.7997999999998</v>
      </c>
      <c r="L25" s="78">
        <v>2.7000000000000001E-3</v>
      </c>
      <c r="M25" s="78">
        <v>2.4799999999999999E-2</v>
      </c>
      <c r="N25" s="78">
        <v>3.0999999999999999E-3</v>
      </c>
    </row>
    <row r="26" spans="2:14">
      <c r="B26" s="79" t="s">
        <v>2108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2109</v>
      </c>
      <c r="D28" s="16"/>
      <c r="E28" s="16"/>
      <c r="F28" s="16"/>
      <c r="G28" s="16"/>
      <c r="H28" s="81">
        <v>9562086.7200000007</v>
      </c>
      <c r="J28" s="81">
        <v>0</v>
      </c>
      <c r="K28" s="81">
        <v>58441.187583949999</v>
      </c>
      <c r="M28" s="80">
        <v>0.39979999999999999</v>
      </c>
      <c r="N28" s="80">
        <v>4.9799999999999997E-2</v>
      </c>
    </row>
    <row r="29" spans="2:14">
      <c r="B29" t="s">
        <v>2110</v>
      </c>
      <c r="C29" t="s">
        <v>2111</v>
      </c>
      <c r="D29" t="s">
        <v>100</v>
      </c>
      <c r="E29" t="s">
        <v>2081</v>
      </c>
      <c r="F29" t="s">
        <v>2112</v>
      </c>
      <c r="G29" t="s">
        <v>102</v>
      </c>
      <c r="H29" s="77">
        <v>30954.48</v>
      </c>
      <c r="I29" s="77">
        <v>340.49</v>
      </c>
      <c r="J29" s="77">
        <v>0</v>
      </c>
      <c r="K29" s="77">
        <v>105.396908952</v>
      </c>
      <c r="L29" s="78">
        <v>5.0000000000000001E-4</v>
      </c>
      <c r="M29" s="78">
        <v>6.9999999999999999E-4</v>
      </c>
      <c r="N29" s="78">
        <v>1E-4</v>
      </c>
    </row>
    <row r="30" spans="2:14">
      <c r="B30" t="s">
        <v>2113</v>
      </c>
      <c r="C30" t="s">
        <v>2114</v>
      </c>
      <c r="D30" t="s">
        <v>100</v>
      </c>
      <c r="E30" t="s">
        <v>2081</v>
      </c>
      <c r="F30" t="s">
        <v>2112</v>
      </c>
      <c r="G30" t="s">
        <v>102</v>
      </c>
      <c r="H30" s="77">
        <v>3163837.21</v>
      </c>
      <c r="I30" s="77">
        <v>336.91</v>
      </c>
      <c r="J30" s="77">
        <v>0</v>
      </c>
      <c r="K30" s="77">
        <v>10659.283944211</v>
      </c>
      <c r="L30" s="78">
        <v>1.83E-2</v>
      </c>
      <c r="M30" s="78">
        <v>7.2900000000000006E-2</v>
      </c>
      <c r="N30" s="78">
        <v>9.1000000000000004E-3</v>
      </c>
    </row>
    <row r="31" spans="2:14">
      <c r="B31" t="s">
        <v>2115</v>
      </c>
      <c r="C31" t="s">
        <v>2116</v>
      </c>
      <c r="D31" t="s">
        <v>100</v>
      </c>
      <c r="E31" t="s">
        <v>2089</v>
      </c>
      <c r="F31" t="s">
        <v>2112</v>
      </c>
      <c r="G31" t="s">
        <v>102</v>
      </c>
      <c r="H31" s="77">
        <v>511818.98</v>
      </c>
      <c r="I31" s="77">
        <v>3428.69</v>
      </c>
      <c r="J31" s="77">
        <v>0</v>
      </c>
      <c r="K31" s="77">
        <v>17548.686185361999</v>
      </c>
      <c r="L31" s="78">
        <v>5.8500000000000003E-2</v>
      </c>
      <c r="M31" s="78">
        <v>0.1201</v>
      </c>
      <c r="N31" s="78">
        <v>1.4999999999999999E-2</v>
      </c>
    </row>
    <row r="32" spans="2:14">
      <c r="B32" t="s">
        <v>2117</v>
      </c>
      <c r="C32" t="s">
        <v>2118</v>
      </c>
      <c r="D32" t="s">
        <v>100</v>
      </c>
      <c r="E32" t="s">
        <v>2089</v>
      </c>
      <c r="F32" t="s">
        <v>2112</v>
      </c>
      <c r="G32" t="s">
        <v>102</v>
      </c>
      <c r="H32" s="77">
        <v>511683.01</v>
      </c>
      <c r="I32" s="77">
        <v>337.56</v>
      </c>
      <c r="J32" s="77">
        <v>0</v>
      </c>
      <c r="K32" s="77">
        <v>1727.2371685559999</v>
      </c>
      <c r="L32" s="78">
        <v>1.1000000000000001E-3</v>
      </c>
      <c r="M32" s="78">
        <v>1.18E-2</v>
      </c>
      <c r="N32" s="78">
        <v>1.5E-3</v>
      </c>
    </row>
    <row r="33" spans="2:14">
      <c r="B33" t="s">
        <v>2119</v>
      </c>
      <c r="C33" t="s">
        <v>2120</v>
      </c>
      <c r="D33" t="s">
        <v>100</v>
      </c>
      <c r="E33" t="s">
        <v>2089</v>
      </c>
      <c r="F33" t="s">
        <v>2112</v>
      </c>
      <c r="G33" t="s">
        <v>102</v>
      </c>
      <c r="H33" s="77">
        <v>0.02</v>
      </c>
      <c r="I33" s="77">
        <v>361.37</v>
      </c>
      <c r="J33" s="77">
        <v>0</v>
      </c>
      <c r="K33" s="77">
        <v>7.2274000000000006E-5</v>
      </c>
      <c r="L33" s="78">
        <v>0</v>
      </c>
      <c r="M33" s="78">
        <v>0</v>
      </c>
      <c r="N33" s="78">
        <v>0</v>
      </c>
    </row>
    <row r="34" spans="2:14">
      <c r="B34" t="s">
        <v>2121</v>
      </c>
      <c r="C34" t="s">
        <v>2122</v>
      </c>
      <c r="D34" t="s">
        <v>100</v>
      </c>
      <c r="E34" t="s">
        <v>2098</v>
      </c>
      <c r="F34" t="s">
        <v>2112</v>
      </c>
      <c r="G34" t="s">
        <v>102</v>
      </c>
      <c r="H34" s="77">
        <v>2818076.01</v>
      </c>
      <c r="I34" s="77">
        <v>338.17</v>
      </c>
      <c r="J34" s="77">
        <v>0</v>
      </c>
      <c r="K34" s="77">
        <v>9529.8876430170003</v>
      </c>
      <c r="L34" s="78">
        <v>8.8000000000000005E-3</v>
      </c>
      <c r="M34" s="78">
        <v>6.5199999999999994E-2</v>
      </c>
      <c r="N34" s="78">
        <v>8.0999999999999996E-3</v>
      </c>
    </row>
    <row r="35" spans="2:14">
      <c r="B35" t="s">
        <v>2123</v>
      </c>
      <c r="C35" t="s">
        <v>2124</v>
      </c>
      <c r="D35" t="s">
        <v>100</v>
      </c>
      <c r="E35" t="s">
        <v>2098</v>
      </c>
      <c r="F35" t="s">
        <v>2112</v>
      </c>
      <c r="G35" t="s">
        <v>102</v>
      </c>
      <c r="H35" s="77">
        <v>2200574.0099999998</v>
      </c>
      <c r="I35" s="77">
        <v>357.78</v>
      </c>
      <c r="J35" s="77">
        <v>0</v>
      </c>
      <c r="K35" s="77">
        <v>7873.2136929779999</v>
      </c>
      <c r="L35" s="78">
        <v>1.18E-2</v>
      </c>
      <c r="M35" s="78">
        <v>5.3900000000000003E-2</v>
      </c>
      <c r="N35" s="78">
        <v>6.7000000000000002E-3</v>
      </c>
    </row>
    <row r="36" spans="2:14">
      <c r="B36" t="s">
        <v>2125</v>
      </c>
      <c r="C36" t="s">
        <v>2126</v>
      </c>
      <c r="D36" t="s">
        <v>100</v>
      </c>
      <c r="E36" t="s">
        <v>2101</v>
      </c>
      <c r="F36" t="s">
        <v>2112</v>
      </c>
      <c r="G36" t="s">
        <v>102</v>
      </c>
      <c r="H36" s="77">
        <v>293522</v>
      </c>
      <c r="I36" s="77">
        <v>3359.64</v>
      </c>
      <c r="J36" s="77">
        <v>0</v>
      </c>
      <c r="K36" s="77">
        <v>9861.2825207999995</v>
      </c>
      <c r="L36" s="78">
        <v>0.01</v>
      </c>
      <c r="M36" s="78">
        <v>6.7500000000000004E-2</v>
      </c>
      <c r="N36" s="78">
        <v>8.3999999999999995E-3</v>
      </c>
    </row>
    <row r="37" spans="2:14">
      <c r="B37" t="s">
        <v>2127</v>
      </c>
      <c r="C37" t="s">
        <v>2128</v>
      </c>
      <c r="D37" t="s">
        <v>100</v>
      </c>
      <c r="E37" t="s">
        <v>2101</v>
      </c>
      <c r="F37" t="s">
        <v>2112</v>
      </c>
      <c r="G37" t="s">
        <v>102</v>
      </c>
      <c r="H37" s="77">
        <v>31621</v>
      </c>
      <c r="I37" s="77">
        <v>3593.18</v>
      </c>
      <c r="J37" s="77">
        <v>0</v>
      </c>
      <c r="K37" s="77">
        <v>1136.1994477999999</v>
      </c>
      <c r="L37" s="78">
        <v>1.8E-3</v>
      </c>
      <c r="M37" s="78">
        <v>7.7999999999999996E-3</v>
      </c>
      <c r="N37" s="78">
        <v>1E-3</v>
      </c>
    </row>
    <row r="38" spans="2:14">
      <c r="B38" s="79" t="s">
        <v>2129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212</v>
      </c>
      <c r="C39" t="s">
        <v>212</v>
      </c>
      <c r="D39" s="16"/>
      <c r="E39" s="16"/>
      <c r="F39" t="s">
        <v>212</v>
      </c>
      <c r="G39" t="s">
        <v>212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1107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212</v>
      </c>
      <c r="C41" t="s">
        <v>212</v>
      </c>
      <c r="D41" s="16"/>
      <c r="E41" s="16"/>
      <c r="F41" t="s">
        <v>212</v>
      </c>
      <c r="G41" t="s">
        <v>212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2130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212</v>
      </c>
      <c r="C43" t="s">
        <v>212</v>
      </c>
      <c r="D43" s="16"/>
      <c r="E43" s="16"/>
      <c r="F43" t="s">
        <v>212</v>
      </c>
      <c r="G43" t="s">
        <v>212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227</v>
      </c>
      <c r="D44" s="16"/>
      <c r="E44" s="16"/>
      <c r="F44" s="16"/>
      <c r="G44" s="16"/>
      <c r="H44" s="81">
        <v>953531.59</v>
      </c>
      <c r="J44" s="81">
        <v>0.54888000000000003</v>
      </c>
      <c r="K44" s="81">
        <v>73310.080165940482</v>
      </c>
      <c r="M44" s="80">
        <v>0.50149999999999995</v>
      </c>
      <c r="N44" s="80">
        <v>6.25E-2</v>
      </c>
    </row>
    <row r="45" spans="2:14">
      <c r="B45" s="79" t="s">
        <v>2131</v>
      </c>
      <c r="D45" s="16"/>
      <c r="E45" s="16"/>
      <c r="F45" s="16"/>
      <c r="G45" s="16"/>
      <c r="H45" s="81">
        <v>941765.33</v>
      </c>
      <c r="J45" s="81">
        <v>0.54888000000000003</v>
      </c>
      <c r="K45" s="81">
        <v>70796.030399503477</v>
      </c>
      <c r="M45" s="80">
        <v>0.48430000000000001</v>
      </c>
      <c r="N45" s="80">
        <v>6.0400000000000002E-2</v>
      </c>
    </row>
    <row r="46" spans="2:14">
      <c r="B46" t="s">
        <v>2132</v>
      </c>
      <c r="C46" t="s">
        <v>2133</v>
      </c>
      <c r="D46" t="s">
        <v>1901</v>
      </c>
      <c r="E46" t="s">
        <v>2134</v>
      </c>
      <c r="F46" t="s">
        <v>1150</v>
      </c>
      <c r="G46" t="s">
        <v>106</v>
      </c>
      <c r="H46" s="77">
        <v>4848.91</v>
      </c>
      <c r="I46" s="77">
        <v>3160</v>
      </c>
      <c r="J46" s="77">
        <v>0</v>
      </c>
      <c r="K46" s="77">
        <v>549.46684381600005</v>
      </c>
      <c r="L46" s="78">
        <v>1E-4</v>
      </c>
      <c r="M46" s="78">
        <v>3.8E-3</v>
      </c>
      <c r="N46" s="78">
        <v>5.0000000000000001E-4</v>
      </c>
    </row>
    <row r="47" spans="2:14">
      <c r="B47" t="s">
        <v>2135</v>
      </c>
      <c r="C47" t="s">
        <v>2136</v>
      </c>
      <c r="D47" t="s">
        <v>1901</v>
      </c>
      <c r="E47" t="s">
        <v>2134</v>
      </c>
      <c r="F47" t="s">
        <v>1150</v>
      </c>
      <c r="G47" t="s">
        <v>106</v>
      </c>
      <c r="H47" s="77">
        <v>6135.57</v>
      </c>
      <c r="I47" s="77">
        <v>3863.5</v>
      </c>
      <c r="J47" s="77">
        <v>0</v>
      </c>
      <c r="K47" s="77">
        <v>850.05322056269995</v>
      </c>
      <c r="L47" s="78">
        <v>1E-4</v>
      </c>
      <c r="M47" s="78">
        <v>5.7999999999999996E-3</v>
      </c>
      <c r="N47" s="78">
        <v>6.9999999999999999E-4</v>
      </c>
    </row>
    <row r="48" spans="2:14">
      <c r="B48" t="s">
        <v>2137</v>
      </c>
      <c r="C48" t="s">
        <v>2138</v>
      </c>
      <c r="D48" t="s">
        <v>1901</v>
      </c>
      <c r="E48" t="s">
        <v>2139</v>
      </c>
      <c r="F48" t="s">
        <v>1150</v>
      </c>
      <c r="G48" t="s">
        <v>106</v>
      </c>
      <c r="H48" s="77">
        <v>10605.53</v>
      </c>
      <c r="I48" s="77">
        <v>5421.5</v>
      </c>
      <c r="J48" s="77">
        <v>0</v>
      </c>
      <c r="K48" s="77">
        <v>2061.8740088947002</v>
      </c>
      <c r="L48" s="78">
        <v>2.9999999999999997E-4</v>
      </c>
      <c r="M48" s="78">
        <v>1.41E-2</v>
      </c>
      <c r="N48" s="78">
        <v>1.8E-3</v>
      </c>
    </row>
    <row r="49" spans="2:14">
      <c r="B49" t="s">
        <v>2140</v>
      </c>
      <c r="C49" t="s">
        <v>2141</v>
      </c>
      <c r="D49" t="s">
        <v>2142</v>
      </c>
      <c r="E49" t="s">
        <v>2143</v>
      </c>
      <c r="F49" t="s">
        <v>1150</v>
      </c>
      <c r="G49" t="s">
        <v>106</v>
      </c>
      <c r="H49" s="77">
        <v>19828.72</v>
      </c>
      <c r="I49" s="77">
        <v>498.1</v>
      </c>
      <c r="J49" s="77">
        <v>0</v>
      </c>
      <c r="K49" s="77">
        <v>354.17793959151999</v>
      </c>
      <c r="L49" s="78">
        <v>0</v>
      </c>
      <c r="M49" s="78">
        <v>2.3999999999999998E-3</v>
      </c>
      <c r="N49" s="78">
        <v>2.9999999999999997E-4</v>
      </c>
    </row>
    <row r="50" spans="2:14">
      <c r="B50" t="s">
        <v>2144</v>
      </c>
      <c r="C50" t="s">
        <v>2145</v>
      </c>
      <c r="D50" t="s">
        <v>2146</v>
      </c>
      <c r="E50" t="s">
        <v>2147</v>
      </c>
      <c r="F50" t="s">
        <v>1150</v>
      </c>
      <c r="G50" t="s">
        <v>200</v>
      </c>
      <c r="H50" s="77">
        <v>130303</v>
      </c>
      <c r="I50" s="77">
        <v>19750</v>
      </c>
      <c r="J50" s="77">
        <v>0</v>
      </c>
      <c r="K50" s="77">
        <v>695.14956560999997</v>
      </c>
      <c r="L50" s="78">
        <v>2.9999999999999997E-4</v>
      </c>
      <c r="M50" s="78">
        <v>4.7999999999999996E-3</v>
      </c>
      <c r="N50" s="78">
        <v>5.9999999999999995E-4</v>
      </c>
    </row>
    <row r="51" spans="2:14">
      <c r="B51" t="s">
        <v>2148</v>
      </c>
      <c r="C51" t="s">
        <v>2149</v>
      </c>
      <c r="D51" t="s">
        <v>2013</v>
      </c>
      <c r="E51" t="s">
        <v>2150</v>
      </c>
      <c r="F51" t="s">
        <v>1150</v>
      </c>
      <c r="G51" t="s">
        <v>106</v>
      </c>
      <c r="H51" s="77">
        <v>7931.49</v>
      </c>
      <c r="I51" s="77">
        <v>3010.75</v>
      </c>
      <c r="J51" s="77">
        <v>0</v>
      </c>
      <c r="K51" s="77">
        <v>856.32724393754995</v>
      </c>
      <c r="L51" s="78">
        <v>4.0000000000000002E-4</v>
      </c>
      <c r="M51" s="78">
        <v>5.8999999999999999E-3</v>
      </c>
      <c r="N51" s="78">
        <v>6.9999999999999999E-4</v>
      </c>
    </row>
    <row r="52" spans="2:14">
      <c r="B52" t="s">
        <v>2151</v>
      </c>
      <c r="C52" t="s">
        <v>2152</v>
      </c>
      <c r="D52" t="s">
        <v>1901</v>
      </c>
      <c r="E52" t="s">
        <v>2153</v>
      </c>
      <c r="F52" t="s">
        <v>1150</v>
      </c>
      <c r="G52" t="s">
        <v>110</v>
      </c>
      <c r="H52" s="77">
        <v>2977.14</v>
      </c>
      <c r="I52" s="77">
        <v>19330</v>
      </c>
      <c r="J52" s="77">
        <v>0</v>
      </c>
      <c r="K52" s="77">
        <v>2242.1897033844002</v>
      </c>
      <c r="L52" s="78">
        <v>8.9999999999999998E-4</v>
      </c>
      <c r="M52" s="78">
        <v>1.5299999999999999E-2</v>
      </c>
      <c r="N52" s="78">
        <v>1.9E-3</v>
      </c>
    </row>
    <row r="53" spans="2:14">
      <c r="B53" t="s">
        <v>2154</v>
      </c>
      <c r="C53" t="s">
        <v>2155</v>
      </c>
      <c r="D53" t="s">
        <v>123</v>
      </c>
      <c r="E53" t="s">
        <v>2156</v>
      </c>
      <c r="F53" t="s">
        <v>2082</v>
      </c>
      <c r="G53" t="s">
        <v>106</v>
      </c>
      <c r="H53" s="77">
        <v>19284.45</v>
      </c>
      <c r="I53" s="77">
        <v>6246.9</v>
      </c>
      <c r="J53" s="77">
        <v>0</v>
      </c>
      <c r="K53" s="77">
        <v>4319.9835810813001</v>
      </c>
      <c r="L53" s="78">
        <v>4.0000000000000002E-4</v>
      </c>
      <c r="M53" s="78">
        <v>2.9600000000000001E-2</v>
      </c>
      <c r="N53" s="78">
        <v>3.7000000000000002E-3</v>
      </c>
    </row>
    <row r="54" spans="2:14">
      <c r="B54" t="s">
        <v>2157</v>
      </c>
      <c r="C54" t="s">
        <v>2158</v>
      </c>
      <c r="D54" t="s">
        <v>1921</v>
      </c>
      <c r="E54" t="s">
        <v>2134</v>
      </c>
      <c r="F54" t="s">
        <v>2082</v>
      </c>
      <c r="G54" t="s">
        <v>106</v>
      </c>
      <c r="H54" s="77">
        <v>2690.44</v>
      </c>
      <c r="I54" s="77">
        <v>29731</v>
      </c>
      <c r="J54" s="77">
        <v>0</v>
      </c>
      <c r="K54" s="77">
        <v>2868.4224530104002</v>
      </c>
      <c r="L54" s="78">
        <v>2.0000000000000001E-4</v>
      </c>
      <c r="M54" s="78">
        <v>1.9599999999999999E-2</v>
      </c>
      <c r="N54" s="78">
        <v>2.3999999999999998E-3</v>
      </c>
    </row>
    <row r="55" spans="2:14">
      <c r="B55" t="s">
        <v>2159</v>
      </c>
      <c r="C55" t="s">
        <v>2160</v>
      </c>
      <c r="D55" t="s">
        <v>2013</v>
      </c>
      <c r="E55" t="s">
        <v>2134</v>
      </c>
      <c r="F55" t="s">
        <v>2082</v>
      </c>
      <c r="G55" t="s">
        <v>106</v>
      </c>
      <c r="H55" s="77">
        <v>145134.46</v>
      </c>
      <c r="I55" s="77">
        <v>725.85</v>
      </c>
      <c r="J55" s="77">
        <v>0</v>
      </c>
      <c r="K55" s="77">
        <v>3777.7021017852599</v>
      </c>
      <c r="L55" s="78">
        <v>2.0000000000000001E-4</v>
      </c>
      <c r="M55" s="78">
        <v>2.58E-2</v>
      </c>
      <c r="N55" s="78">
        <v>3.2000000000000002E-3</v>
      </c>
    </row>
    <row r="56" spans="2:14">
      <c r="B56" t="s">
        <v>2161</v>
      </c>
      <c r="C56" t="s">
        <v>2162</v>
      </c>
      <c r="D56" t="s">
        <v>2013</v>
      </c>
      <c r="E56" t="s">
        <v>2134</v>
      </c>
      <c r="F56" t="s">
        <v>2082</v>
      </c>
      <c r="G56" t="s">
        <v>106</v>
      </c>
      <c r="H56" s="77">
        <v>68627.199999999997</v>
      </c>
      <c r="I56" s="77">
        <v>984</v>
      </c>
      <c r="J56" s="77">
        <v>0</v>
      </c>
      <c r="K56" s="77">
        <v>2421.5958497279998</v>
      </c>
      <c r="L56" s="78">
        <v>2.9999999999999997E-4</v>
      </c>
      <c r="M56" s="78">
        <v>1.66E-2</v>
      </c>
      <c r="N56" s="78">
        <v>2.0999999999999999E-3</v>
      </c>
    </row>
    <row r="57" spans="2:14">
      <c r="B57" t="s">
        <v>2163</v>
      </c>
      <c r="C57" t="s">
        <v>2164</v>
      </c>
      <c r="D57" t="s">
        <v>123</v>
      </c>
      <c r="E57" t="s">
        <v>2134</v>
      </c>
      <c r="F57" t="s">
        <v>2082</v>
      </c>
      <c r="G57" t="s">
        <v>203</v>
      </c>
      <c r="H57" s="77">
        <v>175408.4</v>
      </c>
      <c r="I57" s="77">
        <v>2122</v>
      </c>
      <c r="J57" s="77">
        <v>0</v>
      </c>
      <c r="K57" s="77">
        <v>1700.2855420864</v>
      </c>
      <c r="L57" s="78">
        <v>5.9999999999999995E-4</v>
      </c>
      <c r="M57" s="78">
        <v>1.1599999999999999E-2</v>
      </c>
      <c r="N57" s="78">
        <v>1.4E-3</v>
      </c>
    </row>
    <row r="58" spans="2:14">
      <c r="B58" t="s">
        <v>2165</v>
      </c>
      <c r="C58" t="s">
        <v>2166</v>
      </c>
      <c r="D58" t="s">
        <v>1921</v>
      </c>
      <c r="E58" t="s">
        <v>2134</v>
      </c>
      <c r="F58" t="s">
        <v>2082</v>
      </c>
      <c r="G58" t="s">
        <v>106</v>
      </c>
      <c r="H58" s="77">
        <v>2919.74</v>
      </c>
      <c r="I58" s="77">
        <v>6838</v>
      </c>
      <c r="J58" s="77">
        <v>0</v>
      </c>
      <c r="K58" s="77">
        <v>715.95143082319998</v>
      </c>
      <c r="L58" s="78">
        <v>1E-4</v>
      </c>
      <c r="M58" s="78">
        <v>4.8999999999999998E-3</v>
      </c>
      <c r="N58" s="78">
        <v>5.9999999999999995E-4</v>
      </c>
    </row>
    <row r="59" spans="2:14">
      <c r="B59" t="s">
        <v>2167</v>
      </c>
      <c r="C59" t="s">
        <v>2168</v>
      </c>
      <c r="D59" t="s">
        <v>1901</v>
      </c>
      <c r="E59" t="s">
        <v>2134</v>
      </c>
      <c r="F59" t="s">
        <v>2082</v>
      </c>
      <c r="G59" t="s">
        <v>106</v>
      </c>
      <c r="H59" s="77">
        <v>3271.74</v>
      </c>
      <c r="I59" s="77">
        <v>5038</v>
      </c>
      <c r="J59" s="77">
        <v>0</v>
      </c>
      <c r="K59" s="77">
        <v>591.08131666320003</v>
      </c>
      <c r="L59" s="78">
        <v>0</v>
      </c>
      <c r="M59" s="78">
        <v>4.0000000000000001E-3</v>
      </c>
      <c r="N59" s="78">
        <v>5.0000000000000001E-4</v>
      </c>
    </row>
    <row r="60" spans="2:14">
      <c r="B60" t="s">
        <v>2169</v>
      </c>
      <c r="C60" t="s">
        <v>2170</v>
      </c>
      <c r="D60" t="s">
        <v>2013</v>
      </c>
      <c r="E60" t="s">
        <v>2134</v>
      </c>
      <c r="F60" t="s">
        <v>2082</v>
      </c>
      <c r="G60" t="s">
        <v>106</v>
      </c>
      <c r="H60" s="77">
        <v>46215.88</v>
      </c>
      <c r="I60" s="77">
        <v>482.8</v>
      </c>
      <c r="J60" s="77">
        <v>0</v>
      </c>
      <c r="K60" s="77">
        <v>800.14514334303999</v>
      </c>
      <c r="L60" s="78">
        <v>5.0000000000000001E-4</v>
      </c>
      <c r="M60" s="78">
        <v>5.4999999999999997E-3</v>
      </c>
      <c r="N60" s="78">
        <v>6.9999999999999999E-4</v>
      </c>
    </row>
    <row r="61" spans="2:14">
      <c r="B61" t="s">
        <v>2171</v>
      </c>
      <c r="C61" t="s">
        <v>2172</v>
      </c>
      <c r="D61" t="s">
        <v>2173</v>
      </c>
      <c r="E61" t="s">
        <v>2134</v>
      </c>
      <c r="F61" t="s">
        <v>2082</v>
      </c>
      <c r="G61" t="s">
        <v>110</v>
      </c>
      <c r="H61" s="77">
        <v>41073.769999999997</v>
      </c>
      <c r="I61" s="77">
        <v>638</v>
      </c>
      <c r="J61" s="77">
        <v>0</v>
      </c>
      <c r="K61" s="77">
        <v>1021.00175266012</v>
      </c>
      <c r="L61" s="78">
        <v>2.0000000000000001E-4</v>
      </c>
      <c r="M61" s="78">
        <v>7.0000000000000001E-3</v>
      </c>
      <c r="N61" s="78">
        <v>8.9999999999999998E-4</v>
      </c>
    </row>
    <row r="62" spans="2:14">
      <c r="B62" t="s">
        <v>2174</v>
      </c>
      <c r="C62" t="s">
        <v>2175</v>
      </c>
      <c r="D62" t="s">
        <v>2173</v>
      </c>
      <c r="E62" t="s">
        <v>2134</v>
      </c>
      <c r="F62" t="s">
        <v>2082</v>
      </c>
      <c r="G62" t="s">
        <v>106</v>
      </c>
      <c r="H62" s="77">
        <v>27173.25</v>
      </c>
      <c r="I62" s="77">
        <v>649.07000000000005</v>
      </c>
      <c r="J62" s="77">
        <v>0</v>
      </c>
      <c r="K62" s="77">
        <v>632.47506179715003</v>
      </c>
      <c r="L62" s="78">
        <v>1E-4</v>
      </c>
      <c r="M62" s="78">
        <v>4.3E-3</v>
      </c>
      <c r="N62" s="78">
        <v>5.0000000000000001E-4</v>
      </c>
    </row>
    <row r="63" spans="2:14">
      <c r="B63" t="s">
        <v>2176</v>
      </c>
      <c r="C63" t="s">
        <v>2177</v>
      </c>
      <c r="D63" t="s">
        <v>1921</v>
      </c>
      <c r="E63" t="s">
        <v>2134</v>
      </c>
      <c r="F63" t="s">
        <v>2082</v>
      </c>
      <c r="G63" t="s">
        <v>106</v>
      </c>
      <c r="H63" s="77">
        <v>1713.77</v>
      </c>
      <c r="I63" s="77">
        <v>11438</v>
      </c>
      <c r="J63" s="77">
        <v>0</v>
      </c>
      <c r="K63" s="77">
        <v>702.93135118359999</v>
      </c>
      <c r="L63" s="78">
        <v>0</v>
      </c>
      <c r="M63" s="78">
        <v>4.7999999999999996E-3</v>
      </c>
      <c r="N63" s="78">
        <v>5.9999999999999995E-4</v>
      </c>
    </row>
    <row r="64" spans="2:14">
      <c r="B64" t="s">
        <v>2178</v>
      </c>
      <c r="C64" t="s">
        <v>2179</v>
      </c>
      <c r="D64" t="s">
        <v>123</v>
      </c>
      <c r="E64" t="s">
        <v>2134</v>
      </c>
      <c r="F64" t="s">
        <v>2082</v>
      </c>
      <c r="G64" t="s">
        <v>110</v>
      </c>
      <c r="H64" s="77">
        <v>58725.41</v>
      </c>
      <c r="I64" s="77">
        <v>2845.5</v>
      </c>
      <c r="J64" s="77">
        <v>0</v>
      </c>
      <c r="K64" s="77">
        <v>6510.6730921871103</v>
      </c>
      <c r="L64" s="78">
        <v>2.9999999999999997E-4</v>
      </c>
      <c r="M64" s="78">
        <v>4.4499999999999998E-2</v>
      </c>
      <c r="N64" s="78">
        <v>5.5999999999999999E-3</v>
      </c>
    </row>
    <row r="65" spans="2:14">
      <c r="B65" t="s">
        <v>2180</v>
      </c>
      <c r="C65" t="s">
        <v>2181</v>
      </c>
      <c r="D65" t="s">
        <v>1921</v>
      </c>
      <c r="E65" t="s">
        <v>2182</v>
      </c>
      <c r="F65" t="s">
        <v>2082</v>
      </c>
      <c r="G65" t="s">
        <v>106</v>
      </c>
      <c r="H65" s="77">
        <v>11860.61</v>
      </c>
      <c r="I65" s="77">
        <v>5688</v>
      </c>
      <c r="J65" s="77">
        <v>0</v>
      </c>
      <c r="K65" s="77">
        <v>2419.2285475248</v>
      </c>
      <c r="L65" s="78">
        <v>1E-4</v>
      </c>
      <c r="M65" s="78">
        <v>1.66E-2</v>
      </c>
      <c r="N65" s="78">
        <v>2.0999999999999999E-3</v>
      </c>
    </row>
    <row r="66" spans="2:14">
      <c r="B66" t="s">
        <v>2183</v>
      </c>
      <c r="C66" t="s">
        <v>2184</v>
      </c>
      <c r="D66" t="s">
        <v>1921</v>
      </c>
      <c r="E66" t="s">
        <v>2185</v>
      </c>
      <c r="F66" t="s">
        <v>2082</v>
      </c>
      <c r="G66" t="s">
        <v>106</v>
      </c>
      <c r="H66" s="77">
        <v>8879.19</v>
      </c>
      <c r="I66" s="77">
        <v>7411</v>
      </c>
      <c r="J66" s="77">
        <v>0</v>
      </c>
      <c r="K66" s="77">
        <v>2359.7198604474002</v>
      </c>
      <c r="L66" s="78">
        <v>0</v>
      </c>
      <c r="M66" s="78">
        <v>1.61E-2</v>
      </c>
      <c r="N66" s="78">
        <v>2E-3</v>
      </c>
    </row>
    <row r="67" spans="2:14">
      <c r="B67" t="s">
        <v>2186</v>
      </c>
      <c r="C67" t="s">
        <v>2187</v>
      </c>
      <c r="D67" t="s">
        <v>1901</v>
      </c>
      <c r="E67" t="s">
        <v>2188</v>
      </c>
      <c r="F67" t="s">
        <v>2082</v>
      </c>
      <c r="G67" t="s">
        <v>116</v>
      </c>
      <c r="H67" s="77">
        <v>17884.07</v>
      </c>
      <c r="I67" s="77">
        <v>4927</v>
      </c>
      <c r="J67" s="77">
        <v>0</v>
      </c>
      <c r="K67" s="77">
        <v>2332.3109823854102</v>
      </c>
      <c r="L67" s="78">
        <v>2.0000000000000001E-4</v>
      </c>
      <c r="M67" s="78">
        <v>1.6E-2</v>
      </c>
      <c r="N67" s="78">
        <v>2E-3</v>
      </c>
    </row>
    <row r="68" spans="2:14">
      <c r="B68" t="s">
        <v>2189</v>
      </c>
      <c r="C68" t="s">
        <v>2190</v>
      </c>
      <c r="D68" t="s">
        <v>2013</v>
      </c>
      <c r="E68" t="s">
        <v>2191</v>
      </c>
      <c r="F68" t="s">
        <v>2082</v>
      </c>
      <c r="G68" t="s">
        <v>106</v>
      </c>
      <c r="H68" s="77">
        <v>26485.5</v>
      </c>
      <c r="I68" s="77">
        <v>1002</v>
      </c>
      <c r="J68" s="77">
        <v>0</v>
      </c>
      <c r="K68" s="77">
        <v>951.66957005999996</v>
      </c>
      <c r="L68" s="78">
        <v>1E-4</v>
      </c>
      <c r="M68" s="78">
        <v>6.4999999999999997E-3</v>
      </c>
      <c r="N68" s="78">
        <v>8.0000000000000004E-4</v>
      </c>
    </row>
    <row r="69" spans="2:14">
      <c r="B69" t="s">
        <v>2192</v>
      </c>
      <c r="C69" t="s">
        <v>2193</v>
      </c>
      <c r="D69" t="s">
        <v>1901</v>
      </c>
      <c r="E69" t="s">
        <v>2194</v>
      </c>
      <c r="F69" t="s">
        <v>2082</v>
      </c>
      <c r="G69" t="s">
        <v>106</v>
      </c>
      <c r="H69" s="77">
        <v>3753.29</v>
      </c>
      <c r="I69" s="77">
        <v>4592.5</v>
      </c>
      <c r="J69" s="77">
        <v>0</v>
      </c>
      <c r="K69" s="77">
        <v>618.11825789449995</v>
      </c>
      <c r="L69" s="78">
        <v>4.0000000000000002E-4</v>
      </c>
      <c r="M69" s="78">
        <v>4.1999999999999997E-3</v>
      </c>
      <c r="N69" s="78">
        <v>5.0000000000000001E-4</v>
      </c>
    </row>
    <row r="70" spans="2:14">
      <c r="B70" t="s">
        <v>2195</v>
      </c>
      <c r="C70" t="s">
        <v>2196</v>
      </c>
      <c r="D70" t="s">
        <v>2013</v>
      </c>
      <c r="E70" t="s">
        <v>2194</v>
      </c>
      <c r="F70" t="s">
        <v>2082</v>
      </c>
      <c r="G70" t="s">
        <v>106</v>
      </c>
      <c r="H70" s="77">
        <v>166.18</v>
      </c>
      <c r="I70" s="77">
        <v>77857</v>
      </c>
      <c r="J70" s="77">
        <v>0</v>
      </c>
      <c r="K70" s="77">
        <v>463.96658668359999</v>
      </c>
      <c r="L70" s="78">
        <v>0</v>
      </c>
      <c r="M70" s="78">
        <v>3.2000000000000002E-3</v>
      </c>
      <c r="N70" s="78">
        <v>4.0000000000000002E-4</v>
      </c>
    </row>
    <row r="71" spans="2:14">
      <c r="B71" t="s">
        <v>2197</v>
      </c>
      <c r="C71" t="s">
        <v>2198</v>
      </c>
      <c r="D71" t="s">
        <v>2173</v>
      </c>
      <c r="E71" t="s">
        <v>2199</v>
      </c>
      <c r="F71" t="s">
        <v>2082</v>
      </c>
      <c r="G71" t="s">
        <v>110</v>
      </c>
      <c r="H71" s="77">
        <v>13048.48</v>
      </c>
      <c r="I71" s="77">
        <v>20196.00000000008</v>
      </c>
      <c r="J71" s="77">
        <v>0</v>
      </c>
      <c r="K71" s="77">
        <v>10267.542951240999</v>
      </c>
      <c r="L71" s="78">
        <v>5.0000000000000001E-4</v>
      </c>
      <c r="M71" s="78">
        <v>7.0199999999999999E-2</v>
      </c>
      <c r="N71" s="78">
        <v>8.8000000000000005E-3</v>
      </c>
    </row>
    <row r="72" spans="2:14">
      <c r="B72" t="s">
        <v>2200</v>
      </c>
      <c r="C72" t="s">
        <v>2201</v>
      </c>
      <c r="D72" t="s">
        <v>2173</v>
      </c>
      <c r="E72" t="s">
        <v>2199</v>
      </c>
      <c r="F72" t="s">
        <v>2082</v>
      </c>
      <c r="G72" t="s">
        <v>110</v>
      </c>
      <c r="H72" s="77">
        <v>4546.4399999999996</v>
      </c>
      <c r="I72" s="77">
        <v>8947.1000000000113</v>
      </c>
      <c r="J72" s="77">
        <v>0</v>
      </c>
      <c r="K72" s="77">
        <v>1584.87493640969</v>
      </c>
      <c r="L72" s="78">
        <v>8.0000000000000004E-4</v>
      </c>
      <c r="M72" s="78">
        <v>1.0800000000000001E-2</v>
      </c>
      <c r="N72" s="78">
        <v>1.4E-3</v>
      </c>
    </row>
    <row r="73" spans="2:14">
      <c r="B73" t="s">
        <v>2202</v>
      </c>
      <c r="C73" t="s">
        <v>2203</v>
      </c>
      <c r="D73" t="s">
        <v>2173</v>
      </c>
      <c r="E73" t="s">
        <v>2199</v>
      </c>
      <c r="F73" t="s">
        <v>2082</v>
      </c>
      <c r="G73" t="s">
        <v>110</v>
      </c>
      <c r="H73" s="77">
        <v>4862.57</v>
      </c>
      <c r="I73" s="77">
        <v>2128</v>
      </c>
      <c r="J73" s="77">
        <v>0</v>
      </c>
      <c r="K73" s="77">
        <v>403.16120257952002</v>
      </c>
      <c r="L73" s="78">
        <v>1E-4</v>
      </c>
      <c r="M73" s="78">
        <v>2.8E-3</v>
      </c>
      <c r="N73" s="78">
        <v>2.9999999999999997E-4</v>
      </c>
    </row>
    <row r="74" spans="2:14">
      <c r="B74" t="s">
        <v>2204</v>
      </c>
      <c r="C74" t="s">
        <v>2205</v>
      </c>
      <c r="D74" t="s">
        <v>2173</v>
      </c>
      <c r="E74" t="s">
        <v>2199</v>
      </c>
      <c r="F74" t="s">
        <v>2082</v>
      </c>
      <c r="G74" t="s">
        <v>110</v>
      </c>
      <c r="H74" s="77">
        <v>3541.86</v>
      </c>
      <c r="I74" s="77">
        <v>5423.6</v>
      </c>
      <c r="J74" s="77">
        <v>0</v>
      </c>
      <c r="K74" s="77">
        <v>748.44567793195199</v>
      </c>
      <c r="L74" s="78">
        <v>5.9999999999999995E-4</v>
      </c>
      <c r="M74" s="78">
        <v>5.1000000000000004E-3</v>
      </c>
      <c r="N74" s="78">
        <v>5.9999999999999995E-4</v>
      </c>
    </row>
    <row r="75" spans="2:14">
      <c r="B75" t="s">
        <v>2206</v>
      </c>
      <c r="C75" t="s">
        <v>2207</v>
      </c>
      <c r="D75" t="s">
        <v>2146</v>
      </c>
      <c r="E75" t="s">
        <v>2147</v>
      </c>
      <c r="F75" t="s">
        <v>2082</v>
      </c>
      <c r="G75" t="s">
        <v>200</v>
      </c>
      <c r="H75" s="77">
        <v>19901.97</v>
      </c>
      <c r="I75" s="77">
        <v>209400</v>
      </c>
      <c r="J75" s="77">
        <v>0</v>
      </c>
      <c r="K75" s="77">
        <v>1125.71767656216</v>
      </c>
      <c r="L75" s="78">
        <v>0</v>
      </c>
      <c r="M75" s="78">
        <v>7.7000000000000002E-3</v>
      </c>
      <c r="N75" s="78">
        <v>1E-3</v>
      </c>
    </row>
    <row r="76" spans="2:14">
      <c r="B76" t="s">
        <v>2208</v>
      </c>
      <c r="C76" t="s">
        <v>2209</v>
      </c>
      <c r="D76" t="s">
        <v>1901</v>
      </c>
      <c r="E76" t="s">
        <v>2210</v>
      </c>
      <c r="F76" t="s">
        <v>2082</v>
      </c>
      <c r="G76" t="s">
        <v>106</v>
      </c>
      <c r="H76" s="77">
        <v>321.52999999999997</v>
      </c>
      <c r="I76" s="77">
        <v>31568</v>
      </c>
      <c r="J76" s="77">
        <v>0.54888000000000003</v>
      </c>
      <c r="K76" s="77">
        <v>364.52999717440002</v>
      </c>
      <c r="L76" s="78">
        <v>0</v>
      </c>
      <c r="M76" s="78">
        <v>2.5000000000000001E-3</v>
      </c>
      <c r="N76" s="78">
        <v>2.9999999999999997E-4</v>
      </c>
    </row>
    <row r="77" spans="2:14">
      <c r="B77" t="s">
        <v>2211</v>
      </c>
      <c r="C77" t="s">
        <v>2212</v>
      </c>
      <c r="D77" t="s">
        <v>1921</v>
      </c>
      <c r="E77" t="s">
        <v>2213</v>
      </c>
      <c r="F77" t="s">
        <v>2082</v>
      </c>
      <c r="G77" t="s">
        <v>106</v>
      </c>
      <c r="H77" s="77">
        <v>1812.91</v>
      </c>
      <c r="I77" s="77">
        <v>6720</v>
      </c>
      <c r="J77" s="77">
        <v>0</v>
      </c>
      <c r="K77" s="77">
        <v>436.87360147200002</v>
      </c>
      <c r="L77" s="78">
        <v>0</v>
      </c>
      <c r="M77" s="78">
        <v>3.0000000000000001E-3</v>
      </c>
      <c r="N77" s="78">
        <v>4.0000000000000002E-4</v>
      </c>
    </row>
    <row r="78" spans="2:14">
      <c r="B78" t="s">
        <v>2214</v>
      </c>
      <c r="C78" t="s">
        <v>2215</v>
      </c>
      <c r="D78" t="s">
        <v>1921</v>
      </c>
      <c r="E78" t="s">
        <v>2153</v>
      </c>
      <c r="F78" t="s">
        <v>2082</v>
      </c>
      <c r="G78" t="s">
        <v>106</v>
      </c>
      <c r="H78" s="77">
        <v>4427.33</v>
      </c>
      <c r="I78" s="77">
        <v>14888</v>
      </c>
      <c r="J78" s="77">
        <v>0</v>
      </c>
      <c r="K78" s="77">
        <v>2363.6792329743998</v>
      </c>
      <c r="L78" s="78">
        <v>0</v>
      </c>
      <c r="M78" s="78">
        <v>1.6199999999999999E-2</v>
      </c>
      <c r="N78" s="78">
        <v>2E-3</v>
      </c>
    </row>
    <row r="79" spans="2:14">
      <c r="B79" t="s">
        <v>2216</v>
      </c>
      <c r="C79" t="s">
        <v>2217</v>
      </c>
      <c r="D79" t="s">
        <v>1921</v>
      </c>
      <c r="E79" t="s">
        <v>2153</v>
      </c>
      <c r="F79" t="s">
        <v>2082</v>
      </c>
      <c r="G79" t="s">
        <v>106</v>
      </c>
      <c r="H79" s="77">
        <v>2407.5300000000002</v>
      </c>
      <c r="I79" s="77">
        <v>14565</v>
      </c>
      <c r="J79" s="77">
        <v>0</v>
      </c>
      <c r="K79" s="77">
        <v>1257.455085777</v>
      </c>
      <c r="L79" s="78">
        <v>0</v>
      </c>
      <c r="M79" s="78">
        <v>8.6E-3</v>
      </c>
      <c r="N79" s="78">
        <v>1.1000000000000001E-3</v>
      </c>
    </row>
    <row r="80" spans="2:14">
      <c r="B80" t="s">
        <v>2218</v>
      </c>
      <c r="C80" t="s">
        <v>2219</v>
      </c>
      <c r="D80" t="s">
        <v>1921</v>
      </c>
      <c r="E80" t="s">
        <v>2153</v>
      </c>
      <c r="F80" t="s">
        <v>2082</v>
      </c>
      <c r="G80" t="s">
        <v>106</v>
      </c>
      <c r="H80" s="77">
        <v>2170.83</v>
      </c>
      <c r="I80" s="77">
        <v>8226</v>
      </c>
      <c r="J80" s="77">
        <v>0</v>
      </c>
      <c r="K80" s="77">
        <v>640.3608982188</v>
      </c>
      <c r="L80" s="78">
        <v>0</v>
      </c>
      <c r="M80" s="78">
        <v>4.4000000000000003E-3</v>
      </c>
      <c r="N80" s="78">
        <v>5.0000000000000001E-4</v>
      </c>
    </row>
    <row r="81" spans="2:14">
      <c r="B81" t="s">
        <v>2220</v>
      </c>
      <c r="C81" t="s">
        <v>2221</v>
      </c>
      <c r="D81" t="s">
        <v>1921</v>
      </c>
      <c r="E81" t="s">
        <v>2153</v>
      </c>
      <c r="F81" t="s">
        <v>2082</v>
      </c>
      <c r="G81" t="s">
        <v>106</v>
      </c>
      <c r="H81" s="77">
        <v>15742.74</v>
      </c>
      <c r="I81" s="77">
        <v>3180</v>
      </c>
      <c r="J81" s="77">
        <v>0</v>
      </c>
      <c r="K81" s="77">
        <v>1795.220207352</v>
      </c>
      <c r="L81" s="78">
        <v>0</v>
      </c>
      <c r="M81" s="78">
        <v>1.23E-2</v>
      </c>
      <c r="N81" s="78">
        <v>1.5E-3</v>
      </c>
    </row>
    <row r="82" spans="2:14">
      <c r="B82" t="s">
        <v>2222</v>
      </c>
      <c r="C82" t="s">
        <v>2223</v>
      </c>
      <c r="D82" t="s">
        <v>1921</v>
      </c>
      <c r="E82" t="s">
        <v>2153</v>
      </c>
      <c r="F82" t="s">
        <v>2082</v>
      </c>
      <c r="G82" t="s">
        <v>106</v>
      </c>
      <c r="H82" s="77">
        <v>1430.5</v>
      </c>
      <c r="I82" s="77">
        <v>12809</v>
      </c>
      <c r="J82" s="77">
        <v>0</v>
      </c>
      <c r="K82" s="77">
        <v>657.07262357000002</v>
      </c>
      <c r="L82" s="78">
        <v>0</v>
      </c>
      <c r="M82" s="78">
        <v>4.4999999999999997E-3</v>
      </c>
      <c r="N82" s="78">
        <v>5.9999999999999995E-4</v>
      </c>
    </row>
    <row r="83" spans="2:14">
      <c r="B83" t="s">
        <v>2224</v>
      </c>
      <c r="C83" t="s">
        <v>2225</v>
      </c>
      <c r="D83" t="s">
        <v>1921</v>
      </c>
      <c r="E83" t="s">
        <v>2153</v>
      </c>
      <c r="F83" t="s">
        <v>2082</v>
      </c>
      <c r="G83" t="s">
        <v>106</v>
      </c>
      <c r="H83" s="77">
        <v>4390.6400000000003</v>
      </c>
      <c r="I83" s="77">
        <v>9986</v>
      </c>
      <c r="J83" s="77">
        <v>0</v>
      </c>
      <c r="K83" s="77">
        <v>1572.2792270944001</v>
      </c>
      <c r="L83" s="78">
        <v>0</v>
      </c>
      <c r="M83" s="78">
        <v>1.0800000000000001E-2</v>
      </c>
      <c r="N83" s="78">
        <v>1.2999999999999999E-3</v>
      </c>
    </row>
    <row r="84" spans="2:14">
      <c r="B84" t="s">
        <v>2226</v>
      </c>
      <c r="C84" t="s">
        <v>2227</v>
      </c>
      <c r="D84" t="s">
        <v>1921</v>
      </c>
      <c r="E84" t="s">
        <v>2153</v>
      </c>
      <c r="F84" t="s">
        <v>2082</v>
      </c>
      <c r="G84" t="s">
        <v>106</v>
      </c>
      <c r="H84" s="77">
        <v>4787.22</v>
      </c>
      <c r="I84" s="77">
        <v>5242</v>
      </c>
      <c r="J84" s="77">
        <v>0</v>
      </c>
      <c r="K84" s="77">
        <v>899.89261562640002</v>
      </c>
      <c r="L84" s="78">
        <v>1E-4</v>
      </c>
      <c r="M84" s="78">
        <v>6.1999999999999998E-3</v>
      </c>
      <c r="N84" s="78">
        <v>8.0000000000000004E-4</v>
      </c>
    </row>
    <row r="85" spans="2:14">
      <c r="B85" t="s">
        <v>2228</v>
      </c>
      <c r="C85" t="s">
        <v>2229</v>
      </c>
      <c r="D85" t="s">
        <v>123</v>
      </c>
      <c r="E85" t="s">
        <v>2153</v>
      </c>
      <c r="F85" t="s">
        <v>2082</v>
      </c>
      <c r="G85" t="s">
        <v>110</v>
      </c>
      <c r="H85" s="77">
        <v>884.02</v>
      </c>
      <c r="I85" s="77">
        <v>22630</v>
      </c>
      <c r="J85" s="77">
        <v>0</v>
      </c>
      <c r="K85" s="77">
        <v>779.44932724119997</v>
      </c>
      <c r="L85" s="78">
        <v>5.0000000000000001E-4</v>
      </c>
      <c r="M85" s="78">
        <v>5.3E-3</v>
      </c>
      <c r="N85" s="78">
        <v>6.9999999999999999E-4</v>
      </c>
    </row>
    <row r="86" spans="2:14">
      <c r="B86" t="s">
        <v>2230</v>
      </c>
      <c r="C86" t="s">
        <v>2231</v>
      </c>
      <c r="D86" t="s">
        <v>1921</v>
      </c>
      <c r="E86" t="s">
        <v>2153</v>
      </c>
      <c r="F86" t="s">
        <v>2082</v>
      </c>
      <c r="G86" t="s">
        <v>106</v>
      </c>
      <c r="H86" s="77">
        <v>3273.41</v>
      </c>
      <c r="I86" s="77">
        <v>7467</v>
      </c>
      <c r="J86" s="77">
        <v>0</v>
      </c>
      <c r="K86" s="77">
        <v>876.50993157419998</v>
      </c>
      <c r="L86" s="78">
        <v>0</v>
      </c>
      <c r="M86" s="78">
        <v>6.0000000000000001E-3</v>
      </c>
      <c r="N86" s="78">
        <v>6.9999999999999999E-4</v>
      </c>
    </row>
    <row r="87" spans="2:14">
      <c r="B87" t="s">
        <v>2232</v>
      </c>
      <c r="C87" t="s">
        <v>2233</v>
      </c>
      <c r="D87" t="s">
        <v>107</v>
      </c>
      <c r="E87" t="s">
        <v>2234</v>
      </c>
      <c r="F87" t="s">
        <v>2082</v>
      </c>
      <c r="G87" t="s">
        <v>120</v>
      </c>
      <c r="H87" s="77">
        <v>10317.64</v>
      </c>
      <c r="I87" s="77">
        <v>8905</v>
      </c>
      <c r="J87" s="77">
        <v>0</v>
      </c>
      <c r="K87" s="77">
        <v>2206.464199563</v>
      </c>
      <c r="L87" s="78">
        <v>1E-4</v>
      </c>
      <c r="M87" s="78">
        <v>1.5100000000000001E-2</v>
      </c>
      <c r="N87" s="78">
        <v>1.9E-3</v>
      </c>
    </row>
    <row r="88" spans="2:14">
      <c r="B88" s="79" t="s">
        <v>2235</v>
      </c>
      <c r="D88" s="16"/>
      <c r="E88" s="16"/>
      <c r="F88" s="16"/>
      <c r="G88" s="16"/>
      <c r="H88" s="81">
        <v>11766.26</v>
      </c>
      <c r="J88" s="81">
        <v>0</v>
      </c>
      <c r="K88" s="81">
        <v>2514.049766437</v>
      </c>
      <c r="M88" s="80">
        <v>1.72E-2</v>
      </c>
      <c r="N88" s="80">
        <v>2.0999999999999999E-3</v>
      </c>
    </row>
    <row r="89" spans="2:14">
      <c r="B89" t="s">
        <v>2236</v>
      </c>
      <c r="C89" t="s">
        <v>2237</v>
      </c>
      <c r="D89" t="s">
        <v>2013</v>
      </c>
      <c r="E89" t="s">
        <v>2134</v>
      </c>
      <c r="F89" t="s">
        <v>2112</v>
      </c>
      <c r="G89" t="s">
        <v>106</v>
      </c>
      <c r="H89" s="77">
        <v>5922.03</v>
      </c>
      <c r="I89" s="77">
        <v>9089</v>
      </c>
      <c r="J89" s="77">
        <v>0</v>
      </c>
      <c r="K89" s="77">
        <v>1930.1763578262</v>
      </c>
      <c r="L89" s="78">
        <v>2.0000000000000001E-4</v>
      </c>
      <c r="M89" s="78">
        <v>1.32E-2</v>
      </c>
      <c r="N89" s="78">
        <v>1.6000000000000001E-3</v>
      </c>
    </row>
    <row r="90" spans="2:14">
      <c r="B90" t="s">
        <v>2238</v>
      </c>
      <c r="C90" t="s">
        <v>2239</v>
      </c>
      <c r="D90" t="s">
        <v>1921</v>
      </c>
      <c r="E90" t="s">
        <v>2240</v>
      </c>
      <c r="F90" t="s">
        <v>2112</v>
      </c>
      <c r="G90" t="s">
        <v>106</v>
      </c>
      <c r="H90" s="77">
        <v>5844.23</v>
      </c>
      <c r="I90" s="77">
        <v>2786</v>
      </c>
      <c r="J90" s="77">
        <v>0</v>
      </c>
      <c r="K90" s="77">
        <v>583.87340861079997</v>
      </c>
      <c r="L90" s="78">
        <v>1E-4</v>
      </c>
      <c r="M90" s="78">
        <v>4.0000000000000001E-3</v>
      </c>
      <c r="N90" s="78">
        <v>5.0000000000000001E-4</v>
      </c>
    </row>
    <row r="91" spans="2:14">
      <c r="B91" s="79" t="s">
        <v>1107</v>
      </c>
      <c r="D91" s="16"/>
      <c r="E91" s="16"/>
      <c r="F91" s="16"/>
      <c r="G91" s="16"/>
      <c r="H91" s="81">
        <v>0</v>
      </c>
      <c r="J91" s="81">
        <v>0</v>
      </c>
      <c r="K91" s="81">
        <v>0</v>
      </c>
      <c r="M91" s="80">
        <v>0</v>
      </c>
      <c r="N91" s="80">
        <v>0</v>
      </c>
    </row>
    <row r="92" spans="2:14">
      <c r="B92" t="s">
        <v>212</v>
      </c>
      <c r="C92" t="s">
        <v>212</v>
      </c>
      <c r="D92" s="16"/>
      <c r="E92" s="16"/>
      <c r="F92" t="s">
        <v>212</v>
      </c>
      <c r="G92" t="s">
        <v>212</v>
      </c>
      <c r="H92" s="77">
        <v>0</v>
      </c>
      <c r="I92" s="77">
        <v>0</v>
      </c>
      <c r="K92" s="77">
        <v>0</v>
      </c>
      <c r="L92" s="78">
        <v>0</v>
      </c>
      <c r="M92" s="78">
        <v>0</v>
      </c>
      <c r="N92" s="78">
        <v>0</v>
      </c>
    </row>
    <row r="93" spans="2:14">
      <c r="B93" s="79" t="s">
        <v>2130</v>
      </c>
      <c r="D93" s="16"/>
      <c r="E93" s="16"/>
      <c r="F93" s="16"/>
      <c r="G93" s="16"/>
      <c r="H93" s="81">
        <v>0</v>
      </c>
      <c r="J93" s="81">
        <v>0</v>
      </c>
      <c r="K93" s="81">
        <v>0</v>
      </c>
      <c r="M93" s="80">
        <v>0</v>
      </c>
      <c r="N93" s="80">
        <v>0</v>
      </c>
    </row>
    <row r="94" spans="2:14">
      <c r="B94" t="s">
        <v>212</v>
      </c>
      <c r="C94" t="s">
        <v>212</v>
      </c>
      <c r="D94" s="16"/>
      <c r="E94" s="16"/>
      <c r="F94" t="s">
        <v>212</v>
      </c>
      <c r="G94" t="s">
        <v>212</v>
      </c>
      <c r="H94" s="77">
        <v>0</v>
      </c>
      <c r="I94" s="77">
        <v>0</v>
      </c>
      <c r="K94" s="77">
        <v>0</v>
      </c>
      <c r="L94" s="78">
        <v>0</v>
      </c>
      <c r="M94" s="78">
        <v>0</v>
      </c>
      <c r="N94" s="78">
        <v>0</v>
      </c>
    </row>
    <row r="95" spans="2:14">
      <c r="B95" t="s">
        <v>229</v>
      </c>
      <c r="D95" s="16"/>
      <c r="E95" s="16"/>
      <c r="F95" s="16"/>
      <c r="G95" s="16"/>
    </row>
    <row r="96" spans="2:14">
      <c r="B96" t="s">
        <v>355</v>
      </c>
      <c r="D96" s="16"/>
      <c r="E96" s="16"/>
      <c r="F96" s="16"/>
      <c r="G96" s="16"/>
    </row>
    <row r="97" spans="2:7">
      <c r="B97" t="s">
        <v>356</v>
      </c>
      <c r="D97" s="16"/>
      <c r="E97" s="16"/>
      <c r="F97" s="16"/>
      <c r="G97" s="16"/>
    </row>
    <row r="98" spans="2:7">
      <c r="B98" t="s">
        <v>357</v>
      </c>
      <c r="D98" s="16"/>
      <c r="E98" s="16"/>
      <c r="F98" s="16"/>
      <c r="G98" s="16"/>
    </row>
    <row r="99" spans="2:7">
      <c r="B99" t="s">
        <v>358</v>
      </c>
      <c r="D99" s="16"/>
      <c r="E99" s="16"/>
      <c r="F99" s="16"/>
      <c r="G99" s="16"/>
    </row>
    <row r="100" spans="2:7"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4034</v>
      </c>
    </row>
    <row r="3" spans="2:65" s="1" customFormat="1">
      <c r="B3" s="2" t="s">
        <v>2</v>
      </c>
      <c r="C3" s="26" t="s">
        <v>4035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160135.88</v>
      </c>
      <c r="K11" s="7"/>
      <c r="L11" s="75">
        <v>16341.33949701241</v>
      </c>
      <c r="M11" s="7"/>
      <c r="N11" s="76">
        <v>1</v>
      </c>
      <c r="O11" s="76">
        <v>1.3899999999999999E-2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2241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2242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1107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160135.88</v>
      </c>
      <c r="L21" s="81">
        <v>16341.33949701241</v>
      </c>
      <c r="N21" s="80">
        <v>1</v>
      </c>
      <c r="O21" s="80">
        <v>1.3899999999999999E-2</v>
      </c>
    </row>
    <row r="22" spans="2:15">
      <c r="B22" s="79" t="s">
        <v>2241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2242</v>
      </c>
      <c r="C24" s="16"/>
      <c r="D24" s="16"/>
      <c r="E24" s="16"/>
      <c r="J24" s="81">
        <v>109305.82</v>
      </c>
      <c r="L24" s="81">
        <v>7664.6161748042896</v>
      </c>
      <c r="N24" s="80">
        <v>0.46899999999999997</v>
      </c>
      <c r="O24" s="80">
        <v>6.4999999999999997E-3</v>
      </c>
    </row>
    <row r="25" spans="2:15">
      <c r="B25" t="s">
        <v>2243</v>
      </c>
      <c r="C25" t="s">
        <v>2244</v>
      </c>
      <c r="D25" t="s">
        <v>123</v>
      </c>
      <c r="E25" t="s">
        <v>2156</v>
      </c>
      <c r="F25" t="s">
        <v>2112</v>
      </c>
      <c r="G25" t="s">
        <v>544</v>
      </c>
      <c r="H25" t="s">
        <v>215</v>
      </c>
      <c r="I25" t="s">
        <v>106</v>
      </c>
      <c r="J25" s="77">
        <v>33.64</v>
      </c>
      <c r="K25" s="77">
        <v>1015461</v>
      </c>
      <c r="L25" s="77">
        <v>1224.9814743144</v>
      </c>
      <c r="M25" s="78">
        <v>0</v>
      </c>
      <c r="N25" s="78">
        <v>7.4999999999999997E-2</v>
      </c>
      <c r="O25" s="78">
        <v>1E-3</v>
      </c>
    </row>
    <row r="26" spans="2:15">
      <c r="B26" t="s">
        <v>2245</v>
      </c>
      <c r="C26" t="s">
        <v>2246</v>
      </c>
      <c r="D26" t="s">
        <v>123</v>
      </c>
      <c r="E26" t="s">
        <v>2247</v>
      </c>
      <c r="F26" t="s">
        <v>2112</v>
      </c>
      <c r="G26" t="s">
        <v>2248</v>
      </c>
      <c r="H26" t="s">
        <v>352</v>
      </c>
      <c r="I26" t="s">
        <v>106</v>
      </c>
      <c r="J26" s="77">
        <v>467.01</v>
      </c>
      <c r="K26" s="77">
        <v>113351</v>
      </c>
      <c r="L26" s="77">
        <v>1898.2867712886</v>
      </c>
      <c r="M26" s="78">
        <v>0</v>
      </c>
      <c r="N26" s="78">
        <v>0.1162</v>
      </c>
      <c r="O26" s="78">
        <v>1.6000000000000001E-3</v>
      </c>
    </row>
    <row r="27" spans="2:15">
      <c r="B27" t="s">
        <v>2249</v>
      </c>
      <c r="C27" t="s">
        <v>2250</v>
      </c>
      <c r="D27" t="s">
        <v>123</v>
      </c>
      <c r="E27" t="s">
        <v>2251</v>
      </c>
      <c r="F27" t="s">
        <v>2112</v>
      </c>
      <c r="G27" t="s">
        <v>1111</v>
      </c>
      <c r="H27" t="s">
        <v>215</v>
      </c>
      <c r="I27" t="s">
        <v>110</v>
      </c>
      <c r="J27" s="77">
        <v>198.11</v>
      </c>
      <c r="K27" s="77">
        <v>101083</v>
      </c>
      <c r="L27" s="77">
        <v>780.23560105106003</v>
      </c>
      <c r="M27" s="78">
        <v>5.6000000000000001E-2</v>
      </c>
      <c r="N27" s="78">
        <v>4.7699999999999999E-2</v>
      </c>
      <c r="O27" s="78">
        <v>6.9999999999999999E-4</v>
      </c>
    </row>
    <row r="28" spans="2:15">
      <c r="B28" t="s">
        <v>2252</v>
      </c>
      <c r="C28" t="s">
        <v>2253</v>
      </c>
      <c r="D28" t="s">
        <v>123</v>
      </c>
      <c r="E28" t="s">
        <v>2147</v>
      </c>
      <c r="F28" t="s">
        <v>2112</v>
      </c>
      <c r="G28" t="s">
        <v>1111</v>
      </c>
      <c r="H28" t="s">
        <v>151</v>
      </c>
      <c r="I28" t="s">
        <v>106</v>
      </c>
      <c r="J28" s="77">
        <v>1227.6400000000001</v>
      </c>
      <c r="K28" s="77">
        <v>33766</v>
      </c>
      <c r="L28" s="77">
        <v>1486.4863717264</v>
      </c>
      <c r="M28" s="78">
        <v>0</v>
      </c>
      <c r="N28" s="78">
        <v>9.0999999999999998E-2</v>
      </c>
      <c r="O28" s="78">
        <v>1.2999999999999999E-3</v>
      </c>
    </row>
    <row r="29" spans="2:15">
      <c r="B29" t="s">
        <v>2254</v>
      </c>
      <c r="C29" t="s">
        <v>2255</v>
      </c>
      <c r="D29" t="s">
        <v>123</v>
      </c>
      <c r="E29" t="s">
        <v>2251</v>
      </c>
      <c r="F29" t="s">
        <v>2112</v>
      </c>
      <c r="G29" t="s">
        <v>212</v>
      </c>
      <c r="H29" t="s">
        <v>213</v>
      </c>
      <c r="I29" t="s">
        <v>110</v>
      </c>
      <c r="J29" s="77">
        <v>190.43</v>
      </c>
      <c r="K29" s="77">
        <v>220567</v>
      </c>
      <c r="L29" s="77">
        <v>1636.5042807852201</v>
      </c>
      <c r="M29" s="78">
        <v>0</v>
      </c>
      <c r="N29" s="78">
        <v>0.10009999999999999</v>
      </c>
      <c r="O29" s="78">
        <v>1.4E-3</v>
      </c>
    </row>
    <row r="30" spans="2:15">
      <c r="B30" t="s">
        <v>2256</v>
      </c>
      <c r="C30" t="s">
        <v>2257</v>
      </c>
      <c r="D30" t="s">
        <v>2013</v>
      </c>
      <c r="E30" t="s">
        <v>2258</v>
      </c>
      <c r="F30" t="s">
        <v>2112</v>
      </c>
      <c r="G30" t="s">
        <v>212</v>
      </c>
      <c r="H30" t="s">
        <v>213</v>
      </c>
      <c r="I30" t="s">
        <v>113</v>
      </c>
      <c r="J30" s="77">
        <v>107188.99</v>
      </c>
      <c r="K30" s="77">
        <v>134.5</v>
      </c>
      <c r="L30" s="77">
        <v>638.12167563860999</v>
      </c>
      <c r="M30" s="78">
        <v>1E-4</v>
      </c>
      <c r="N30" s="78">
        <v>3.9E-2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50830.06</v>
      </c>
      <c r="L31" s="81">
        <v>8676.7233222081195</v>
      </c>
      <c r="N31" s="80">
        <v>0.53100000000000003</v>
      </c>
      <c r="O31" s="80">
        <v>7.4000000000000003E-3</v>
      </c>
    </row>
    <row r="32" spans="2:15">
      <c r="B32" t="s">
        <v>2259</v>
      </c>
      <c r="C32" t="s">
        <v>2260</v>
      </c>
      <c r="D32" t="s">
        <v>123</v>
      </c>
      <c r="E32" t="s">
        <v>2234</v>
      </c>
      <c r="F32" t="s">
        <v>2082</v>
      </c>
      <c r="G32" t="s">
        <v>2261</v>
      </c>
      <c r="H32" t="s">
        <v>215</v>
      </c>
      <c r="I32" t="s">
        <v>106</v>
      </c>
      <c r="J32" s="77">
        <v>7860.48</v>
      </c>
      <c r="K32" s="77">
        <v>12089.560000000007</v>
      </c>
      <c r="L32" s="77">
        <v>3407.7666409543699</v>
      </c>
      <c r="M32" s="78">
        <v>0</v>
      </c>
      <c r="N32" s="78">
        <v>0.20849999999999999</v>
      </c>
      <c r="O32" s="78">
        <v>2.8999999999999998E-3</v>
      </c>
    </row>
    <row r="33" spans="2:15">
      <c r="B33" t="s">
        <v>2262</v>
      </c>
      <c r="C33" t="s">
        <v>2263</v>
      </c>
      <c r="D33" t="s">
        <v>123</v>
      </c>
      <c r="E33" t="s">
        <v>2134</v>
      </c>
      <c r="F33" t="s">
        <v>2082</v>
      </c>
      <c r="G33" t="s">
        <v>212</v>
      </c>
      <c r="H33" t="s">
        <v>213</v>
      </c>
      <c r="I33" t="s">
        <v>106</v>
      </c>
      <c r="J33" s="77">
        <v>38483.9</v>
      </c>
      <c r="K33" s="77">
        <v>1469.4</v>
      </c>
      <c r="L33" s="77">
        <v>2027.8199817876</v>
      </c>
      <c r="M33" s="78">
        <v>0</v>
      </c>
      <c r="N33" s="78">
        <v>0.1241</v>
      </c>
      <c r="O33" s="78">
        <v>1.6999999999999999E-3</v>
      </c>
    </row>
    <row r="34" spans="2:15">
      <c r="B34" t="s">
        <v>2264</v>
      </c>
      <c r="C34" t="s">
        <v>2265</v>
      </c>
      <c r="D34" t="s">
        <v>123</v>
      </c>
      <c r="E34" t="s">
        <v>2266</v>
      </c>
      <c r="F34" t="s">
        <v>2082</v>
      </c>
      <c r="G34" t="s">
        <v>212</v>
      </c>
      <c r="H34" t="s">
        <v>213</v>
      </c>
      <c r="I34" t="s">
        <v>113</v>
      </c>
      <c r="J34" s="77">
        <v>4485.68</v>
      </c>
      <c r="K34" s="77">
        <v>16324.430000000006</v>
      </c>
      <c r="L34" s="77">
        <v>3241.1366994661498</v>
      </c>
      <c r="M34" s="78">
        <v>0</v>
      </c>
      <c r="N34" s="78">
        <v>0.1983</v>
      </c>
      <c r="O34" s="78">
        <v>2.8E-3</v>
      </c>
    </row>
    <row r="35" spans="2:15">
      <c r="B35" s="79" t="s">
        <v>1107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212</v>
      </c>
      <c r="C36" t="s">
        <v>212</v>
      </c>
      <c r="D36" s="16"/>
      <c r="E36" s="16"/>
      <c r="F36" t="s">
        <v>212</v>
      </c>
      <c r="G36" t="s">
        <v>212</v>
      </c>
      <c r="I36" t="s">
        <v>212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229</v>
      </c>
      <c r="C37" s="16"/>
      <c r="D37" s="16"/>
      <c r="E37" s="16"/>
    </row>
    <row r="38" spans="2:15">
      <c r="B38" t="s">
        <v>355</v>
      </c>
      <c r="C38" s="16"/>
      <c r="D38" s="16"/>
      <c r="E38" s="16"/>
    </row>
    <row r="39" spans="2:15">
      <c r="B39" t="s">
        <v>356</v>
      </c>
      <c r="C39" s="16"/>
      <c r="D39" s="16"/>
      <c r="E39" s="16"/>
    </row>
    <row r="40" spans="2:15">
      <c r="B40" t="s">
        <v>357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4034</v>
      </c>
    </row>
    <row r="3" spans="2:60" s="1" customFormat="1">
      <c r="B3" s="2" t="s">
        <v>2</v>
      </c>
      <c r="C3" s="26" t="s">
        <v>4035</v>
      </c>
    </row>
    <row r="4" spans="2:60" s="1" customFormat="1">
      <c r="B4" s="2" t="s">
        <v>3</v>
      </c>
      <c r="C4" s="83" t="s">
        <v>197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24249.57</v>
      </c>
      <c r="H11" s="7"/>
      <c r="I11" s="75">
        <v>19.475517363788001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22288.26</v>
      </c>
      <c r="I12" s="81">
        <v>18.495696356149999</v>
      </c>
      <c r="K12" s="80">
        <v>0.94969999999999999</v>
      </c>
      <c r="L12" s="80">
        <v>0</v>
      </c>
    </row>
    <row r="13" spans="2:60">
      <c r="B13" s="79" t="s">
        <v>2267</v>
      </c>
      <c r="D13" s="16"/>
      <c r="E13" s="16"/>
      <c r="G13" s="81">
        <v>22288.26</v>
      </c>
      <c r="I13" s="81">
        <v>18.495696356149999</v>
      </c>
      <c r="K13" s="80">
        <v>0.94969999999999999</v>
      </c>
      <c r="L13" s="80">
        <v>0</v>
      </c>
    </row>
    <row r="14" spans="2:60">
      <c r="B14" t="s">
        <v>2268</v>
      </c>
      <c r="C14" t="s">
        <v>2269</v>
      </c>
      <c r="D14" t="s">
        <v>100</v>
      </c>
      <c r="E14" t="s">
        <v>123</v>
      </c>
      <c r="F14" t="s">
        <v>102</v>
      </c>
      <c r="G14" s="77">
        <v>853.26</v>
      </c>
      <c r="H14" s="77">
        <v>1.399</v>
      </c>
      <c r="I14" s="77">
        <v>1.1937107400000001E-2</v>
      </c>
      <c r="J14" s="78">
        <v>1E-4</v>
      </c>
      <c r="K14" s="78">
        <v>5.9999999999999995E-4</v>
      </c>
      <c r="L14" s="78">
        <v>0</v>
      </c>
    </row>
    <row r="15" spans="2:60">
      <c r="B15" t="s">
        <v>2270</v>
      </c>
      <c r="C15" t="s">
        <v>2271</v>
      </c>
      <c r="D15" t="s">
        <v>100</v>
      </c>
      <c r="E15" t="s">
        <v>112</v>
      </c>
      <c r="F15" t="s">
        <v>102</v>
      </c>
      <c r="G15" s="77">
        <v>6334.83</v>
      </c>
      <c r="H15" s="77">
        <v>48.2</v>
      </c>
      <c r="I15" s="77">
        <v>3.0533880600000001</v>
      </c>
      <c r="J15" s="78">
        <v>5.0000000000000001E-4</v>
      </c>
      <c r="K15" s="78">
        <v>0.15679999999999999</v>
      </c>
      <c r="L15" s="78">
        <v>0</v>
      </c>
    </row>
    <row r="16" spans="2:60">
      <c r="B16" t="s">
        <v>2272</v>
      </c>
      <c r="C16" t="s">
        <v>2273</v>
      </c>
      <c r="D16" t="s">
        <v>100</v>
      </c>
      <c r="E16" t="s">
        <v>112</v>
      </c>
      <c r="F16" t="s">
        <v>102</v>
      </c>
      <c r="G16" s="77">
        <v>814.48</v>
      </c>
      <c r="H16" s="77">
        <v>1696</v>
      </c>
      <c r="I16" s="77">
        <v>13.8135808</v>
      </c>
      <c r="J16" s="78">
        <v>4.0000000000000002E-4</v>
      </c>
      <c r="K16" s="78">
        <v>0.70930000000000004</v>
      </c>
      <c r="L16" s="78">
        <v>0</v>
      </c>
    </row>
    <row r="17" spans="2:12">
      <c r="B17" t="s">
        <v>2274</v>
      </c>
      <c r="C17" t="s">
        <v>2275</v>
      </c>
      <c r="D17" t="s">
        <v>100</v>
      </c>
      <c r="E17" t="s">
        <v>759</v>
      </c>
      <c r="F17" t="s">
        <v>102</v>
      </c>
      <c r="G17" s="77">
        <v>4007.75</v>
      </c>
      <c r="H17" s="77">
        <v>17.0045</v>
      </c>
      <c r="I17" s="77">
        <v>0.68149784874999997</v>
      </c>
      <c r="J17" s="78">
        <v>0</v>
      </c>
      <c r="K17" s="78">
        <v>3.5000000000000003E-2</v>
      </c>
      <c r="L17" s="78">
        <v>0</v>
      </c>
    </row>
    <row r="18" spans="2:12">
      <c r="B18" t="s">
        <v>2276</v>
      </c>
      <c r="C18" t="s">
        <v>2277</v>
      </c>
      <c r="D18" t="s">
        <v>100</v>
      </c>
      <c r="E18" t="s">
        <v>129</v>
      </c>
      <c r="F18" t="s">
        <v>102</v>
      </c>
      <c r="G18" s="77">
        <v>10277.94</v>
      </c>
      <c r="H18" s="77">
        <v>9.1</v>
      </c>
      <c r="I18" s="77">
        <v>0.93529253999999995</v>
      </c>
      <c r="J18" s="78">
        <v>6.9999999999999999E-4</v>
      </c>
      <c r="K18" s="78">
        <v>4.8000000000000001E-2</v>
      </c>
      <c r="L18" s="78">
        <v>0</v>
      </c>
    </row>
    <row r="19" spans="2:12">
      <c r="B19" s="79" t="s">
        <v>227</v>
      </c>
      <c r="D19" s="16"/>
      <c r="E19" s="16"/>
      <c r="G19" s="81">
        <v>1961.31</v>
      </c>
      <c r="I19" s="81">
        <v>0.97982100763799995</v>
      </c>
      <c r="K19" s="80">
        <v>5.0299999999999997E-2</v>
      </c>
      <c r="L19" s="80">
        <v>0</v>
      </c>
    </row>
    <row r="20" spans="2:12">
      <c r="B20" s="79" t="s">
        <v>2278</v>
      </c>
      <c r="D20" s="16"/>
      <c r="E20" s="16"/>
      <c r="G20" s="81">
        <v>1961.31</v>
      </c>
      <c r="I20" s="81">
        <v>0.97982100763799995</v>
      </c>
      <c r="K20" s="80">
        <v>5.0299999999999997E-2</v>
      </c>
      <c r="L20" s="80">
        <v>0</v>
      </c>
    </row>
    <row r="21" spans="2:12">
      <c r="B21" t="s">
        <v>2279</v>
      </c>
      <c r="C21" t="s">
        <v>2280</v>
      </c>
      <c r="D21" t="s">
        <v>1901</v>
      </c>
      <c r="E21" t="s">
        <v>1150</v>
      </c>
      <c r="F21" t="s">
        <v>106</v>
      </c>
      <c r="G21" s="77">
        <v>1551.39</v>
      </c>
      <c r="H21" s="77">
        <v>14.97</v>
      </c>
      <c r="I21" s="77">
        <v>0.83282369563799996</v>
      </c>
      <c r="J21" s="78">
        <v>0</v>
      </c>
      <c r="K21" s="78">
        <v>4.2799999999999998E-2</v>
      </c>
      <c r="L21" s="78">
        <v>0</v>
      </c>
    </row>
    <row r="22" spans="2:12">
      <c r="B22" t="s">
        <v>2281</v>
      </c>
      <c r="C22" t="s">
        <v>2282</v>
      </c>
      <c r="D22" t="s">
        <v>1901</v>
      </c>
      <c r="E22" t="s">
        <v>1322</v>
      </c>
      <c r="F22" t="s">
        <v>106</v>
      </c>
      <c r="G22" s="77">
        <v>409.92</v>
      </c>
      <c r="H22" s="77">
        <v>10</v>
      </c>
      <c r="I22" s="77">
        <v>0.14699731199999999</v>
      </c>
      <c r="J22" s="78">
        <v>0</v>
      </c>
      <c r="K22" s="78">
        <v>7.4999999999999997E-3</v>
      </c>
      <c r="L22" s="78">
        <v>0</v>
      </c>
    </row>
    <row r="23" spans="2:12">
      <c r="B23" t="s">
        <v>229</v>
      </c>
      <c r="D23" s="16"/>
      <c r="E23" s="16"/>
    </row>
    <row r="24" spans="2:12">
      <c r="B24" t="s">
        <v>355</v>
      </c>
      <c r="D24" s="16"/>
      <c r="E24" s="16"/>
    </row>
    <row r="25" spans="2:12">
      <c r="B25" t="s">
        <v>356</v>
      </c>
      <c r="D25" s="16"/>
      <c r="E25" s="16"/>
    </row>
    <row r="26" spans="2:12">
      <c r="B26" t="s">
        <v>357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2023-05-31T13:08:29Z</dcterms:modified>
</cp:coreProperties>
</file>