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76486498-9B67-4627-9F7C-B1ED6208CE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11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2" i="24"/>
  <c r="E11" i="24" s="1"/>
  <c r="H11" i="24"/>
  <c r="C50" i="27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J21" i="2"/>
  <c r="J20" i="2"/>
  <c r="K20" i="2" s="1"/>
  <c r="K19" i="2"/>
  <c r="K18" i="2"/>
  <c r="J18" i="2"/>
  <c r="J17" i="2"/>
  <c r="K17" i="2" s="1"/>
  <c r="K16" i="2"/>
  <c r="J16" i="2"/>
  <c r="K15" i="2"/>
  <c r="K14" i="2"/>
  <c r="K13" i="2"/>
  <c r="K12" i="2"/>
  <c r="K11" i="2"/>
  <c r="C11" i="27" l="1"/>
  <c r="C43" i="1" s="1"/>
  <c r="D43" i="1" s="1"/>
  <c r="K23" i="2"/>
  <c r="K21" i="2"/>
</calcChain>
</file>

<file path=xl/sharedStrings.xml><?xml version="1.0" encoding="utf-8"?>
<sst xmlns="http://schemas.openxmlformats.org/spreadsheetml/2006/main" count="13941" uniqueCount="3953">
  <si>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</si>
  <si>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</si>
  <si>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</si>
  <si>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</si>
  <si>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</si>
  <si>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</si>
  <si>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</si>
  <si>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</si>
  <si>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</si>
  <si>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</si>
  <si>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</si>
  <si>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</si>
  <si>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</si>
  <si>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</si>
  <si>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</si>
  <si>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</si>
  <si>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</si>
  <si>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</si>
  <si>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</si>
  <si>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</si>
  <si>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</si>
  <si>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</si>
  <si>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</si>
  <si>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</si>
  <si>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</si>
  <si>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</si>
  <si>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</si>
  <si>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</si>
  <si>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</si>
  <si>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</si>
  <si>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</si>
  <si>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</si>
  <si>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</si>
  <si>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</si>
  <si>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</si>
  <si>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</si>
  <si>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</si>
  <si>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</si>
  <si>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</si>
  <si>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</si>
  <si>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</si>
  <si>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</si>
  <si>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</si>
  <si>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</si>
  <si>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</si>
  <si>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</si>
  <si>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</si>
  <si>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</si>
  <si>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</si>
  <si>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</si>
  <si>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</si>
  <si>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</si>
  <si>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</si>
  <si>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</si>
  <si>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</si>
  <si>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</si>
  <si>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</si>
  <si>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</si>
  <si>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</si>
  <si>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</si>
  <si>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</si>
  <si>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</si>
  <si>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</si>
  <si>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</si>
  <si>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</si>
  <si>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</si>
  <si>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</si>
  <si>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</si>
  <si>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</si>
  <si>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</si>
  <si>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</si>
  <si>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</si>
  <si>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</si>
  <si>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</si>
  <si>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</si>
  <si>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</si>
  <si>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</si>
  <si>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</si>
  <si>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</si>
  <si>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</si>
  <si>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</si>
  <si>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</si>
  <si>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</si>
  <si>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</si>
  <si>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</si>
  <si>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</si>
  <si>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</si>
  <si>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</si>
  <si>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</si>
  <si>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</si>
  <si>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</si>
  <si>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</si>
  <si>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</si>
  <si>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</si>
  <si>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</si>
  <si>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</si>
  <si>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</si>
  <si>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</si>
  <si>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</si>
  <si>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</si>
  <si>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</si>
  <si>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</si>
  <si>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</si>
  <si>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</si>
  <si>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</si>
  <si>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</si>
  <si>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</si>
  <si>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</si>
  <si>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</si>
  <si>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</si>
  <si>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</si>
  <si>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</si>
  <si>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</si>
  <si>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</si>
  <si>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</si>
  <si>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</si>
  <si>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</si>
  <si>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</si>
  <si>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</si>
  <si>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</si>
  <si>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</si>
  <si>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</si>
  <si>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</si>
  <si>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</si>
  <si>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</si>
  <si>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</si>
  <si>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</si>
  <si>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</si>
  <si>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</si>
  <si>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</si>
  <si>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</si>
  <si>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</si>
  <si>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</si>
  <si>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</si>
  <si>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</si>
  <si>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</si>
  <si>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</si>
  <si>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</si>
  <si>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</si>
  <si>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</si>
  <si>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</si>
  <si>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</si>
  <si>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</si>
  <si>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</si>
  <si>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</si>
  <si>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</si>
  <si>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</si>
  <si>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</si>
  <si>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</si>
  <si>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</si>
  <si>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</si>
  <si>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</si>
  <si>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</si>
  <si>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</si>
  <si>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</si>
  <si>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</si>
  <si>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</si>
  <si>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</si>
  <si>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</si>
  <si>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</si>
  <si>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</si>
  <si>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</si>
  <si>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</si>
  <si>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</si>
  <si>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</si>
  <si>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</si>
  <si>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</si>
  <si>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</si>
  <si>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</si>
  <si>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</si>
  <si>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</si>
  <si>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</si>
  <si>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</si>
  <si>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</si>
  <si>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</si>
  <si>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</si>
  <si>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</si>
  <si>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</si>
  <si>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</si>
  <si>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</si>
  <si>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</si>
  <si>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</si>
  <si>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</si>
  <si>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</si>
  <si>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</si>
  <si>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</si>
  <si>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</si>
  <si>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</si>
  <si>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</si>
  <si>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</si>
  <si>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</si>
  <si>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</si>
  <si>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</si>
  <si>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</si>
  <si>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</si>
  <si>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</si>
  <si>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</si>
  <si>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7936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</si>
  <si>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</si>
  <si>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</si>
  <si>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</si>
  <si>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</si>
  <si>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</si>
  <si>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</si>
  <si>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</si>
  <si>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</si>
  <si>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</si>
  <si>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</si>
  <si>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</si>
  <si>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</si>
  <si>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</si>
  <si>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</si>
  <si>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</si>
  <si>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</si>
  <si>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</si>
  <si>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</si>
  <si>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</si>
  <si>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</si>
  <si>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</si>
  <si>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</si>
  <si>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</si>
  <si>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</si>
  <si>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</si>
  <si>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</si>
  <si>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</si>
  <si>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</si>
  <si>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</si>
  <si>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</si>
  <si>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</si>
  <si>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</si>
  <si>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</si>
  <si>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</si>
  <si>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</si>
  <si>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</si>
  <si>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26/03/17</t>
  </si>
  <si>
    <t>ממשל צמודה 0527- גליל</t>
  </si>
  <si>
    <t>1140847</t>
  </si>
  <si>
    <t>29/10/17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</si>
  <si>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</si>
  <si>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</si>
  <si>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</si>
  <si>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</si>
  <si>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</si>
  <si>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</si>
  <si>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</si>
  <si>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</si>
  <si>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29/12/16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</si>
  <si>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</si>
  <si>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</si>
  <si>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</si>
  <si>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</si>
  <si>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</si>
  <si>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</si>
  <si>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</si>
  <si>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</si>
  <si>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09/04/17</t>
  </si>
  <si>
    <t>ממשלתי צמודה 0536- גליל</t>
  </si>
  <si>
    <t>1097708</t>
  </si>
  <si>
    <t>14/12/16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</si>
  <si>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</si>
  <si>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</si>
  <si>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</si>
  <si>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</si>
  <si>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</si>
  <si>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</si>
  <si>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</si>
  <si>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</si>
  <si>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</si>
  <si>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</si>
  <si>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</si>
  <si>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</si>
  <si>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</si>
  <si>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</si>
  <si>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</si>
  <si>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</si>
  <si>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</si>
  <si>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</si>
  <si>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</si>
  <si>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</si>
  <si>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</si>
  <si>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</si>
  <si>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</si>
  <si>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</si>
  <si>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</si>
  <si>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</si>
  <si>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</si>
  <si>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</si>
  <si>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</si>
  <si>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</si>
  <si>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</si>
  <si>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</si>
  <si>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</si>
  <si>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</si>
  <si>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</si>
  <si>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09/07/18</t>
  </si>
  <si>
    <t>ממשל שקלית 0226- שחר</t>
  </si>
  <si>
    <t>1174697</t>
  </si>
  <si>
    <t>ממשל שקלית 0327- שחר</t>
  </si>
  <si>
    <t>1139344</t>
  </si>
  <si>
    <t>14/03/17</t>
  </si>
  <si>
    <t>ממשל שקלית 0347- שחר</t>
  </si>
  <si>
    <t>1140193</t>
  </si>
  <si>
    <t>20/12/17</t>
  </si>
  <si>
    <t>ממשל שקלית 0723- שחר</t>
  </si>
  <si>
    <t>1167105</t>
  </si>
  <si>
    <t>29/07/20</t>
  </si>
  <si>
    <t>ממשל שקלית 0825- שחר</t>
  </si>
  <si>
    <t>1135557</t>
  </si>
  <si>
    <t>25/05/17</t>
  </si>
  <si>
    <t>ממשל שקלית 11/52 2.8%- שחר</t>
  </si>
  <si>
    <t>1184076</t>
  </si>
  <si>
    <t>28/02/22</t>
  </si>
  <si>
    <t>ממשל שקלית 323- שחר</t>
  </si>
  <si>
    <t>1126747</t>
  </si>
  <si>
    <t>03/01/17</t>
  </si>
  <si>
    <t>ממשלתי שקלי  1026- שחר</t>
  </si>
  <si>
    <t>1099456</t>
  </si>
  <si>
    <t>24/01/18</t>
  </si>
  <si>
    <t>ממשלתי שקלי 324- שחר</t>
  </si>
  <si>
    <t>1130848</t>
  </si>
  <si>
    <t>27/11/16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</si>
  <si>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</si>
  <si>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</si>
  <si>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</si>
  <si>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</si>
  <si>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</si>
  <si>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</si>
  <si>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</si>
  <si>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</si>
  <si>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</si>
  <si>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</si>
  <si>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</si>
  <si>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</si>
  <si>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</si>
  <si>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</si>
  <si>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</si>
  <si>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</si>
  <si>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</si>
  <si>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</si>
  <si>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</si>
  <si>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</si>
  <si>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</si>
  <si>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</si>
  <si>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</si>
  <si>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</si>
  <si>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</si>
  <si>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</si>
  <si>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</si>
  <si>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</si>
  <si>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</si>
  <si>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</si>
  <si>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</si>
  <si>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</si>
  <si>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</si>
  <si>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</si>
  <si>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</si>
  <si>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</si>
  <si>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</si>
  <si>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</si>
  <si>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</si>
  <si>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</si>
  <si>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</si>
  <si>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</si>
  <si>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</si>
  <si>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</si>
  <si>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</si>
  <si>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</si>
  <si>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</si>
  <si>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</si>
  <si>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</si>
  <si>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</si>
  <si>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</si>
  <si>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</si>
  <si>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</si>
  <si>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</si>
  <si>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21/06/18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</si>
  <si>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</si>
  <si>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</si>
  <si>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</si>
  <si>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</si>
  <si>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</si>
  <si>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</si>
  <si>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</si>
  <si>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</si>
  <si>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</si>
  <si>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</si>
  <si>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</si>
  <si>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</si>
  <si>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</si>
  <si>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</si>
  <si>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</si>
  <si>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</si>
  <si>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</si>
  <si>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</si>
  <si>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</si>
  <si>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</si>
  <si>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</si>
  <si>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</si>
  <si>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</si>
  <si>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</si>
  <si>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</si>
  <si>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</si>
  <si>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</si>
  <si>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</si>
  <si>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</si>
  <si>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</si>
  <si>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</si>
  <si>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</si>
  <si>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</si>
  <si>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</si>
  <si>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</si>
  <si>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</si>
  <si>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</si>
  <si>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חשמל     אגח 29- חברת החשמל לישראל בע"מ</t>
  </si>
  <si>
    <t>6000236</t>
  </si>
  <si>
    <t>520000472</t>
  </si>
  <si>
    <t>אנרגיה</t>
  </si>
  <si>
    <t>Aa1.il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</si>
  <si>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</si>
  <si>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</si>
  <si>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</si>
  <si>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</si>
  <si>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</si>
  <si>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</si>
  <si>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</si>
  <si>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</si>
  <si>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</si>
  <si>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</si>
  <si>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</si>
  <si>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</si>
  <si>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</si>
  <si>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</si>
  <si>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</si>
  <si>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</si>
  <si>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</si>
  <si>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</si>
  <si>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</si>
  <si>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</si>
  <si>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</si>
  <si>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</si>
  <si>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</si>
  <si>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</si>
  <si>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</si>
  <si>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</si>
  <si>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</si>
  <si>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</si>
  <si>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</si>
  <si>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</si>
  <si>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</si>
  <si>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26/07/17</t>
  </si>
  <si>
    <t>פועלים הנפ הת טו- הפועלים הנפקות בע"מ</t>
  </si>
  <si>
    <t>1940543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</si>
  <si>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</si>
  <si>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</si>
  <si>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</si>
  <si>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</si>
  <si>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</si>
  <si>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</si>
  <si>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</si>
  <si>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</si>
  <si>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</si>
  <si>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14/08/17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</si>
  <si>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</si>
  <si>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</si>
  <si>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</si>
  <si>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</si>
  <si>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</si>
  <si>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</si>
  <si>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</si>
  <si>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</si>
  <si>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</si>
  <si>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</si>
  <si>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</si>
  <si>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</si>
  <si>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</si>
  <si>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</si>
  <si>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</si>
  <si>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</si>
  <si>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</si>
  <si>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</si>
  <si>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</si>
  <si>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</si>
  <si>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14/06/18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</si>
  <si>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</si>
  <si>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</si>
  <si>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</si>
  <si>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</si>
  <si>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</si>
  <si>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</si>
  <si>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29/06/17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</si>
  <si>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</si>
  <si>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</si>
  <si>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</si>
  <si>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</si>
  <si>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</si>
  <si>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</si>
  <si>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</si>
  <si>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</si>
  <si>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25/07/18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</si>
  <si>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</si>
  <si>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</si>
  <si>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</si>
  <si>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</si>
  <si>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</si>
  <si>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</si>
  <si>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</si>
  <si>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</si>
  <si>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</si>
  <si>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</si>
  <si>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</si>
  <si>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אגח ז- ריט 1 בע"מ</t>
  </si>
  <si>
    <t>1171271</t>
  </si>
  <si>
    <t>*ריט 1 סד ה- ריט 1 בע"מ</t>
  </si>
  <si>
    <t>1136753</t>
  </si>
  <si>
    <t>30/08/17</t>
  </si>
  <si>
    <t>איירפורט אגח ה- איירפורט סיטי בע"מ</t>
  </si>
  <si>
    <t>1133487</t>
  </si>
  <si>
    <t>511659401</t>
  </si>
  <si>
    <t>25/04/18</t>
  </si>
  <si>
    <t>אמות אגח ד- אמות השקעות בע"מ</t>
  </si>
  <si>
    <t>1133149</t>
  </si>
  <si>
    <t>520026683</t>
  </si>
  <si>
    <t>Aa2.il</t>
  </si>
  <si>
    <t>19/09/17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</si>
  <si>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</si>
  <si>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</si>
  <si>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</si>
  <si>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</si>
  <si>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</si>
  <si>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</si>
  <si>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</si>
  <si>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</si>
  <si>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</si>
  <si>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</si>
  <si>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</si>
  <si>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</si>
  <si>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</si>
  <si>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</si>
  <si>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</si>
  <si>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</si>
  <si>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</si>
  <si>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</si>
  <si>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</si>
  <si>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</si>
  <si>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</si>
  <si>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</si>
  <si>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08/05/18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</si>
  <si>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</si>
  <si>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</si>
  <si>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</si>
  <si>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</si>
  <si>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</si>
  <si>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</si>
  <si>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</si>
  <si>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</si>
  <si>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</si>
  <si>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</si>
  <si>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</si>
  <si>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</si>
  <si>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</si>
  <si>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</si>
  <si>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</si>
  <si>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</si>
  <si>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</si>
  <si>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</si>
  <si>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</si>
  <si>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</si>
  <si>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</si>
  <si>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</si>
  <si>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</si>
  <si>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</si>
  <si>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</si>
  <si>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</si>
  <si>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</si>
  <si>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</si>
  <si>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</si>
  <si>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</si>
  <si>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</si>
  <si>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</si>
  <si>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</si>
  <si>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</si>
  <si>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</si>
  <si>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</si>
  <si>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</si>
  <si>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</si>
  <si>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</si>
  <si>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</si>
  <si>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</si>
  <si>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</si>
  <si>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</si>
  <si>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</si>
  <si>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</si>
  <si>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</si>
  <si>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</si>
  <si>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</si>
  <si>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</si>
  <si>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</si>
  <si>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</si>
  <si>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</si>
  <si>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28/08/17</t>
  </si>
  <si>
    <t>בזק אגח 10- בזק החברה הישראלית לתקשורת בע"מ</t>
  </si>
  <si>
    <t>2300184</t>
  </si>
  <si>
    <t>520031931</t>
  </si>
  <si>
    <t>Aa3.il</t>
  </si>
  <si>
    <t>12/11/17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</si>
  <si>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</si>
  <si>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</si>
  <si>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</si>
  <si>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</si>
  <si>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</si>
  <si>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</si>
  <si>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</si>
  <si>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</si>
  <si>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</si>
  <si>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</si>
  <si>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</si>
  <si>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</si>
  <si>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</si>
  <si>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</si>
  <si>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</si>
  <si>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</si>
  <si>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</si>
  <si>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</si>
  <si>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</si>
  <si>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</si>
  <si>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</si>
  <si>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</si>
  <si>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</si>
  <si>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</si>
  <si>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</si>
  <si>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</si>
  <si>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</si>
  <si>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</si>
  <si>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</si>
  <si>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</si>
  <si>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</si>
  <si>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</si>
  <si>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</si>
  <si>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</si>
  <si>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</si>
  <si>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</si>
  <si>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</si>
  <si>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</si>
  <si>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</si>
  <si>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</si>
  <si>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</si>
  <si>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</si>
  <si>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</si>
  <si>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</si>
  <si>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</si>
  <si>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</si>
  <si>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</si>
  <si>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</si>
  <si>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</si>
  <si>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</si>
  <si>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</si>
  <si>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</si>
  <si>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</si>
  <si>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</si>
  <si>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</si>
  <si>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</si>
  <si>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</si>
  <si>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</si>
  <si>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</si>
  <si>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</si>
  <si>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</si>
  <si>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</si>
  <si>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</si>
  <si>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</si>
  <si>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</si>
  <si>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</si>
  <si>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</si>
  <si>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</si>
  <si>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</si>
  <si>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</si>
  <si>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</si>
  <si>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</si>
  <si>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</si>
  <si>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</si>
  <si>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</si>
  <si>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</si>
  <si>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</si>
  <si>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</si>
  <si>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</si>
  <si>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</si>
  <si>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</si>
  <si>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</si>
  <si>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</si>
  <si>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</si>
  <si>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</si>
  <si>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</si>
  <si>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</si>
  <si>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</si>
  <si>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</si>
  <si>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</si>
  <si>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</si>
  <si>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</si>
  <si>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</si>
  <si>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</si>
  <si>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</si>
  <si>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</si>
  <si>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</si>
  <si>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</si>
  <si>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</si>
  <si>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</si>
  <si>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</si>
  <si>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</si>
  <si>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</si>
  <si>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</si>
  <si>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</si>
  <si>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</si>
  <si>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</si>
  <si>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</si>
  <si>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</si>
  <si>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</si>
  <si>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</si>
  <si>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</si>
  <si>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</si>
  <si>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</si>
  <si>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</si>
  <si>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</si>
  <si>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</si>
  <si>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</si>
  <si>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</si>
  <si>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</si>
  <si>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</si>
  <si>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</si>
  <si>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</si>
  <si>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</si>
  <si>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</si>
  <si>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</si>
  <si>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</si>
  <si>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</si>
  <si>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</si>
  <si>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</si>
  <si>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</si>
  <si>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</si>
  <si>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</si>
  <si>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</si>
  <si>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</si>
  <si>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</si>
  <si>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</si>
  <si>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</si>
  <si>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</si>
  <si>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</si>
  <si>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</si>
  <si>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</si>
  <si>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</si>
  <si>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</si>
  <si>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</si>
  <si>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</si>
  <si>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</si>
  <si>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</si>
  <si>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</si>
  <si>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</si>
  <si>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</si>
  <si>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</si>
  <si>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</si>
  <si>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</si>
  <si>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</si>
  <si>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</si>
  <si>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</si>
  <si>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</si>
  <si>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</si>
  <si>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</si>
  <si>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</si>
  <si>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</si>
  <si>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</si>
  <si>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</si>
  <si>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</si>
  <si>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</si>
  <si>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</si>
  <si>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</si>
  <si>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</si>
  <si>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</si>
  <si>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</si>
  <si>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</si>
  <si>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</si>
  <si>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</si>
  <si>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</si>
  <si>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</si>
  <si>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</si>
  <si>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</si>
  <si>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</si>
  <si>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</si>
  <si>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</si>
  <si>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</si>
  <si>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</si>
  <si>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</si>
  <si>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</si>
  <si>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</si>
  <si>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</si>
  <si>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</si>
  <si>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</si>
  <si>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</si>
  <si>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</si>
  <si>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</si>
  <si>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</si>
  <si>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</si>
  <si>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</si>
  <si>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</si>
  <si>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</si>
  <si>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</si>
  <si>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</si>
  <si>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</si>
  <si>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</si>
  <si>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</si>
  <si>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</si>
  <si>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</si>
  <si>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</si>
  <si>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</si>
  <si>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</si>
  <si>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</si>
  <si>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</si>
  <si>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</si>
  <si>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</si>
  <si>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</si>
  <si>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</si>
  <si>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</si>
  <si>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</si>
  <si>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</si>
  <si>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</si>
  <si>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</si>
  <si>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</si>
  <si>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</si>
  <si>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</si>
  <si>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</si>
  <si>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</si>
  <si>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</si>
  <si>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</si>
  <si>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</si>
  <si>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</si>
  <si>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</si>
  <si>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</si>
  <si>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</si>
  <si>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</si>
  <si>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</si>
  <si>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</si>
  <si>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</si>
  <si>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</si>
  <si>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</si>
  <si>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</si>
  <si>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</si>
  <si>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</si>
  <si>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</si>
  <si>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</si>
  <si>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</si>
  <si>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</si>
  <si>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</si>
  <si>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</si>
  <si>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</si>
  <si>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29/05/18</t>
  </si>
  <si>
    <t>אמות אגח ז- אמות השקעות בע"מ</t>
  </si>
  <si>
    <t>1162866</t>
  </si>
  <si>
    <t>ביג אגח ו- ביג מרכזי קניות (2004) בע"מ</t>
  </si>
  <si>
    <t>1132521</t>
  </si>
  <si>
    <t>11/06/18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</si>
  <si>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</si>
  <si>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</si>
  <si>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</si>
  <si>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</si>
  <si>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</si>
  <si>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</si>
  <si>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</si>
  <si>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</si>
  <si>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</si>
  <si>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</si>
  <si>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</si>
  <si>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</si>
  <si>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</si>
  <si>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</si>
  <si>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</si>
  <si>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</si>
  <si>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</si>
  <si>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</si>
  <si>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</si>
  <si>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</si>
  <si>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</si>
  <si>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</si>
  <si>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</si>
  <si>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</si>
  <si>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</si>
  <si>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</si>
  <si>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</si>
  <si>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</si>
  <si>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</si>
  <si>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</si>
  <si>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</si>
  <si>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</si>
  <si>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</si>
  <si>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</si>
  <si>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</si>
  <si>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</si>
  <si>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</si>
  <si>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</si>
  <si>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</si>
  <si>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</si>
  <si>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</si>
  <si>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</si>
  <si>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</si>
  <si>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</si>
  <si>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</si>
  <si>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</si>
  <si>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</si>
  <si>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</si>
  <si>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</si>
  <si>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</si>
  <si>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</si>
  <si>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</si>
  <si>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</si>
  <si>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</si>
  <si>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</si>
  <si>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</si>
  <si>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</si>
  <si>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</si>
  <si>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</si>
  <si>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</si>
  <si>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</si>
  <si>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</si>
  <si>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</si>
  <si>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</si>
  <si>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</si>
  <si>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</si>
  <si>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</si>
  <si>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</si>
  <si>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</si>
  <si>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</si>
  <si>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</si>
  <si>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</si>
  <si>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</si>
  <si>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</si>
  <si>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</si>
  <si>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</si>
  <si>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</si>
  <si>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</si>
  <si>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</si>
  <si>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</si>
  <si>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02/01/18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</si>
  <si>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</si>
  <si>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</si>
  <si>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</si>
  <si>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</si>
  <si>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</si>
  <si>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</si>
  <si>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</si>
  <si>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</si>
  <si>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</si>
  <si>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</si>
  <si>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</si>
  <si>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</si>
  <si>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</si>
  <si>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</si>
  <si>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</si>
  <si>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</si>
  <si>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</si>
  <si>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</si>
  <si>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</si>
  <si>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</si>
  <si>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</si>
  <si>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</si>
  <si>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</si>
  <si>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</si>
  <si>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</si>
  <si>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</si>
  <si>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</si>
  <si>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</si>
  <si>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</si>
  <si>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</si>
  <si>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</si>
  <si>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</si>
  <si>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</si>
  <si>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</si>
  <si>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</si>
  <si>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</si>
  <si>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</si>
  <si>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</si>
  <si>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</si>
  <si>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</si>
  <si>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</si>
  <si>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</si>
  <si>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</si>
  <si>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</si>
  <si>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</si>
  <si>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</si>
  <si>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</si>
  <si>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</si>
  <si>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</si>
  <si>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</si>
  <si>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</si>
  <si>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</si>
  <si>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</si>
  <si>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</si>
  <si>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</si>
  <si>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</si>
  <si>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</si>
  <si>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</si>
  <si>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</si>
  <si>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</si>
  <si>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</si>
  <si>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</si>
  <si>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</si>
  <si>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</si>
  <si>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</si>
  <si>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</si>
  <si>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</si>
  <si>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</si>
  <si>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</si>
  <si>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</si>
  <si>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</si>
  <si>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</si>
  <si>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</si>
  <si>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</si>
  <si>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</si>
  <si>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</si>
  <si>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</si>
  <si>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</si>
  <si>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</si>
  <si>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</si>
  <si>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</si>
  <si>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</si>
  <si>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</si>
  <si>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</si>
  <si>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</si>
  <si>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</si>
  <si>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</si>
  <si>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</si>
  <si>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</si>
  <si>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</si>
  <si>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</si>
  <si>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</si>
  <si>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</si>
  <si>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</si>
  <si>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</si>
  <si>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</si>
  <si>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</si>
  <si>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</si>
  <si>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</si>
  <si>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</si>
  <si>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</si>
  <si>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</si>
  <si>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06/02/18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</si>
  <si>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</si>
  <si>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</si>
  <si>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</si>
  <si>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</si>
  <si>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</si>
  <si>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</si>
  <si>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</si>
  <si>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</si>
  <si>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</si>
  <si>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</si>
  <si>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</si>
  <si>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</si>
  <si>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</si>
  <si>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</si>
  <si>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</si>
  <si>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</si>
  <si>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</si>
  <si>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</si>
  <si>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</si>
  <si>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</si>
  <si>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</si>
  <si>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</si>
  <si>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</si>
  <si>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</si>
  <si>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</si>
  <si>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</si>
  <si>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</si>
  <si>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</si>
  <si>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</si>
  <si>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</si>
  <si>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</si>
  <si>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</si>
  <si>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</si>
  <si>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</si>
  <si>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</si>
  <si>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</si>
  <si>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</si>
  <si>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</si>
  <si>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</si>
  <si>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</si>
  <si>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</si>
  <si>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</si>
  <si>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</si>
  <si>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</si>
  <si>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</si>
  <si>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</si>
  <si>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</si>
  <si>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</si>
  <si>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</si>
  <si>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</si>
  <si>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</si>
  <si>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</si>
  <si>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</si>
  <si>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</si>
  <si>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</si>
  <si>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</si>
  <si>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</si>
  <si>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</si>
  <si>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</si>
  <si>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</si>
  <si>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</si>
  <si>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</si>
  <si>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</si>
  <si>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</si>
  <si>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</si>
  <si>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</si>
  <si>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</si>
  <si>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</si>
  <si>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</si>
  <si>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</si>
  <si>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</si>
  <si>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</si>
  <si>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</si>
  <si>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</si>
  <si>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</si>
  <si>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</si>
  <si>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</si>
  <si>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</si>
  <si>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</si>
  <si>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</si>
  <si>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</si>
  <si>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</si>
  <si>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</si>
  <si>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</si>
  <si>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</si>
  <si>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</si>
  <si>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</si>
  <si>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</si>
  <si>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</si>
  <si>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</si>
  <si>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</si>
  <si>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</si>
  <si>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</si>
  <si>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</si>
  <si>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</si>
  <si>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</si>
  <si>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</si>
  <si>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</si>
  <si>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</si>
  <si>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</si>
  <si>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</si>
  <si>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</si>
  <si>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</si>
  <si>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</si>
  <si>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</si>
  <si>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</si>
  <si>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</si>
  <si>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</si>
  <si>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</si>
  <si>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</si>
  <si>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</si>
  <si>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</si>
  <si>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</si>
  <si>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</si>
  <si>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</si>
  <si>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</si>
  <si>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</si>
  <si>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</si>
  <si>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</si>
  <si>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</si>
  <si>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</si>
  <si>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</si>
  <si>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</si>
  <si>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</si>
  <si>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</si>
  <si>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</si>
  <si>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</si>
  <si>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</si>
  <si>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</si>
  <si>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</si>
  <si>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</si>
  <si>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</si>
  <si>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</si>
  <si>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</si>
  <si>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</si>
  <si>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</si>
  <si>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</si>
  <si>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</si>
  <si>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</si>
  <si>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</si>
  <si>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</si>
  <si>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</si>
  <si>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</si>
  <si>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</si>
  <si>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</si>
  <si>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</si>
  <si>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</si>
  <si>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</si>
  <si>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</si>
  <si>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</si>
  <si>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</si>
  <si>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</si>
  <si>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</si>
  <si>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</si>
  <si>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</si>
  <si>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</si>
  <si>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</si>
  <si>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</si>
  <si>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</si>
  <si>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</si>
  <si>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</si>
  <si>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</si>
  <si>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</si>
  <si>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</si>
  <si>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</si>
  <si>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</si>
  <si>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</si>
  <si>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</si>
  <si>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</si>
  <si>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</si>
  <si>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</si>
  <si>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</si>
  <si>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</si>
  <si>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</si>
  <si>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</si>
  <si>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</si>
  <si>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</si>
  <si>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</si>
  <si>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</si>
  <si>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</si>
  <si>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</si>
  <si>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</si>
  <si>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</si>
  <si>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</si>
  <si>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</si>
  <si>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</si>
  <si>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</si>
  <si>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</si>
  <si>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</si>
  <si>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</si>
  <si>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</si>
  <si>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</si>
  <si>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</si>
  <si>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</si>
  <si>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</si>
  <si>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</si>
  <si>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</si>
  <si>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</si>
  <si>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</si>
  <si>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</si>
  <si>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</si>
  <si>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</si>
  <si>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</si>
  <si>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</si>
  <si>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</si>
  <si>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</si>
  <si>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</si>
  <si>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</si>
  <si>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</si>
  <si>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</si>
  <si>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</si>
  <si>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</si>
  <si>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</si>
  <si>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</si>
  <si>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</si>
  <si>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</si>
  <si>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</si>
  <si>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</si>
  <si>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</si>
  <si>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</si>
  <si>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</si>
  <si>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</si>
  <si>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</si>
  <si>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</si>
  <si>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</si>
  <si>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</si>
  <si>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</si>
  <si>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</si>
  <si>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</si>
  <si>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</si>
  <si>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</si>
  <si>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</si>
  <si>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</si>
  <si>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</si>
  <si>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</si>
  <si>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</si>
  <si>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</si>
  <si>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</si>
  <si>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</si>
  <si>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</si>
  <si>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</si>
  <si>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</si>
  <si>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</si>
  <si>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</si>
  <si>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</si>
  <si>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</si>
  <si>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</si>
  <si>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</si>
  <si>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</si>
  <si>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</si>
  <si>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</si>
  <si>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</si>
  <si>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</si>
  <si>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</si>
  <si>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</si>
  <si>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</si>
  <si>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</si>
  <si>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</si>
  <si>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</si>
  <si>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</si>
  <si>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</si>
  <si>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</si>
  <si>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</si>
  <si>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</si>
  <si>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</si>
  <si>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</si>
  <si>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</si>
  <si>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</si>
  <si>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</si>
  <si>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</si>
  <si>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</si>
  <si>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</si>
  <si>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</si>
  <si>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</si>
  <si>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</si>
  <si>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</si>
  <si>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</si>
  <si>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</si>
  <si>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</si>
  <si>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</si>
  <si>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</si>
  <si>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</si>
  <si>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</si>
  <si>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</si>
  <si>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</si>
  <si>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</si>
  <si>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</si>
  <si>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</si>
  <si>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</si>
  <si>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</si>
  <si>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</si>
  <si>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</si>
  <si>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</si>
  <si>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</si>
  <si>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</si>
  <si>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</si>
  <si>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</si>
  <si>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</si>
  <si>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</si>
  <si>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</si>
  <si>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</si>
  <si>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</si>
  <si>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</si>
  <si>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</si>
  <si>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</si>
  <si>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</si>
  <si>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</si>
  <si>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</si>
  <si>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</si>
  <si>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</si>
  <si>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</si>
  <si>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</si>
  <si>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</si>
  <si>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</si>
  <si>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</si>
  <si>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</si>
  <si>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</si>
  <si>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</si>
  <si>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</si>
  <si>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</si>
  <si>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</si>
  <si>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</si>
  <si>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</si>
  <si>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</si>
  <si>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</si>
  <si>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</si>
  <si>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</si>
  <si>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</si>
  <si>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</si>
  <si>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</si>
  <si>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</si>
  <si>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</si>
  <si>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</si>
  <si>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</si>
  <si>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</si>
  <si>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</si>
  <si>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</si>
  <si>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</si>
  <si>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</si>
  <si>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</si>
  <si>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</si>
  <si>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</si>
  <si>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</si>
  <si>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</si>
  <si>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</si>
  <si>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</si>
  <si>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</si>
  <si>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</si>
  <si>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</si>
  <si>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</si>
  <si>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</si>
  <si>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</si>
  <si>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</si>
  <si>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</si>
  <si>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</si>
  <si>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</si>
  <si>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</si>
  <si>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</si>
  <si>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</si>
  <si>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</si>
  <si>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</si>
  <si>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</si>
  <si>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</si>
  <si>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</si>
  <si>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</si>
  <si>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</si>
  <si>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</si>
  <si>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</si>
  <si>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</si>
  <si>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</si>
  <si>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</si>
  <si>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</si>
  <si>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</si>
  <si>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</si>
  <si>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</si>
  <si>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</si>
  <si>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</si>
  <si>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</si>
  <si>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</si>
  <si>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</si>
  <si>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</si>
  <si>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</si>
  <si>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</si>
  <si>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</si>
  <si>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</si>
  <si>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</si>
  <si>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</si>
  <si>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</si>
  <si>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</si>
  <si>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</si>
  <si>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</si>
  <si>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</si>
  <si>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</si>
  <si>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</si>
  <si>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</si>
  <si>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</si>
  <si>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</si>
  <si>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</si>
  <si>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</si>
  <si>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</si>
  <si>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</si>
  <si>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</si>
  <si>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</si>
  <si>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</si>
  <si>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</si>
  <si>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</si>
  <si>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</si>
  <si>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</si>
  <si>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</si>
  <si>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</si>
  <si>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</si>
  <si>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</si>
  <si>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</si>
  <si>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</si>
  <si>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</si>
  <si>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</si>
  <si>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</si>
  <si>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</si>
  <si>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</si>
  <si>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</si>
  <si>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</si>
  <si>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</si>
  <si>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</si>
  <si>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</si>
  <si>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</si>
  <si>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</si>
  <si>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</si>
  <si>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</si>
  <si>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</si>
  <si>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</si>
  <si>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</si>
  <si>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</si>
  <si>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</si>
  <si>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</si>
  <si>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</si>
  <si>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</si>
  <si>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</si>
  <si>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</si>
  <si>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</si>
  <si>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</si>
  <si>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</si>
  <si>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</si>
  <si>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</si>
  <si>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</si>
  <si>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</si>
  <si>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</si>
  <si>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</si>
  <si>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</si>
  <si>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</si>
  <si>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</si>
  <si>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</si>
  <si>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</si>
  <si>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</si>
  <si>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</si>
  <si>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</si>
  <si>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</si>
  <si>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</si>
  <si>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</si>
  <si>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</si>
  <si>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</si>
  <si>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</si>
  <si>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</si>
  <si>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</si>
  <si>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</si>
  <si>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</si>
  <si>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</si>
  <si>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</si>
  <si>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</si>
  <si>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</si>
  <si>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</si>
  <si>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</si>
  <si>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</si>
  <si>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</si>
  <si>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</si>
  <si>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</si>
  <si>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</si>
  <si>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</si>
  <si>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</si>
  <si>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</si>
  <si>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</si>
  <si>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</si>
  <si>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</si>
  <si>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</si>
  <si>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</si>
  <si>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</si>
  <si>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</si>
  <si>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</si>
  <si>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</si>
  <si>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</si>
  <si>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</si>
  <si>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</si>
  <si>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</si>
  <si>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</si>
  <si>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</si>
  <si>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</si>
  <si>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</si>
  <si>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</si>
  <si>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</si>
  <si>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</si>
  <si>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</si>
  <si>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</si>
  <si>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</si>
  <si>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</si>
  <si>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</si>
  <si>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</si>
  <si>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</si>
  <si>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</si>
  <si>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</si>
  <si>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</si>
  <si>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</si>
  <si>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</si>
  <si>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</si>
  <si>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</si>
  <si>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</si>
  <si>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</si>
  <si>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</si>
  <si>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</si>
  <si>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</si>
  <si>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</si>
  <si>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</si>
  <si>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</si>
  <si>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</si>
  <si>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</si>
  <si>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</si>
  <si>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</si>
  <si>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</si>
  <si>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</si>
  <si>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</si>
  <si>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</si>
  <si>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</si>
  <si>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</si>
  <si>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</si>
  <si>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</si>
  <si>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</si>
  <si>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</si>
  <si>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</si>
  <si>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</si>
  <si>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</si>
  <si>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</si>
  <si>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</si>
  <si>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</si>
  <si>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</si>
  <si>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</si>
  <si>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</si>
  <si>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</si>
  <si>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</si>
  <si>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</si>
  <si>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</si>
  <si>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</si>
  <si>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</si>
  <si>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</si>
  <si>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</si>
  <si>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</si>
  <si>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</si>
  <si>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</si>
  <si>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</si>
  <si>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</si>
  <si>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</si>
  <si>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</si>
  <si>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</si>
  <si>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</si>
  <si>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</si>
  <si>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</si>
  <si>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</si>
  <si>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</si>
  <si>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</si>
  <si>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</si>
  <si>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</si>
  <si>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</si>
  <si>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</si>
  <si>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</si>
  <si>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</si>
  <si>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</si>
  <si>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</si>
  <si>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</si>
  <si>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</si>
  <si>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</si>
  <si>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</si>
  <si>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</si>
  <si>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</si>
  <si>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</si>
  <si>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</si>
  <si>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</si>
  <si>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</si>
  <si>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</si>
  <si>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</si>
  <si>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</si>
  <si>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</si>
  <si>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</si>
  <si>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</si>
  <si>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</si>
  <si>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</si>
  <si>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</si>
  <si>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</si>
  <si>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</si>
  <si>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</si>
  <si>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</si>
  <si>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</si>
  <si>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</si>
  <si>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</si>
  <si>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</si>
  <si>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</si>
  <si>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</si>
  <si>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</si>
  <si>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</si>
  <si>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</si>
  <si>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</si>
  <si>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</si>
  <si>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</si>
  <si>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</si>
  <si>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</si>
  <si>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</si>
  <si>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</si>
  <si>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</si>
  <si>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</si>
  <si>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</si>
  <si>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</si>
  <si>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</si>
  <si>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</si>
  <si>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</si>
  <si>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</si>
  <si>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</si>
  <si>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</si>
  <si>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</si>
  <si>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</si>
  <si>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</si>
  <si>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</si>
  <si>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</si>
  <si>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</si>
  <si>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</si>
  <si>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</si>
  <si>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</si>
  <si>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</si>
  <si>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</si>
  <si>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</si>
  <si>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</si>
  <si>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</si>
  <si>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</si>
  <si>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</si>
  <si>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</si>
  <si>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</si>
  <si>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</si>
  <si>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</si>
  <si>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</si>
  <si>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</si>
  <si>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</si>
  <si>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</si>
  <si>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</si>
  <si>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</si>
  <si>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</si>
  <si>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</si>
  <si>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</si>
  <si>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</si>
  <si>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</si>
  <si>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</si>
  <si>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</si>
  <si>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</si>
  <si>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</si>
  <si>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</si>
  <si>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</si>
  <si>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</si>
  <si>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</si>
  <si>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</si>
  <si>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</si>
  <si>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</si>
  <si>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</si>
  <si>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</si>
  <si>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</si>
  <si>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</si>
  <si>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</si>
  <si>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</si>
  <si>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</si>
  <si>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</si>
  <si>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</si>
  <si>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</si>
  <si>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</si>
  <si>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</si>
  <si>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</si>
  <si>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</si>
  <si>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</si>
  <si>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</si>
  <si>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</si>
  <si>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</si>
  <si>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</si>
  <si>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</si>
  <si>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</si>
  <si>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</si>
  <si>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</si>
  <si>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</si>
  <si>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</si>
  <si>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</si>
  <si>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</si>
  <si>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</si>
  <si>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</si>
  <si>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</si>
  <si>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</si>
  <si>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</si>
  <si>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</si>
  <si>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</si>
  <si>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</si>
  <si>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</si>
  <si>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</si>
  <si>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</si>
  <si>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</si>
  <si>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</si>
  <si>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</si>
  <si>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</si>
  <si>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</si>
  <si>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</si>
  <si>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</si>
  <si>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</si>
  <si>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</si>
  <si>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</si>
  <si>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</si>
  <si>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</si>
  <si>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</si>
  <si>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</si>
  <si>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</si>
  <si>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</si>
  <si>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</si>
  <si>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</si>
  <si>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</si>
  <si>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</si>
  <si>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</si>
  <si>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</si>
  <si>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</si>
  <si>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</si>
  <si>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</si>
  <si>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</si>
  <si>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</si>
  <si>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</si>
  <si>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</si>
  <si>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</si>
  <si>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</si>
  <si>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</si>
  <si>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</si>
  <si>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</si>
  <si>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</si>
  <si>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</si>
  <si>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</si>
  <si>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</si>
  <si>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</si>
  <si>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</si>
  <si>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</si>
  <si>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</si>
  <si>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</si>
  <si>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</si>
  <si>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</si>
  <si>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</si>
  <si>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</si>
  <si>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</si>
  <si>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</si>
  <si>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</si>
  <si>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</si>
  <si>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</si>
  <si>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</si>
  <si>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</si>
  <si>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</si>
  <si>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</si>
  <si>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</si>
  <si>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</si>
  <si>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</si>
  <si>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</si>
  <si>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</si>
  <si>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</si>
  <si>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</si>
  <si>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</si>
  <si>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</si>
  <si>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</si>
  <si>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</si>
  <si>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</si>
  <si>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</si>
  <si>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</si>
  <si>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</si>
  <si>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</si>
  <si>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</si>
  <si>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</si>
  <si>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</si>
  <si>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</si>
  <si>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</si>
  <si>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</si>
  <si>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</si>
  <si>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</si>
  <si>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</si>
  <si>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</si>
  <si>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</si>
  <si>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</si>
  <si>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</si>
  <si>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</si>
  <si>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</si>
  <si>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</si>
  <si>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</si>
  <si>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</si>
  <si>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</si>
  <si>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</si>
  <si>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</si>
  <si>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</si>
  <si>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</si>
  <si>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</si>
  <si>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</si>
  <si>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</si>
  <si>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</si>
  <si>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</si>
  <si>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</si>
  <si>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</si>
  <si>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</si>
  <si>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</si>
  <si>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</si>
  <si>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</si>
  <si>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</si>
  <si>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</si>
  <si>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</si>
  <si>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</si>
  <si>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</si>
  <si>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</si>
  <si>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</si>
  <si>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</si>
  <si>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</si>
  <si>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</si>
  <si>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</si>
  <si>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</si>
  <si>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</si>
  <si>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</si>
  <si>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</si>
  <si>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</si>
  <si>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</si>
  <si>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</si>
  <si>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</si>
  <si>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</si>
  <si>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</si>
  <si>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</si>
  <si>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</si>
  <si>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</si>
  <si>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</si>
  <si>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</si>
  <si>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</si>
  <si>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</si>
  <si>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</si>
  <si>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</si>
  <si>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</si>
  <si>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</si>
  <si>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</si>
  <si>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</si>
  <si>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</si>
  <si>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</si>
  <si>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</si>
  <si>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</si>
  <si>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</si>
  <si>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</si>
  <si>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</si>
  <si>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</si>
  <si>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</si>
  <si>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</si>
  <si>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</si>
  <si>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</si>
  <si>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</si>
  <si>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</si>
  <si>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</si>
  <si>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</si>
  <si>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</si>
  <si>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</si>
  <si>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</si>
  <si>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</si>
  <si>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</si>
  <si>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</si>
  <si>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</si>
  <si>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</si>
  <si>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</si>
  <si>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</si>
  <si>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</si>
  <si>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</si>
  <si>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</si>
  <si>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</si>
  <si>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</si>
  <si>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</si>
  <si>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</si>
  <si>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</si>
  <si>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</si>
  <si>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</si>
  <si>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</si>
  <si>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</si>
  <si>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</si>
  <si>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</si>
  <si>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</si>
  <si>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</si>
  <si>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</si>
  <si>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</si>
  <si>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</si>
  <si>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</si>
  <si>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</si>
  <si>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</si>
  <si>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</si>
  <si>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</si>
  <si>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</si>
  <si>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</si>
  <si>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</si>
  <si>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</si>
  <si>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</si>
  <si>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</si>
  <si>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</si>
  <si>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</si>
  <si>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</si>
  <si>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</si>
  <si>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</si>
  <si>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</si>
  <si>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</si>
  <si>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</si>
  <si>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</si>
  <si>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</si>
  <si>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</si>
  <si>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</si>
  <si>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</si>
  <si>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</si>
  <si>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</si>
  <si>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</si>
  <si>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</si>
  <si>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</si>
  <si>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</si>
  <si>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</si>
  <si>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</si>
  <si>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</si>
  <si>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</si>
  <si>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</si>
  <si>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</si>
  <si>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</si>
  <si>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</si>
  <si>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</si>
  <si>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</si>
  <si>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</si>
  <si>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</si>
  <si>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</si>
  <si>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</si>
  <si>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</si>
  <si>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</si>
  <si>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</si>
  <si>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</si>
  <si>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</si>
  <si>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</si>
  <si>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</si>
  <si>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</si>
  <si>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</si>
  <si>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</si>
  <si>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</si>
  <si>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</si>
  <si>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</si>
  <si>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</si>
  <si>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</si>
  <si>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</si>
  <si>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</si>
  <si>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</si>
  <si>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</si>
  <si>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</si>
  <si>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</si>
  <si>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</si>
  <si>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</si>
  <si>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</si>
  <si>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</si>
  <si>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</si>
  <si>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</si>
  <si>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</si>
  <si>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</si>
  <si>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</si>
  <si>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</si>
  <si>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</si>
  <si>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</si>
  <si>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</si>
  <si>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</si>
  <si>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</si>
  <si>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</si>
  <si>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</si>
  <si>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</si>
  <si>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</si>
  <si>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</si>
  <si>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</si>
  <si>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</si>
  <si>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</si>
  <si>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</si>
  <si>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</si>
  <si>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</si>
  <si>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</si>
  <si>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</si>
  <si>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</si>
  <si>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</si>
  <si>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</si>
  <si>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</si>
  <si>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</si>
  <si>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</si>
  <si>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</si>
  <si>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</si>
  <si>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</si>
  <si>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</si>
  <si>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</si>
  <si>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</si>
  <si>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</si>
  <si>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</si>
  <si>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</si>
  <si>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</si>
  <si>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</si>
  <si>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</si>
  <si>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</si>
  <si>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</si>
  <si>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</si>
  <si>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</si>
  <si>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</si>
  <si>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</si>
  <si>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</si>
  <si>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</si>
  <si>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</si>
  <si>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</si>
  <si>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</si>
  <si>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</si>
  <si>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</si>
  <si>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</si>
  <si>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</si>
  <si>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</si>
  <si>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</si>
  <si>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</si>
  <si>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</si>
  <si>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</si>
  <si>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</si>
  <si>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</si>
  <si>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</si>
  <si>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</si>
  <si>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</si>
  <si>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</si>
  <si>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</si>
  <si>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</si>
  <si>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</si>
  <si>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</si>
  <si>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</si>
  <si>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</si>
  <si>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</si>
  <si>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</si>
  <si>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</si>
  <si>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</si>
  <si>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</si>
  <si>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</si>
  <si>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</si>
  <si>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</si>
  <si>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</si>
  <si>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</si>
  <si>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</si>
  <si>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</si>
  <si>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</si>
  <si>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</si>
  <si>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</si>
  <si>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</si>
  <si>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</si>
  <si>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</si>
  <si>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</si>
  <si>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</si>
  <si>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</si>
  <si>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</si>
  <si>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</si>
  <si>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</si>
  <si>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</si>
  <si>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</si>
  <si>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</si>
  <si>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</si>
  <si>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</si>
  <si>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</si>
  <si>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</si>
  <si>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</si>
  <si>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</si>
  <si>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</si>
  <si>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</si>
  <si>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</si>
  <si>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</si>
  <si>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</si>
  <si>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</si>
  <si>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</si>
  <si>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</si>
  <si>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</si>
  <si>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</si>
  <si>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</si>
  <si>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</si>
  <si>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</si>
  <si>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</si>
  <si>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</si>
  <si>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</si>
  <si>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</si>
  <si>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</si>
  <si>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</si>
  <si>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</si>
  <si>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</si>
  <si>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</si>
  <si>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</si>
  <si>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</si>
  <si>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</si>
  <si>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</si>
  <si>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</si>
  <si>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</si>
  <si>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</si>
  <si>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</si>
  <si>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</si>
  <si>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</si>
  <si>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</si>
  <si>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</si>
  <si>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</si>
  <si>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</si>
  <si>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</si>
  <si>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</si>
  <si>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</si>
  <si>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</si>
  <si>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</si>
  <si>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</si>
  <si>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</si>
  <si>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</si>
  <si>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</si>
  <si>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</si>
  <si>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</si>
  <si>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</si>
  <si>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</si>
  <si>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</si>
  <si>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</si>
  <si>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</si>
  <si>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</si>
  <si>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</si>
  <si>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</si>
  <si>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</si>
  <si>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</si>
  <si>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</si>
  <si>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</si>
  <si>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</si>
  <si>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</si>
  <si>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</si>
  <si>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</si>
  <si>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</si>
  <si>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</si>
  <si>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</si>
  <si>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</si>
  <si>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</si>
  <si>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</si>
  <si>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</si>
  <si>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</si>
  <si>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</si>
  <si>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</si>
  <si>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</si>
  <si>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</si>
  <si>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</si>
  <si>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</si>
  <si>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</si>
  <si>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</si>
  <si>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</si>
  <si>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</si>
  <si>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</si>
  <si>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</si>
  <si>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</si>
  <si>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</si>
  <si>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</si>
  <si>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</si>
  <si>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</si>
  <si>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</si>
  <si>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</si>
  <si>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</si>
  <si>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</si>
  <si>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</si>
  <si>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</si>
  <si>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</si>
  <si>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</si>
  <si>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</si>
  <si>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</si>
  <si>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</si>
  <si>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</si>
  <si>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</si>
  <si>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</si>
  <si>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</si>
  <si>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</si>
  <si>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</si>
  <si>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</si>
  <si>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</si>
  <si>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</si>
  <si>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</si>
  <si>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</si>
  <si>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</si>
  <si>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</si>
  <si>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</si>
  <si>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</si>
  <si>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</si>
  <si>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</si>
  <si>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</si>
  <si>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</si>
  <si>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</si>
  <si>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</si>
  <si>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</si>
  <si>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</si>
  <si>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</si>
  <si>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</si>
  <si>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</si>
  <si>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</si>
  <si>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</si>
  <si>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</si>
  <si>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</si>
  <si>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</si>
  <si>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</si>
  <si>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</si>
  <si>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</si>
  <si>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</si>
  <si>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</si>
  <si>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</si>
  <si>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</si>
  <si>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</si>
  <si>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</si>
  <si>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</si>
  <si>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</si>
  <si>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</si>
  <si>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</si>
  <si>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</si>
  <si>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</si>
  <si>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</si>
  <si>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</si>
  <si>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</si>
  <si>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</si>
  <si>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</si>
  <si>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</si>
  <si>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</si>
  <si>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</si>
  <si>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</si>
  <si>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</si>
  <si>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</si>
  <si>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</si>
  <si>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</si>
  <si>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</si>
  <si>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</si>
  <si>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</si>
  <si>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</si>
  <si>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</si>
  <si>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</si>
  <si>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</si>
  <si>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</si>
  <si>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</si>
  <si>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</si>
  <si>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</si>
  <si>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</si>
  <si>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</si>
  <si>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</si>
  <si>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</si>
  <si>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</si>
  <si>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</si>
  <si>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</si>
  <si>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</si>
  <si>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</si>
  <si>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</si>
  <si>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</si>
  <si>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</si>
  <si>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</si>
  <si>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</si>
  <si>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</si>
  <si>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</si>
  <si>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</si>
  <si>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</si>
  <si>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</si>
  <si>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</si>
  <si>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</si>
  <si>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</si>
  <si>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</si>
  <si>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</si>
  <si>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</si>
  <si>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</si>
  <si>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</si>
  <si>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</si>
  <si>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</si>
  <si>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</si>
  <si>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</si>
  <si>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</si>
  <si>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</si>
  <si>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</si>
  <si>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</si>
  <si>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</si>
  <si>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</si>
  <si>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</si>
  <si>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</si>
  <si>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</si>
  <si>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</si>
  <si>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</si>
  <si>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</si>
  <si>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</si>
  <si>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</si>
  <si>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</si>
  <si>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</si>
  <si>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</si>
  <si>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</si>
  <si>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</si>
  <si>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</si>
  <si>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</si>
  <si>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</si>
  <si>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</si>
  <si>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</si>
  <si>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</si>
  <si>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</si>
  <si>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</si>
  <si>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</si>
  <si>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</si>
  <si>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</si>
  <si>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</si>
  <si>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</si>
  <si>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</si>
  <si>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</si>
  <si>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</si>
  <si>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</si>
  <si>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</si>
  <si>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</si>
  <si>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</si>
  <si>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</si>
  <si>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</si>
  <si>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</si>
  <si>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</si>
  <si>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</si>
  <si>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</si>
  <si>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</si>
  <si>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</si>
  <si>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</si>
  <si>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</si>
  <si>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</si>
  <si>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</si>
  <si>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</si>
  <si>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</si>
  <si>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</si>
  <si>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</si>
  <si>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</si>
  <si>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</si>
  <si>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</si>
  <si>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</si>
  <si>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</si>
  <si>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</si>
  <si>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</si>
  <si>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</si>
  <si>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</si>
  <si>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</si>
  <si>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</si>
  <si>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</si>
  <si>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</si>
  <si>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</si>
  <si>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</si>
  <si>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</si>
  <si>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</si>
  <si>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</si>
  <si>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</si>
  <si>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</si>
  <si>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</si>
  <si>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</si>
  <si>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</si>
  <si>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</si>
  <si>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</si>
  <si>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</si>
  <si>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</si>
  <si>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</si>
  <si>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</si>
  <si>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</si>
  <si>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</si>
  <si>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</si>
  <si>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</si>
  <si>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</si>
  <si>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</si>
  <si>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</si>
  <si>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</si>
  <si>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</si>
  <si>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</si>
  <si>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</si>
  <si>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</si>
  <si>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</si>
  <si>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</si>
  <si>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</si>
  <si>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</si>
  <si>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</si>
  <si>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</si>
  <si>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</si>
  <si>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</si>
  <si>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</si>
  <si>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*mammoth south- Mammoth</t>
  </si>
  <si>
    <t>8932</t>
  </si>
  <si>
    <t>MARKET- MARKET</t>
  </si>
  <si>
    <t>537053</t>
  </si>
  <si>
    <t>27940</t>
  </si>
  <si>
    <t>*901 Fifth Seattle- Seattle Genetics Inc</t>
  </si>
  <si>
    <t>548386</t>
  </si>
  <si>
    <t>27445</t>
  </si>
  <si>
    <t>USBT- us bank tower, la</t>
  </si>
  <si>
    <t>7854</t>
  </si>
  <si>
    <t>28236</t>
  </si>
  <si>
    <t>Danforth- VanBarton Group</t>
  </si>
  <si>
    <t>7425</t>
  </si>
  <si>
    <t>28147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</si>
  <si>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</si>
  <si>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</si>
  <si>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</si>
  <si>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</si>
  <si>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</si>
  <si>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</si>
  <si>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</si>
  <si>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</si>
  <si>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</si>
  <si>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</si>
  <si>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</si>
  <si>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</si>
  <si>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</si>
  <si>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</si>
  <si>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</si>
  <si>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</si>
  <si>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</si>
  <si>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</si>
  <si>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</si>
  <si>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</si>
  <si>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</si>
  <si>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</si>
  <si>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</si>
  <si>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</si>
  <si>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</si>
  <si>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</si>
  <si>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</si>
  <si>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</si>
  <si>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</si>
  <si>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</si>
  <si>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</si>
  <si>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</si>
  <si>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</si>
  <si>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</si>
  <si>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</si>
  <si>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</si>
  <si>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</si>
  <si>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</si>
  <si>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</si>
  <si>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</si>
  <si>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</si>
  <si>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</si>
  <si>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</si>
  <si>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</si>
  <si>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</si>
  <si>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</si>
  <si>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</si>
  <si>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</si>
  <si>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</si>
  <si>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</si>
  <si>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</si>
  <si>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</si>
  <si>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</si>
  <si>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</si>
  <si>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</si>
  <si>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</si>
  <si>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</si>
  <si>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</si>
  <si>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</si>
  <si>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</si>
  <si>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</si>
  <si>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</si>
  <si>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</si>
  <si>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</si>
  <si>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</si>
  <si>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</si>
  <si>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</si>
  <si>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</si>
  <si>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</si>
  <si>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</si>
  <si>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</si>
  <si>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</si>
  <si>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</si>
  <si>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</si>
  <si>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</si>
  <si>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</si>
  <si>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</si>
  <si>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</si>
  <si>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</si>
  <si>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</si>
  <si>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</si>
  <si>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</si>
  <si>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</si>
  <si>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</si>
  <si>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</si>
  <si>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</si>
  <si>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</si>
  <si>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</si>
  <si>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</si>
  <si>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</si>
  <si>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</si>
  <si>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</si>
  <si>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</si>
  <si>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</si>
  <si>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</si>
  <si>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</si>
  <si>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</si>
  <si>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</si>
  <si>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</si>
  <si>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</si>
  <si>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</si>
  <si>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</si>
  <si>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</si>
  <si>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</si>
  <si>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</si>
  <si>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</si>
  <si>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</si>
  <si>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</si>
  <si>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</si>
  <si>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</si>
  <si>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Blackstone Real Estate Partners IX- Blackstone Real Estate Partners(ישן)</t>
  </si>
  <si>
    <t>7064</t>
  </si>
  <si>
    <t>27/07/20</t>
  </si>
  <si>
    <t>Electra America Multifamily III- Electra America</t>
  </si>
  <si>
    <t>7989</t>
  </si>
  <si>
    <t>14/01/21</t>
  </si>
  <si>
    <t>סה"כ קרנות השקעה אחרות בחו"ל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</si>
  <si>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</si>
  <si>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</si>
  <si>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</si>
  <si>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</si>
  <si>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</si>
  <si>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</si>
  <si>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</si>
  <si>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</si>
  <si>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</si>
  <si>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BCP V DEXKO CO-INVEST LP- Brookfield global</t>
  </si>
  <si>
    <t>8337</t>
  </si>
  <si>
    <t>Global Infrastructure Partners IV L.P- Global Infrastructure Partners</t>
  </si>
  <si>
    <t>70181</t>
  </si>
  <si>
    <t>28/10/19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</si>
  <si>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</si>
  <si>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</si>
  <si>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</si>
  <si>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</si>
  <si>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</si>
  <si>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</si>
  <si>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</si>
  <si>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</si>
  <si>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</si>
  <si>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</si>
  <si>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</si>
  <si>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</si>
  <si>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</si>
  <si>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</si>
  <si>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</si>
  <si>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</si>
  <si>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</si>
  <si>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</si>
  <si>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</si>
  <si>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</si>
  <si>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</si>
  <si>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</si>
  <si>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</si>
  <si>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</si>
  <si>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</si>
  <si>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</si>
  <si>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25/02/20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</si>
  <si>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</si>
  <si>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</si>
  <si>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</si>
  <si>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</si>
  <si>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</si>
  <si>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</si>
  <si>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</si>
  <si>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</si>
  <si>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</si>
  <si>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</si>
  <si>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</si>
  <si>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</si>
  <si>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</si>
  <si>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</si>
  <si>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</si>
  <si>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</si>
  <si>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</si>
  <si>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</si>
  <si>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</si>
  <si>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</si>
  <si>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</si>
  <si>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Audax Direct Lending Solutions</t>
  </si>
  <si>
    <t>8314</t>
  </si>
  <si>
    <t>26/06/22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</si>
  <si>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</si>
  <si>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</si>
  <si>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</si>
  <si>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</si>
  <si>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</si>
  <si>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</si>
  <si>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</si>
  <si>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</si>
  <si>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</si>
  <si>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</si>
  <si>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</si>
  <si>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</si>
  <si>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</si>
  <si>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</si>
  <si>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</si>
  <si>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</si>
  <si>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</si>
  <si>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</si>
  <si>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</si>
  <si>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</si>
  <si>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</si>
  <si>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11/06/20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</si>
  <si>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</si>
  <si>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</si>
  <si>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</si>
  <si>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</si>
  <si>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</si>
  <si>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</si>
  <si>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</si>
  <si>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</si>
  <si>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</si>
  <si>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</si>
  <si>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</si>
  <si>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</si>
  <si>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</si>
  <si>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</si>
  <si>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</si>
  <si>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</si>
  <si>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</si>
  <si>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</si>
  <si>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</si>
  <si>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</si>
  <si>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</si>
  <si>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</si>
  <si>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</si>
  <si>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</si>
  <si>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</si>
  <si>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</si>
  <si>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</si>
  <si>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</si>
  <si>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</si>
  <si>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</si>
  <si>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</si>
  <si>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</si>
  <si>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</si>
  <si>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</si>
  <si>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</si>
  <si>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</si>
  <si>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</si>
  <si>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</si>
  <si>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</si>
  <si>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Brookfield Capital Partners Fund VI- Brookfield global</t>
  </si>
  <si>
    <t>9236</t>
  </si>
  <si>
    <t>03/10/22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</si>
  <si>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</si>
  <si>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</si>
  <si>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</si>
  <si>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</si>
  <si>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</si>
  <si>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</si>
  <si>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</si>
  <si>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</si>
  <si>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</si>
  <si>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</si>
  <si>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</si>
  <si>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</si>
  <si>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</si>
  <si>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</si>
  <si>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</si>
  <si>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</si>
  <si>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</si>
  <si>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</si>
  <si>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</si>
  <si>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</si>
  <si>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</si>
  <si>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</si>
  <si>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</si>
  <si>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</si>
  <si>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</si>
  <si>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</si>
  <si>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</si>
  <si>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</si>
  <si>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</si>
  <si>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</si>
  <si>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</si>
  <si>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</si>
  <si>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</si>
  <si>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</si>
  <si>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</si>
  <si>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</si>
  <si>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</si>
  <si>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</si>
  <si>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</si>
  <si>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</si>
  <si>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</si>
  <si>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</si>
  <si>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</si>
  <si>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</si>
  <si>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</si>
  <si>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</si>
  <si>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</si>
  <si>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</si>
  <si>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</si>
  <si>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</si>
  <si>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</si>
  <si>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</si>
  <si>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</si>
  <si>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</si>
  <si>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</si>
  <si>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</si>
  <si>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</si>
  <si>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</si>
  <si>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</si>
  <si>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</si>
  <si>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</si>
  <si>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</si>
  <si>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</si>
  <si>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</si>
  <si>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</si>
  <si>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</si>
  <si>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</si>
  <si>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</si>
  <si>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</si>
  <si>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</si>
  <si>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</si>
  <si>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</si>
  <si>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</si>
  <si>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</si>
  <si>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</si>
  <si>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</si>
  <si>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</si>
  <si>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</si>
  <si>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</si>
  <si>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</si>
  <si>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</si>
  <si>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</si>
  <si>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</si>
  <si>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</si>
  <si>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</si>
  <si>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</si>
  <si>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</si>
  <si>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</si>
  <si>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</si>
  <si>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</si>
  <si>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</si>
  <si>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</si>
  <si>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</si>
  <si>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</si>
  <si>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</si>
  <si>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</si>
  <si>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</si>
  <si>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</si>
  <si>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</si>
  <si>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</si>
  <si>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</si>
  <si>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</si>
  <si>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</si>
  <si>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</si>
  <si>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</si>
  <si>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</si>
  <si>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</si>
  <si>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</si>
  <si>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</si>
  <si>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</si>
  <si>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</si>
  <si>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</si>
  <si>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</si>
  <si>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</si>
  <si>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</si>
  <si>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</si>
  <si>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</si>
  <si>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</si>
  <si>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</si>
  <si>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</si>
  <si>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</si>
  <si>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</si>
  <si>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</si>
  <si>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</si>
  <si>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</si>
  <si>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</si>
  <si>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</si>
  <si>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</si>
  <si>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</si>
  <si>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</si>
  <si>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</si>
  <si>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</si>
  <si>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</si>
  <si>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</si>
  <si>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</si>
  <si>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</si>
  <si>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</si>
  <si>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</si>
  <si>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</si>
  <si>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</si>
  <si>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</si>
  <si>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</si>
  <si>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</si>
  <si>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</si>
  <si>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</si>
  <si>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</si>
  <si>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</si>
  <si>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</si>
  <si>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</si>
  <si>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</si>
  <si>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</si>
  <si>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</si>
  <si>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</si>
  <si>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</si>
  <si>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</si>
  <si>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</si>
  <si>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</si>
  <si>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</si>
  <si>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</si>
  <si>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</si>
  <si>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</si>
  <si>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</si>
  <si>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</si>
  <si>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</si>
  <si>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</si>
  <si>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</si>
  <si>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</si>
  <si>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</si>
  <si>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</si>
  <si>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</si>
  <si>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</si>
  <si>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</si>
  <si>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</si>
  <si>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</si>
  <si>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</si>
  <si>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</si>
  <si>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</si>
  <si>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</si>
  <si>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</si>
  <si>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</si>
  <si>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</si>
  <si>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</si>
  <si>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</si>
  <si>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</si>
  <si>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</si>
  <si>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</si>
  <si>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</si>
  <si>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</si>
  <si>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</si>
  <si>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</si>
  <si>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</si>
  <si>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</si>
  <si>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</si>
  <si>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</si>
  <si>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</si>
  <si>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</si>
  <si>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</si>
  <si>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</si>
  <si>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</si>
  <si>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</si>
  <si>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</si>
  <si>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</si>
  <si>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</si>
  <si>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</si>
  <si>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</si>
  <si>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</si>
  <si>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</si>
  <si>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</si>
  <si>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</si>
  <si>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</si>
  <si>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</si>
  <si>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</si>
  <si>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</si>
  <si>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</si>
  <si>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</si>
  <si>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</si>
  <si>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</si>
  <si>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</si>
  <si>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</si>
  <si>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</si>
  <si>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</si>
  <si>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</si>
  <si>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</si>
  <si>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</si>
  <si>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</si>
  <si>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</si>
  <si>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</si>
  <si>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</si>
  <si>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</si>
  <si>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</si>
  <si>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</si>
  <si>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</si>
  <si>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</si>
  <si>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</si>
  <si>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</si>
  <si>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</si>
  <si>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</si>
  <si>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</si>
  <si>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</si>
  <si>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</si>
  <si>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</si>
  <si>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</si>
  <si>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</si>
  <si>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</si>
  <si>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</si>
  <si>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</si>
  <si>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</si>
  <si>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</si>
  <si>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</si>
  <si>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</si>
  <si>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</si>
  <si>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</si>
  <si>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</si>
  <si>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</si>
  <si>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</si>
  <si>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</si>
  <si>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</si>
  <si>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</si>
  <si>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</si>
  <si>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</si>
  <si>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</si>
  <si>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</si>
  <si>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</si>
  <si>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</si>
  <si>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</si>
  <si>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</si>
  <si>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</si>
  <si>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</si>
  <si>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</si>
  <si>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</si>
  <si>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</si>
  <si>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</si>
  <si>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</si>
  <si>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</si>
  <si>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</si>
  <si>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</si>
  <si>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</si>
  <si>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</si>
  <si>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</si>
  <si>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</si>
  <si>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</si>
  <si>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</si>
  <si>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</si>
  <si>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</si>
  <si>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</si>
  <si>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</si>
  <si>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</si>
  <si>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</si>
  <si>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</si>
  <si>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</si>
  <si>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</si>
  <si>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</si>
  <si>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</si>
  <si>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</si>
  <si>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</si>
  <si>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</si>
  <si>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</si>
  <si>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</si>
  <si>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</si>
  <si>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</si>
  <si>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</si>
  <si>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</si>
  <si>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</si>
  <si>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</si>
  <si>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</si>
  <si>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</si>
  <si>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</si>
  <si>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</si>
  <si>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</si>
  <si>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</si>
  <si>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</si>
  <si>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</si>
  <si>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</si>
  <si>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</si>
  <si>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</si>
  <si>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</si>
  <si>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</si>
  <si>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</si>
  <si>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</si>
  <si>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</si>
  <si>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</si>
  <si>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</si>
  <si>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</si>
  <si>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</si>
  <si>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</si>
  <si>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</si>
  <si>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</si>
  <si>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</si>
  <si>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</si>
  <si>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</si>
  <si>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</si>
  <si>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</si>
  <si>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</si>
  <si>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</si>
  <si>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</si>
  <si>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</si>
  <si>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</si>
  <si>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</si>
  <si>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</si>
  <si>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</si>
  <si>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</si>
  <si>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</si>
  <si>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</si>
  <si>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</si>
  <si>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</si>
  <si>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</si>
  <si>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</si>
  <si>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</si>
  <si>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</si>
  <si>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</si>
  <si>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</si>
  <si>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</si>
  <si>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</si>
  <si>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</si>
  <si>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</si>
  <si>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</si>
  <si>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</si>
  <si>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</si>
  <si>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</si>
  <si>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</si>
  <si>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</si>
  <si>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</si>
  <si>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</si>
  <si>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</si>
  <si>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</si>
  <si>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</si>
  <si>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</si>
  <si>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</si>
  <si>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</si>
  <si>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</si>
  <si>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</si>
  <si>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</si>
  <si>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</si>
  <si>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</si>
  <si>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</si>
  <si>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</si>
  <si>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</si>
  <si>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</si>
  <si>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</si>
  <si>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</si>
  <si>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</si>
  <si>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</si>
  <si>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</si>
  <si>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</si>
  <si>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</si>
  <si>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</si>
  <si>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</si>
  <si>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</si>
  <si>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</si>
  <si>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</si>
  <si>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</si>
  <si>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</si>
  <si>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</si>
  <si>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</si>
  <si>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</si>
  <si>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</si>
  <si>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</si>
  <si>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</si>
  <si>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</si>
  <si>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</si>
  <si>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</si>
  <si>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</si>
  <si>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</si>
  <si>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</si>
  <si>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</si>
  <si>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</si>
  <si>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</si>
  <si>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</si>
  <si>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</si>
  <si>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</si>
  <si>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</si>
  <si>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</si>
  <si>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</si>
  <si>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</si>
  <si>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</si>
  <si>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</si>
  <si>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</si>
  <si>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</si>
  <si>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</si>
  <si>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</si>
  <si>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</si>
  <si>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</si>
  <si>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</si>
  <si>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</si>
  <si>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</si>
  <si>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</si>
  <si>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</si>
  <si>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</si>
  <si>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</si>
  <si>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</si>
  <si>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</si>
  <si>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</si>
  <si>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</si>
  <si>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</si>
  <si>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</si>
  <si>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</si>
  <si>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</si>
  <si>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</si>
  <si>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</si>
  <si>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</si>
  <si>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</si>
  <si>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</si>
  <si>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</si>
  <si>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</si>
  <si>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</si>
  <si>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</si>
  <si>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20230103 USD\ILS 3.5122000 20230425- בנק לאומי לישראל בע"מ</t>
  </si>
  <si>
    <t>90016899</t>
  </si>
  <si>
    <t>FWD CCY\ILS 20230124 USD\ILS 3.3586000 20230425- בנק לאומי לישראל בע"מ</t>
  </si>
  <si>
    <t>90017058</t>
  </si>
  <si>
    <t>24/01/23</t>
  </si>
  <si>
    <t>FWD CCY\ILS 20230216 USD\ILS 3.5130000 20230425- בנק לאומי לישראל בע"מ</t>
  </si>
  <si>
    <t>90017270</t>
  </si>
  <si>
    <t>16/02/23</t>
  </si>
  <si>
    <t>FWD CCY\ILS 20230221 USD\ILS 3.6360000 20230425- בנק לאומי לישראל בע"מ</t>
  </si>
  <si>
    <t>90017305</t>
  </si>
  <si>
    <t>21/02/23</t>
  </si>
  <si>
    <t>FWD CCY\ILS 20230302 USD\ILS 3.6497000 20230425- בנק לאומי לישראל בע"מ</t>
  </si>
  <si>
    <t>90017429</t>
  </si>
  <si>
    <t>02/03/23</t>
  </si>
  <si>
    <t>FWD CCY\ILS 20230313 USD\ILS 3.6285000 20230425- בנק לאומי לישראל בע"מ</t>
  </si>
  <si>
    <t>90017497</t>
  </si>
  <si>
    <t>13/03/23</t>
  </si>
  <si>
    <t>FWD CCY\ILS 20230314 USD\ILS 3.6086000 20230425- בנק לאומי לישראל בע"מ</t>
  </si>
  <si>
    <t>90017510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</si>
  <si>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</si>
  <si>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</si>
  <si>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</si>
  <si>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</si>
  <si>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</si>
  <si>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</si>
  <si>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</si>
  <si>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</si>
  <si>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</si>
  <si>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</si>
  <si>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</si>
  <si>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</si>
  <si>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</si>
  <si>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</si>
  <si>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</si>
  <si>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</si>
  <si>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</si>
  <si>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</si>
  <si>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</si>
  <si>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</si>
  <si>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</si>
  <si>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</si>
  <si>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</si>
  <si>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</si>
  <si>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</si>
  <si>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</si>
  <si>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</si>
  <si>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</si>
  <si>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</si>
  <si>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</si>
  <si>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</si>
  <si>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</si>
  <si>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</si>
  <si>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</si>
  <si>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</si>
  <si>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</si>
  <si>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</si>
  <si>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</si>
  <si>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</si>
  <si>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</si>
  <si>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</si>
  <si>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</si>
  <si>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</si>
  <si>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</si>
  <si>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</si>
  <si>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</si>
  <si>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</si>
  <si>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</si>
  <si>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</si>
  <si>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</si>
  <si>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</si>
  <si>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</si>
  <si>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</si>
  <si>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</si>
  <si>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</si>
  <si>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</si>
  <si>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</si>
  <si>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</si>
  <si>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</si>
  <si>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</si>
  <si>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</si>
  <si>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</si>
  <si>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</si>
  <si>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</si>
  <si>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</si>
  <si>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</si>
  <si>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</si>
  <si>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</si>
  <si>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</si>
  <si>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</si>
  <si>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</si>
  <si>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</si>
  <si>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</si>
  <si>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</si>
  <si>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</si>
  <si>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</si>
  <si>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</si>
  <si>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</si>
  <si>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</si>
  <si>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</si>
  <si>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</si>
  <si>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</si>
  <si>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</si>
  <si>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</si>
  <si>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</si>
  <si>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</si>
  <si>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</si>
  <si>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</si>
  <si>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</si>
  <si>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</si>
  <si>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</si>
  <si>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</si>
  <si>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</si>
  <si>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</si>
  <si>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</si>
  <si>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</si>
  <si>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</si>
  <si>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</si>
  <si>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</si>
  <si>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</si>
  <si>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</si>
  <si>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</si>
  <si>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</si>
  <si>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</si>
  <si>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</si>
  <si>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</si>
  <si>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</si>
  <si>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</si>
  <si>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20230329 EUR\USD 1.0922500 20230807</t>
  </si>
  <si>
    <t>90017629</t>
  </si>
  <si>
    <t>29/03/23</t>
  </si>
  <si>
    <t>FWD CCY\CCY 20230209 GBP\USD 1.2169700 20230710- בנק לאומי לישראל בע"מ</t>
  </si>
  <si>
    <t>90017195</t>
  </si>
  <si>
    <t>09/02/23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</si>
  <si>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</si>
  <si>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</si>
  <si>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</si>
  <si>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</si>
  <si>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</si>
  <si>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</si>
  <si>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</si>
  <si>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</si>
  <si>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</si>
  <si>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</si>
  <si>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</si>
  <si>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</si>
  <si>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</si>
  <si>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</si>
  <si>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</si>
  <si>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</si>
  <si>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</si>
  <si>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</si>
  <si>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</si>
  <si>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</si>
  <si>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</si>
  <si>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</si>
  <si>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</si>
  <si>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לא</t>
  </si>
  <si>
    <t>29994018</t>
  </si>
  <si>
    <t>03/03/17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</si>
  <si>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</si>
  <si>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</si>
  <si>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</si>
  <si>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</si>
  <si>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</si>
  <si>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</si>
  <si>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</si>
  <si>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</si>
  <si>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</si>
  <si>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</si>
  <si>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</si>
  <si>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</si>
  <si>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</si>
  <si>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</si>
  <si>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</si>
  <si>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</si>
  <si>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</si>
  <si>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</si>
  <si>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</si>
  <si>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</si>
  <si>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</si>
  <si>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</si>
  <si>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</si>
  <si>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</si>
  <si>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</si>
  <si>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</si>
  <si>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</si>
  <si>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</si>
  <si>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</si>
  <si>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</si>
  <si>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</si>
  <si>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</si>
  <si>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</si>
  <si>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</si>
  <si>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</si>
  <si>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</si>
  <si>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</si>
  <si>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</si>
  <si>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</si>
  <si>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</si>
  <si>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</si>
  <si>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</si>
  <si>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</si>
  <si>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</si>
  <si>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</si>
  <si>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</si>
  <si>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</si>
  <si>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</si>
  <si>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</si>
  <si>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</si>
  <si>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</si>
  <si>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</si>
  <si>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</si>
  <si>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</si>
  <si>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</si>
  <si>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</si>
  <si>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</si>
  <si>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</si>
  <si>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</si>
  <si>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</si>
  <si>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</si>
  <si>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</si>
  <si>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</si>
  <si>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</si>
  <si>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</si>
  <si>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</si>
  <si>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</si>
  <si>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</si>
  <si>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</si>
  <si>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</si>
  <si>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</si>
  <si>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</si>
  <si>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</si>
  <si>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</si>
  <si>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</si>
  <si>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</si>
  <si>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</si>
  <si>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</si>
  <si>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</si>
  <si>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</si>
  <si>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</si>
  <si>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</si>
  <si>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</si>
  <si>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</si>
  <si>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</si>
  <si>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</si>
  <si>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</si>
  <si>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</si>
  <si>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</si>
  <si>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</si>
  <si>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</si>
  <si>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</si>
  <si>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</si>
  <si>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</si>
  <si>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</si>
  <si>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</si>
  <si>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</si>
  <si>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</si>
  <si>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</si>
  <si>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</si>
  <si>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</si>
  <si>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</si>
  <si>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</si>
  <si>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</si>
  <si>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</si>
  <si>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</si>
  <si>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</si>
  <si>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</si>
  <si>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</si>
  <si>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</si>
  <si>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</si>
  <si>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</si>
  <si>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</si>
  <si>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</si>
  <si>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</si>
  <si>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</si>
  <si>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</si>
  <si>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</si>
  <si>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</si>
  <si>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</si>
  <si>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</si>
  <si>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</si>
  <si>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</si>
  <si>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</si>
  <si>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</si>
  <si>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</si>
  <si>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</si>
  <si>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</si>
  <si>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</si>
  <si>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</si>
  <si>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</si>
  <si>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</si>
  <si>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</si>
  <si>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</si>
  <si>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</si>
  <si>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</si>
  <si>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</si>
  <si>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</si>
  <si>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</si>
  <si>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</si>
  <si>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</si>
  <si>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</si>
  <si>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</si>
  <si>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</si>
  <si>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</si>
  <si>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</si>
  <si>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</si>
  <si>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</si>
  <si>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</si>
  <si>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</si>
  <si>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</si>
  <si>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</si>
  <si>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</si>
  <si>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</si>
  <si>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</si>
  <si>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</si>
  <si>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</si>
  <si>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</si>
  <si>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</si>
  <si>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</si>
  <si>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</si>
  <si>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</si>
  <si>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</si>
  <si>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</si>
  <si>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</si>
  <si>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</si>
  <si>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</si>
  <si>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</si>
  <si>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</si>
  <si>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</si>
  <si>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</si>
  <si>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</si>
  <si>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</si>
  <si>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</si>
  <si>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</si>
  <si>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</si>
  <si>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</si>
  <si>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</si>
  <si>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</si>
  <si>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</si>
  <si>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</si>
  <si>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</si>
  <si>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</si>
  <si>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</si>
  <si>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</si>
  <si>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</si>
  <si>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</si>
  <si>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</si>
  <si>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</si>
  <si>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</si>
  <si>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</si>
  <si>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</si>
  <si>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</si>
  <si>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</si>
  <si>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</si>
  <si>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</si>
  <si>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</si>
  <si>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</si>
  <si>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</si>
  <si>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</si>
  <si>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</si>
  <si>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</si>
  <si>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</si>
  <si>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</si>
  <si>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</si>
  <si>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</si>
  <si>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</si>
  <si>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</si>
  <si>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</si>
  <si>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</si>
  <si>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</si>
  <si>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</si>
  <si>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</si>
  <si>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</si>
  <si>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</si>
  <si>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</si>
  <si>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</si>
  <si>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</si>
  <si>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</si>
  <si>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</si>
  <si>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</si>
  <si>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</si>
  <si>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</si>
  <si>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</si>
  <si>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</si>
  <si>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</si>
  <si>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</si>
  <si>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</si>
  <si>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</si>
  <si>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</si>
  <si>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</si>
  <si>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</si>
  <si>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</si>
  <si>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</si>
  <si>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</si>
  <si>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</si>
  <si>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</si>
  <si>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</si>
  <si>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</si>
  <si>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</si>
  <si>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</si>
  <si>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</si>
  <si>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</si>
  <si>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</si>
  <si>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</si>
  <si>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</si>
  <si>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</si>
  <si>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</si>
  <si>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</si>
  <si>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</si>
  <si>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</si>
  <si>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</si>
  <si>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</si>
  <si>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</si>
  <si>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</si>
  <si>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</si>
  <si>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</si>
  <si>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</si>
  <si>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</si>
  <si>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</si>
  <si>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</si>
  <si>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</si>
  <si>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</si>
  <si>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</si>
  <si>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</si>
  <si>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70481</t>
  </si>
  <si>
    <t>16/07/19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</si>
  <si>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</si>
  <si>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</si>
  <si>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</si>
  <si>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</si>
  <si>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</si>
  <si>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</si>
  <si>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</si>
  <si>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</si>
  <si>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</si>
  <si>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</si>
  <si>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</si>
  <si>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</si>
  <si>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</si>
  <si>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</si>
  <si>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</si>
  <si>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</si>
  <si>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</si>
  <si>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</si>
  <si>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</si>
  <si>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</si>
  <si>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</si>
  <si>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</si>
  <si>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</si>
  <si>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</si>
  <si>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</si>
  <si>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</si>
  <si>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</si>
  <si>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</si>
  <si>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</si>
  <si>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</si>
  <si>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</si>
  <si>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</si>
  <si>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</si>
  <si>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</si>
  <si>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</si>
  <si>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</si>
  <si>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</si>
  <si>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</si>
  <si>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</si>
  <si>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</si>
  <si>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</si>
  <si>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</si>
  <si>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</si>
  <si>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</si>
  <si>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</si>
  <si>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</si>
  <si>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</si>
  <si>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</si>
  <si>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</si>
  <si>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</si>
  <si>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</si>
  <si>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</si>
  <si>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</si>
  <si>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</si>
  <si>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</si>
  <si>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</si>
  <si>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</si>
  <si>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</si>
  <si>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</si>
  <si>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</si>
  <si>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</si>
  <si>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</si>
  <si>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</si>
  <si>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</si>
  <si>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</si>
  <si>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</si>
  <si>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</si>
  <si>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</si>
  <si>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</si>
  <si>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</si>
  <si>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</si>
  <si>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</si>
  <si>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</si>
  <si>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</si>
  <si>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</si>
  <si>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</si>
  <si>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</si>
  <si>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</si>
  <si>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</si>
  <si>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</si>
  <si>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</si>
  <si>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</si>
  <si>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</si>
  <si>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</si>
  <si>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</si>
  <si>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</si>
  <si>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</si>
  <si>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</si>
  <si>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</si>
  <si>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</si>
  <si>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</si>
  <si>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</si>
  <si>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</si>
  <si>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</si>
  <si>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</si>
  <si>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</si>
  <si>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</si>
  <si>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</si>
  <si>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</si>
  <si>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</si>
  <si>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</si>
  <si>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</si>
  <si>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</si>
  <si>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</si>
  <si>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</si>
  <si>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</si>
  <si>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</si>
  <si>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</si>
  <si>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</si>
  <si>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</si>
  <si>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</si>
  <si>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</si>
  <si>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</si>
  <si>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</si>
  <si>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</si>
  <si>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</si>
  <si>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</si>
  <si>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</si>
  <si>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</si>
  <si>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</si>
  <si>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</si>
  <si>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</si>
  <si>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</si>
  <si>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</si>
  <si>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</si>
  <si>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</si>
  <si>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</si>
  <si>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</si>
  <si>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</si>
  <si>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</si>
  <si>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</si>
  <si>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</si>
  <si>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</si>
  <si>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</si>
  <si>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</si>
  <si>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</si>
  <si>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</si>
  <si>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</si>
  <si>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</si>
  <si>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</si>
  <si>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</si>
  <si>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</si>
  <si>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</si>
  <si>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</si>
  <si>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</si>
  <si>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</si>
  <si>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</si>
  <si>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</si>
  <si>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</si>
  <si>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</si>
  <si>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</si>
  <si>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</si>
  <si>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</si>
  <si>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</si>
  <si>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</si>
  <si>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</si>
  <si>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</si>
  <si>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</si>
  <si>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</si>
  <si>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</si>
  <si>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</si>
  <si>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</si>
  <si>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</si>
  <si>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</si>
  <si>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</si>
  <si>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</si>
  <si>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</si>
  <si>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</si>
  <si>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</si>
  <si>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</si>
  <si>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</si>
  <si>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</si>
  <si>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</si>
  <si>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</si>
  <si>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</si>
  <si>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</si>
  <si>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</si>
  <si>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</si>
  <si>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</si>
  <si>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</si>
  <si>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</si>
  <si>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</si>
  <si>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</si>
  <si>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</si>
  <si>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</si>
  <si>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</si>
  <si>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</si>
  <si>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</si>
  <si>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</si>
  <si>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</si>
  <si>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</si>
  <si>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</si>
  <si>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</si>
  <si>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</si>
  <si>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</si>
  <si>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</si>
  <si>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</si>
  <si>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</si>
  <si>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</si>
  <si>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</si>
  <si>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</si>
  <si>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</si>
  <si>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</si>
  <si>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</si>
  <si>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</si>
  <si>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</si>
  <si>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</si>
  <si>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</si>
  <si>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</si>
  <si>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</si>
  <si>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</si>
  <si>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</si>
  <si>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</si>
  <si>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</si>
  <si>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</si>
  <si>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</si>
  <si>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</si>
  <si>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</si>
  <si>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</si>
  <si>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</si>
  <si>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</si>
  <si>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</si>
  <si>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</si>
  <si>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</si>
  <si>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</si>
  <si>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</si>
  <si>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</si>
  <si>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</si>
  <si>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</si>
  <si>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</si>
  <si>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</si>
  <si>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</si>
  <si>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</si>
  <si>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</si>
  <si>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</si>
  <si>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</si>
  <si>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</si>
  <si>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</si>
  <si>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</si>
  <si>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</si>
  <si>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</si>
  <si>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</si>
  <si>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</si>
  <si>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</si>
  <si>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</si>
  <si>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</si>
  <si>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</si>
  <si>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</si>
  <si>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</si>
  <si>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</si>
  <si>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</si>
  <si>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</si>
  <si>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</si>
  <si>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</si>
  <si>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</si>
  <si>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</si>
  <si>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</si>
  <si>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</si>
  <si>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</si>
  <si>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</si>
  <si>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</si>
  <si>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</si>
  <si>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</si>
  <si>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</si>
  <si>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</si>
  <si>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</si>
  <si>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</si>
  <si>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</si>
  <si>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</si>
  <si>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גמל להשקעה מסלול כללי</t>
  </si>
  <si>
    <t>בנק לאומי</t>
  </si>
  <si>
    <t>200040- 10- לאומי</t>
  </si>
  <si>
    <t>200005- 10- לאומי</t>
  </si>
  <si>
    <t>30005- 10- לאומי</t>
  </si>
  <si>
    <t>גורם 171</t>
  </si>
  <si>
    <t>גורם 168</t>
  </si>
  <si>
    <t>גורם 184</t>
  </si>
  <si>
    <t>Kedma Capital Partners III</t>
  </si>
  <si>
    <t>Reality Real Estate Investment Fund 4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</si>
  <si>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</si>
  <si>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</si>
  <si>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</si>
  <si>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</si>
  <si>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</si>
  <si>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</si>
  <si>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</si>
  <si>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</si>
  <si>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</si>
  <si>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</si>
  <si>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</si>
  <si>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</si>
  <si>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</si>
  <si>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</si>
  <si>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</si>
  <si>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</si>
  <si>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</si>
  <si>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</si>
  <si>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</si>
  <si>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</si>
  <si>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</si>
  <si>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</si>
  <si>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Kartesia Credit Opportunities IV</t>
  </si>
  <si>
    <t>ICG Senior Debt Partners III</t>
  </si>
  <si>
    <t>Thoma Bravo Fund XIII</t>
  </si>
  <si>
    <t>Blackstone Real Estate Partners IX</t>
  </si>
  <si>
    <t>Astorg VII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</si>
  <si>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</si>
  <si>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</si>
  <si>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</si>
  <si>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</si>
  <si>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</si>
  <si>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Kartesia Credit Opportunities V</t>
  </si>
  <si>
    <t>Permira Credit Solutions IV</t>
  </si>
  <si>
    <t>Klirmark Opportunity III</t>
  </si>
  <si>
    <t>Global Infrastructure Partners IV</t>
  </si>
  <si>
    <t>Arclight Energy Partners Fund VII L.P</t>
  </si>
  <si>
    <t>Permira VII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</si>
  <si>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</si>
  <si>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</si>
  <si>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</si>
  <si>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</si>
  <si>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</si>
  <si>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</si>
  <si>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</si>
  <si>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</si>
  <si>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</si>
  <si>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</si>
  <si>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</si>
  <si>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</si>
  <si>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</si>
  <si>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</si>
  <si>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</si>
  <si>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Francisco Partners VI</t>
  </si>
  <si>
    <t>EIP Renewables invest SCS</t>
  </si>
  <si>
    <t>Thoma Bravo Fund XIV L.P.</t>
  </si>
  <si>
    <t>Qumra MS LP Minute Media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</si>
  <si>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</si>
  <si>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</si>
  <si>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</si>
  <si>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</si>
  <si>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</si>
  <si>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</si>
  <si>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</si>
  <si>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</si>
  <si>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</si>
  <si>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</si>
  <si>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</si>
  <si>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</si>
  <si>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</si>
  <si>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</si>
  <si>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</si>
  <si>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</si>
  <si>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</si>
  <si>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</si>
  <si>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</si>
  <si>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</si>
  <si>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</si>
  <si>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</si>
  <si>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</si>
  <si>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</si>
  <si>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</si>
  <si>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</si>
  <si>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</si>
  <si>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</si>
  <si>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</si>
  <si>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</si>
  <si>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</si>
  <si>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</si>
  <si>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</si>
  <si>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</si>
  <si>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</si>
  <si>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</si>
  <si>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</si>
  <si>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</si>
  <si>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</si>
  <si>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</si>
  <si>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</si>
  <si>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</si>
  <si>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</si>
  <si>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</si>
  <si>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</si>
  <si>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</si>
  <si>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</si>
  <si>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</si>
  <si>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</si>
  <si>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</si>
  <si>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</si>
  <si>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</si>
  <si>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</si>
  <si>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</si>
  <si>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</si>
  <si>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</si>
  <si>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</si>
  <si>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</si>
  <si>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</si>
  <si>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</si>
  <si>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</si>
  <si>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</si>
  <si>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</si>
  <si>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</si>
  <si>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</si>
  <si>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</si>
  <si>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</si>
  <si>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</si>
  <si>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</si>
  <si>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</si>
  <si>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</si>
  <si>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</si>
  <si>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</si>
  <si>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הלוואות לעמיתים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</si>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</sst>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3810</v>
      </c>
    </row>
    <row r="3" spans="1:36">
      <c r="B3" s="2" t="s">
        <v>2</v>
      </c>
      <c r="C3" s="26" t="s">
        <v>3811</v>
      </c>
    </row>
    <row r="4" spans="1:36">
      <c r="B4" s="2" t="s">
        <v>3</v>
      </c>
      <c r="C4" s="83" t="s">
        <v>197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60595.624643121198</v>
      </c>
      <c r="D11" s="76">
        <v>0.1343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53864.949401585145</v>
      </c>
      <c r="D13" s="78">
        <v>0.1193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78107.357399009066</v>
      </c>
      <c r="D15" s="78">
        <v>0.1731</v>
      </c>
    </row>
    <row r="16" spans="1:36">
      <c r="A16" s="10" t="s">
        <v>13</v>
      </c>
      <c r="B16" s="70" t="s">
        <v>19</v>
      </c>
      <c r="C16" s="77">
        <v>64630.99746154053</v>
      </c>
      <c r="D16" s="78">
        <v>0.14319999999999999</v>
      </c>
    </row>
    <row r="17" spans="1:4">
      <c r="A17" s="10" t="s">
        <v>13</v>
      </c>
      <c r="B17" s="70" t="s">
        <v>195</v>
      </c>
      <c r="C17" s="77">
        <v>57414.691898716381</v>
      </c>
      <c r="D17" s="78">
        <v>0.12720000000000001</v>
      </c>
    </row>
    <row r="18" spans="1:4">
      <c r="A18" s="10" t="s">
        <v>13</v>
      </c>
      <c r="B18" s="70" t="s">
        <v>20</v>
      </c>
      <c r="C18" s="77">
        <v>8461.9202533313</v>
      </c>
      <c r="D18" s="78">
        <v>1.8700000000000001E-2</v>
      </c>
    </row>
    <row r="19" spans="1:4">
      <c r="A19" s="10" t="s">
        <v>13</v>
      </c>
      <c r="B19" s="70" t="s">
        <v>21</v>
      </c>
      <c r="C19" s="77">
        <v>12.901052813806</v>
      </c>
      <c r="D19" s="78">
        <v>0</v>
      </c>
    </row>
    <row r="20" spans="1:4">
      <c r="A20" s="10" t="s">
        <v>13</v>
      </c>
      <c r="B20" s="70" t="s">
        <v>22</v>
      </c>
      <c r="C20" s="77">
        <v>8.6531756499999997</v>
      </c>
      <c r="D20" s="78">
        <v>0</v>
      </c>
    </row>
    <row r="21" spans="1:4">
      <c r="A21" s="10" t="s">
        <v>13</v>
      </c>
      <c r="B21" s="70" t="s">
        <v>23</v>
      </c>
      <c r="C21" s="77">
        <v>1878.2095970429132</v>
      </c>
      <c r="D21" s="78">
        <v>4.1999999999999997E-3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4157.9831597655166</v>
      </c>
      <c r="D26" s="78">
        <v>9.1999999999999998E-3</v>
      </c>
    </row>
    <row r="27" spans="1:4">
      <c r="A27" s="10" t="s">
        <v>13</v>
      </c>
      <c r="B27" s="70" t="s">
        <v>28</v>
      </c>
      <c r="C27" s="77">
        <v>7468.115464283881</v>
      </c>
      <c r="D27" s="78">
        <v>1.6500000000000001E-2</v>
      </c>
    </row>
    <row r="28" spans="1:4">
      <c r="A28" s="10" t="s">
        <v>13</v>
      </c>
      <c r="B28" s="70" t="s">
        <v>29</v>
      </c>
      <c r="C28" s="77">
        <v>43082.147365142067</v>
      </c>
      <c r="D28" s="78">
        <v>9.5500000000000002E-2</v>
      </c>
    </row>
    <row r="29" spans="1:4">
      <c r="A29" s="10" t="s">
        <v>13</v>
      </c>
      <c r="B29" s="70" t="s">
        <v>30</v>
      </c>
      <c r="C29" s="77">
        <v>0.22258964265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-3988.0318130731262</v>
      </c>
      <c r="D31" s="78">
        <v>-8.8000000000000005E-3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65561.339090237554</v>
      </c>
      <c r="D33" s="78">
        <v>0.14530000000000001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4706.6597599999996</v>
      </c>
      <c r="D35" s="78">
        <v>1.04E-2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5363.0441134149996</v>
      </c>
      <c r="D37" s="78">
        <v>1.1900000000000001E-2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451326.78461222391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44213.798746268585</v>
      </c>
      <c r="D43" s="78">
        <f>C43/$C$42</f>
        <v>9.7964047899919568E-2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9B99C7AB-9E82-4A88-AB71-47D03025CB0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3810</v>
      </c>
    </row>
    <row r="3" spans="2:61" s="1" customFormat="1">
      <c r="B3" s="2" t="s">
        <v>2</v>
      </c>
      <c r="C3" s="26" t="s">
        <v>3811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8.6531756499999997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31.569649999999999</v>
      </c>
      <c r="K12" s="80">
        <v>3.6482999999999999</v>
      </c>
      <c r="L12" s="80">
        <v>1E-4</v>
      </c>
    </row>
    <row r="13" spans="2:61">
      <c r="B13" s="79" t="s">
        <v>2231</v>
      </c>
      <c r="C13" s="16"/>
      <c r="D13" s="16"/>
      <c r="E13" s="16"/>
      <c r="G13" s="81">
        <v>0</v>
      </c>
      <c r="I13" s="81">
        <v>31.569649999999999</v>
      </c>
      <c r="K13" s="80">
        <v>3.6482999999999999</v>
      </c>
      <c r="L13" s="80">
        <v>1E-4</v>
      </c>
    </row>
    <row r="14" spans="2:61">
      <c r="B14" t="s">
        <v>2232</v>
      </c>
      <c r="C14" t="s">
        <v>2233</v>
      </c>
      <c r="D14" t="s">
        <v>100</v>
      </c>
      <c r="E14" t="s">
        <v>123</v>
      </c>
      <c r="F14" t="s">
        <v>102</v>
      </c>
      <c r="G14" s="77">
        <v>3.73</v>
      </c>
      <c r="H14" s="77">
        <v>731000</v>
      </c>
      <c r="I14" s="77">
        <v>27.266300000000001</v>
      </c>
      <c r="J14" s="78">
        <v>0</v>
      </c>
      <c r="K14" s="78">
        <v>3.1509999999999998</v>
      </c>
      <c r="L14" s="78">
        <v>1E-4</v>
      </c>
    </row>
    <row r="15" spans="2:61">
      <c r="B15" t="s">
        <v>2234</v>
      </c>
      <c r="C15" t="s">
        <v>2235</v>
      </c>
      <c r="D15" t="s">
        <v>100</v>
      </c>
      <c r="E15" t="s">
        <v>123</v>
      </c>
      <c r="F15" t="s">
        <v>102</v>
      </c>
      <c r="G15" s="77">
        <v>-3.73</v>
      </c>
      <c r="H15" s="77">
        <v>1906900</v>
      </c>
      <c r="I15" s="77">
        <v>-71.127369999999999</v>
      </c>
      <c r="J15" s="78">
        <v>0</v>
      </c>
      <c r="K15" s="78">
        <v>-8.2197999999999993</v>
      </c>
      <c r="L15" s="78">
        <v>-2.0000000000000001E-4</v>
      </c>
    </row>
    <row r="16" spans="2:61">
      <c r="B16" t="s">
        <v>2236</v>
      </c>
      <c r="C16" t="s">
        <v>2237</v>
      </c>
      <c r="D16" t="s">
        <v>100</v>
      </c>
      <c r="E16" t="s">
        <v>123</v>
      </c>
      <c r="F16" t="s">
        <v>102</v>
      </c>
      <c r="G16" s="77">
        <v>34.24</v>
      </c>
      <c r="H16" s="77">
        <v>220300</v>
      </c>
      <c r="I16" s="77">
        <v>75.430719999999994</v>
      </c>
      <c r="J16" s="78">
        <v>0</v>
      </c>
      <c r="K16" s="78">
        <v>8.7171000000000003</v>
      </c>
      <c r="L16" s="78">
        <v>2.0000000000000001E-4</v>
      </c>
    </row>
    <row r="17" spans="2:12">
      <c r="B17" t="s">
        <v>2238</v>
      </c>
      <c r="C17" t="s">
        <v>2239</v>
      </c>
      <c r="D17" t="s">
        <v>100</v>
      </c>
      <c r="E17" t="s">
        <v>123</v>
      </c>
      <c r="F17" t="s">
        <v>102</v>
      </c>
      <c r="G17" s="77">
        <v>-34.24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2240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2241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1064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226</v>
      </c>
      <c r="C24" s="16"/>
      <c r="D24" s="16"/>
      <c r="E24" s="16"/>
      <c r="G24" s="81">
        <v>0</v>
      </c>
      <c r="I24" s="81">
        <v>-22.916474350000001</v>
      </c>
      <c r="K24" s="80">
        <v>-2.6482999999999999</v>
      </c>
      <c r="L24" s="80">
        <v>-1E-4</v>
      </c>
    </row>
    <row r="25" spans="2:12">
      <c r="B25" s="79" t="s">
        <v>2231</v>
      </c>
      <c r="C25" s="16"/>
      <c r="D25" s="16"/>
      <c r="E25" s="16"/>
      <c r="G25" s="81">
        <v>0</v>
      </c>
      <c r="I25" s="81">
        <v>-22.916474350000001</v>
      </c>
      <c r="K25" s="80">
        <v>-2.6482999999999999</v>
      </c>
      <c r="L25" s="80">
        <v>-1E-4</v>
      </c>
    </row>
    <row r="26" spans="2:12">
      <c r="B26" t="s">
        <v>2242</v>
      </c>
      <c r="C26" t="s">
        <v>2243</v>
      </c>
      <c r="D26" t="s">
        <v>2001</v>
      </c>
      <c r="E26" t="s">
        <v>123</v>
      </c>
      <c r="F26" t="s">
        <v>110</v>
      </c>
      <c r="G26" s="77">
        <v>33.61</v>
      </c>
      <c r="H26" s="77">
        <v>3750</v>
      </c>
      <c r="I26" s="77">
        <v>4.9106730750000001</v>
      </c>
      <c r="J26" s="78">
        <v>0</v>
      </c>
      <c r="K26" s="78">
        <v>0.5675</v>
      </c>
      <c r="L26" s="78">
        <v>0</v>
      </c>
    </row>
    <row r="27" spans="2:12">
      <c r="B27" t="s">
        <v>2244</v>
      </c>
      <c r="C27" t="s">
        <v>2245</v>
      </c>
      <c r="D27" t="s">
        <v>2001</v>
      </c>
      <c r="E27" t="s">
        <v>123</v>
      </c>
      <c r="F27" t="s">
        <v>110</v>
      </c>
      <c r="G27" s="77">
        <v>-33.61</v>
      </c>
      <c r="H27" s="77">
        <v>250</v>
      </c>
      <c r="I27" s="77">
        <v>-0.32737820499999998</v>
      </c>
      <c r="J27" s="78">
        <v>0</v>
      </c>
      <c r="K27" s="78">
        <v>-3.78E-2</v>
      </c>
      <c r="L27" s="78">
        <v>0</v>
      </c>
    </row>
    <row r="28" spans="2:12">
      <c r="B28" t="s">
        <v>2246</v>
      </c>
      <c r="C28" t="s">
        <v>2247</v>
      </c>
      <c r="D28" t="s">
        <v>2001</v>
      </c>
      <c r="E28" t="s">
        <v>123</v>
      </c>
      <c r="F28" t="s">
        <v>110</v>
      </c>
      <c r="G28" s="77">
        <v>-33.61</v>
      </c>
      <c r="H28" s="77">
        <v>30750</v>
      </c>
      <c r="I28" s="77">
        <v>-40.267519215</v>
      </c>
      <c r="J28" s="78">
        <v>0</v>
      </c>
      <c r="K28" s="78">
        <v>-4.6535000000000002</v>
      </c>
      <c r="L28" s="78">
        <v>-1E-4</v>
      </c>
    </row>
    <row r="29" spans="2:12">
      <c r="B29" t="s">
        <v>2248</v>
      </c>
      <c r="C29" t="s">
        <v>2249</v>
      </c>
      <c r="D29" t="s">
        <v>2001</v>
      </c>
      <c r="E29" t="s">
        <v>123</v>
      </c>
      <c r="F29" t="s">
        <v>110</v>
      </c>
      <c r="G29" s="77">
        <v>33.61</v>
      </c>
      <c r="H29" s="77">
        <v>9750</v>
      </c>
      <c r="I29" s="77">
        <v>12.767749995000001</v>
      </c>
      <c r="J29" s="78">
        <v>0</v>
      </c>
      <c r="K29" s="78">
        <v>1.4755</v>
      </c>
      <c r="L29" s="78">
        <v>0</v>
      </c>
    </row>
    <row r="30" spans="2:12">
      <c r="B30" s="79" t="s">
        <v>2250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2241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2251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1064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228</v>
      </c>
      <c r="C38" s="16"/>
      <c r="D38" s="16"/>
      <c r="E38" s="16"/>
    </row>
    <row r="39" spans="2:12">
      <c r="B39" t="s">
        <v>354</v>
      </c>
      <c r="C39" s="16"/>
      <c r="D39" s="16"/>
      <c r="E39" s="16"/>
    </row>
    <row r="40" spans="2:12">
      <c r="B40" t="s">
        <v>355</v>
      </c>
      <c r="C40" s="16"/>
      <c r="D40" s="16"/>
      <c r="E40" s="16"/>
    </row>
    <row r="41" spans="2:12">
      <c r="B41" t="s">
        <v>356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3810</v>
      </c>
    </row>
    <row r="3" spans="1:60" s="1" customFormat="1">
      <c r="B3" s="2" t="s">
        <v>2</v>
      </c>
      <c r="C3" s="26" t="s">
        <v>3811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94.47</v>
      </c>
      <c r="H11" s="25"/>
      <c r="I11" s="75">
        <v>1878.2095970429132</v>
      </c>
      <c r="J11" s="76">
        <v>1</v>
      </c>
      <c r="K11" s="76">
        <v>4.1999999999999997E-3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226</v>
      </c>
      <c r="C14" s="19"/>
      <c r="D14" s="19"/>
      <c r="E14" s="19"/>
      <c r="F14" s="19"/>
      <c r="G14" s="81">
        <v>94.47</v>
      </c>
      <c r="H14" s="19"/>
      <c r="I14" s="81">
        <v>1878.2095970429132</v>
      </c>
      <c r="J14" s="80">
        <v>1</v>
      </c>
      <c r="K14" s="80">
        <v>4.1999999999999997E-3</v>
      </c>
      <c r="BF14" s="16" t="s">
        <v>126</v>
      </c>
    </row>
    <row r="15" spans="1:60">
      <c r="B15" t="s">
        <v>2252</v>
      </c>
      <c r="C15" t="s">
        <v>2253</v>
      </c>
      <c r="D15" t="s">
        <v>123</v>
      </c>
      <c r="E15" t="s">
        <v>123</v>
      </c>
      <c r="F15" t="s">
        <v>106</v>
      </c>
      <c r="G15" s="77">
        <v>13.78</v>
      </c>
      <c r="H15" s="77">
        <v>191326.965</v>
      </c>
      <c r="I15" s="77">
        <v>94.544372816321996</v>
      </c>
      <c r="J15" s="78">
        <v>5.0299999999999997E-2</v>
      </c>
      <c r="K15" s="78">
        <v>2.0000000000000001E-4</v>
      </c>
      <c r="BF15" s="16" t="s">
        <v>127</v>
      </c>
    </row>
    <row r="16" spans="1:60">
      <c r="B16" t="s">
        <v>2254</v>
      </c>
      <c r="C16" t="s">
        <v>2255</v>
      </c>
      <c r="D16" t="s">
        <v>123</v>
      </c>
      <c r="E16" t="s">
        <v>123</v>
      </c>
      <c r="F16" t="s">
        <v>116</v>
      </c>
      <c r="G16" s="77">
        <v>1.79</v>
      </c>
      <c r="H16" s="77">
        <v>425512.27620000078</v>
      </c>
      <c r="I16" s="77">
        <v>20.160563145340699</v>
      </c>
      <c r="J16" s="78">
        <v>1.0699999999999999E-2</v>
      </c>
      <c r="K16" s="78">
        <v>0</v>
      </c>
      <c r="BF16" s="16" t="s">
        <v>128</v>
      </c>
    </row>
    <row r="17" spans="2:58">
      <c r="B17" t="s">
        <v>2256</v>
      </c>
      <c r="C17" t="s">
        <v>2257</v>
      </c>
      <c r="D17" t="s">
        <v>123</v>
      </c>
      <c r="E17" t="s">
        <v>123</v>
      </c>
      <c r="F17" t="s">
        <v>106</v>
      </c>
      <c r="G17" s="77">
        <v>43.96</v>
      </c>
      <c r="H17" s="77">
        <v>925294.44499999878</v>
      </c>
      <c r="I17" s="77">
        <v>1458.6393447468899</v>
      </c>
      <c r="J17" s="78">
        <v>0.77659999999999996</v>
      </c>
      <c r="K17" s="78">
        <v>3.2000000000000002E-3</v>
      </c>
      <c r="BF17" s="16" t="s">
        <v>129</v>
      </c>
    </row>
    <row r="18" spans="2:58">
      <c r="B18" t="s">
        <v>2258</v>
      </c>
      <c r="C18" t="s">
        <v>2259</v>
      </c>
      <c r="D18" t="s">
        <v>123</v>
      </c>
      <c r="E18" t="s">
        <v>123</v>
      </c>
      <c r="F18" t="s">
        <v>110</v>
      </c>
      <c r="G18" s="77">
        <v>31.19</v>
      </c>
      <c r="H18" s="77">
        <v>46494.489109499969</v>
      </c>
      <c r="I18" s="77">
        <v>56.501255299304503</v>
      </c>
      <c r="J18" s="78">
        <v>3.0099999999999998E-2</v>
      </c>
      <c r="K18" s="78">
        <v>1E-4</v>
      </c>
      <c r="BF18" s="16" t="s">
        <v>130</v>
      </c>
    </row>
    <row r="19" spans="2:58">
      <c r="B19" t="s">
        <v>2260</v>
      </c>
      <c r="C19" t="s">
        <v>2261</v>
      </c>
      <c r="D19" t="s">
        <v>123</v>
      </c>
      <c r="E19" t="s">
        <v>123</v>
      </c>
      <c r="F19" t="s">
        <v>106</v>
      </c>
      <c r="G19" s="77">
        <v>3.75</v>
      </c>
      <c r="H19" s="77">
        <v>1846916.2374795019</v>
      </c>
      <c r="I19" s="77">
        <v>248.36406103505601</v>
      </c>
      <c r="J19" s="78">
        <v>0.13220000000000001</v>
      </c>
      <c r="K19" s="78">
        <v>5.9999999999999995E-4</v>
      </c>
      <c r="BF19" s="16" t="s">
        <v>131</v>
      </c>
    </row>
    <row r="20" spans="2:58">
      <c r="B20" t="s">
        <v>228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355</v>
      </c>
      <c r="C22" s="19"/>
      <c r="D22" s="19"/>
      <c r="E22" s="19"/>
      <c r="F22" s="19"/>
      <c r="G22" s="19"/>
      <c r="H22" s="19"/>
    </row>
    <row r="23" spans="2:58">
      <c r="B23" t="s">
        <v>356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3810</v>
      </c>
    </row>
    <row r="3" spans="2:81" s="1" customFormat="1">
      <c r="B3" s="2" t="s">
        <v>2</v>
      </c>
      <c r="C3" s="26" t="s">
        <v>3811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2262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2263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2267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2268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2267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2268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</row>
    <row r="41" spans="2:17">
      <c r="B41" t="s">
        <v>354</v>
      </c>
    </row>
    <row r="42" spans="2:17">
      <c r="B42" t="s">
        <v>355</v>
      </c>
    </row>
    <row r="43" spans="2:17">
      <c r="B43" t="s">
        <v>356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3810</v>
      </c>
    </row>
    <row r="3" spans="2:72" s="1" customFormat="1">
      <c r="B3" s="2" t="s">
        <v>2</v>
      </c>
      <c r="C3" s="26" t="s">
        <v>3811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2269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2270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2271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2272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1064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2273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354</v>
      </c>
    </row>
    <row r="29" spans="2:16">
      <c r="B29" t="s">
        <v>355</v>
      </c>
    </row>
    <row r="30" spans="2:16">
      <c r="B30" t="s">
        <v>356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3810</v>
      </c>
    </row>
    <row r="3" spans="2:65" s="1" customFormat="1">
      <c r="B3" s="2" t="s">
        <v>2</v>
      </c>
      <c r="C3" s="26" t="s">
        <v>3811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2274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2275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1064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2276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2277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3810</v>
      </c>
    </row>
    <row r="3" spans="2:81" s="1" customFormat="1">
      <c r="B3" s="2" t="s">
        <v>2</v>
      </c>
      <c r="C3" s="26" t="s">
        <v>3811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5.53</v>
      </c>
      <c r="K11" s="7"/>
      <c r="L11" s="7"/>
      <c r="M11" s="76">
        <v>4.3799999999999999E-2</v>
      </c>
      <c r="N11" s="75">
        <v>3711564.2</v>
      </c>
      <c r="O11" s="7"/>
      <c r="P11" s="75">
        <v>4157.9831597655166</v>
      </c>
      <c r="Q11" s="7"/>
      <c r="R11" s="76">
        <v>1</v>
      </c>
      <c r="S11" s="76">
        <v>9.1999999999999998E-3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4.9400000000000004</v>
      </c>
      <c r="M12" s="80">
        <v>4.3200000000000002E-2</v>
      </c>
      <c r="N12" s="81">
        <v>3571466.84</v>
      </c>
      <c r="P12" s="81">
        <v>3847.3842546448118</v>
      </c>
      <c r="R12" s="80">
        <v>0.92530000000000001</v>
      </c>
      <c r="S12" s="80">
        <v>8.5000000000000006E-3</v>
      </c>
    </row>
    <row r="13" spans="2:81">
      <c r="B13" s="79" t="s">
        <v>2274</v>
      </c>
      <c r="C13" s="16"/>
      <c r="D13" s="16"/>
      <c r="E13" s="16"/>
      <c r="J13" s="81">
        <v>7.26</v>
      </c>
      <c r="M13" s="80">
        <v>2.81E-2</v>
      </c>
      <c r="N13" s="81">
        <v>1492219.9</v>
      </c>
      <c r="P13" s="81">
        <v>1888.4699673597916</v>
      </c>
      <c r="R13" s="80">
        <v>0.45419999999999999</v>
      </c>
      <c r="S13" s="80">
        <v>4.1999999999999997E-3</v>
      </c>
    </row>
    <row r="14" spans="2:81">
      <c r="B14" t="s">
        <v>2278</v>
      </c>
      <c r="C14" t="s">
        <v>2279</v>
      </c>
      <c r="D14" t="s">
        <v>123</v>
      </c>
      <c r="E14" t="s">
        <v>388</v>
      </c>
      <c r="F14" t="s">
        <v>127</v>
      </c>
      <c r="G14" t="s">
        <v>208</v>
      </c>
      <c r="H14" t="s">
        <v>209</v>
      </c>
      <c r="I14" t="s">
        <v>305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316294.43</v>
      </c>
      <c r="O14" s="77">
        <v>151.35</v>
      </c>
      <c r="P14" s="77">
        <v>478.711619805</v>
      </c>
      <c r="Q14" s="78">
        <v>2.0000000000000001E-4</v>
      </c>
      <c r="R14" s="78">
        <v>0.11509999999999999</v>
      </c>
      <c r="S14" s="78">
        <v>1.1000000000000001E-3</v>
      </c>
    </row>
    <row r="15" spans="2:81">
      <c r="B15" t="s">
        <v>2280</v>
      </c>
      <c r="C15" t="s">
        <v>2281</v>
      </c>
      <c r="D15" t="s">
        <v>123</v>
      </c>
      <c r="E15" t="s">
        <v>388</v>
      </c>
      <c r="F15" t="s">
        <v>127</v>
      </c>
      <c r="G15" t="s">
        <v>208</v>
      </c>
      <c r="H15" t="s">
        <v>209</v>
      </c>
      <c r="I15" t="s">
        <v>237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645570.06999999995</v>
      </c>
      <c r="O15" s="77">
        <v>134.38999999999999</v>
      </c>
      <c r="P15" s="77">
        <v>867.58161707299996</v>
      </c>
      <c r="Q15" s="78">
        <v>2.0000000000000001E-4</v>
      </c>
      <c r="R15" s="78">
        <v>0.2087</v>
      </c>
      <c r="S15" s="78">
        <v>1.9E-3</v>
      </c>
    </row>
    <row r="16" spans="2:81">
      <c r="B16" t="s">
        <v>2282</v>
      </c>
      <c r="C16" t="s">
        <v>2283</v>
      </c>
      <c r="D16" t="s">
        <v>123</v>
      </c>
      <c r="E16" t="s">
        <v>2284</v>
      </c>
      <c r="F16" t="s">
        <v>833</v>
      </c>
      <c r="G16" t="s">
        <v>366</v>
      </c>
      <c r="H16" t="s">
        <v>150</v>
      </c>
      <c r="I16" t="s">
        <v>305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212379.81</v>
      </c>
      <c r="O16" s="77">
        <v>111.56</v>
      </c>
      <c r="P16" s="77">
        <v>236.93091603600001</v>
      </c>
      <c r="Q16" s="78">
        <v>5.0000000000000001E-4</v>
      </c>
      <c r="R16" s="78">
        <v>5.7000000000000002E-2</v>
      </c>
      <c r="S16" s="78">
        <v>5.0000000000000001E-4</v>
      </c>
    </row>
    <row r="17" spans="2:19">
      <c r="B17" t="s">
        <v>2285</v>
      </c>
      <c r="C17" t="s">
        <v>2286</v>
      </c>
      <c r="D17" t="s">
        <v>123</v>
      </c>
      <c r="E17" t="s">
        <v>2287</v>
      </c>
      <c r="F17" t="s">
        <v>365</v>
      </c>
      <c r="G17" t="s">
        <v>433</v>
      </c>
      <c r="H17" t="s">
        <v>209</v>
      </c>
      <c r="I17" t="s">
        <v>426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177106.6</v>
      </c>
      <c r="O17" s="77">
        <v>94.43</v>
      </c>
      <c r="P17" s="77">
        <v>167.24176238000001</v>
      </c>
      <c r="Q17" s="78">
        <v>5.9999999999999995E-4</v>
      </c>
      <c r="R17" s="78">
        <v>4.02E-2</v>
      </c>
      <c r="S17" s="78">
        <v>4.0000000000000002E-4</v>
      </c>
    </row>
    <row r="18" spans="2:19">
      <c r="B18" t="s">
        <v>2288</v>
      </c>
      <c r="C18" t="s">
        <v>2289</v>
      </c>
      <c r="D18" t="s">
        <v>123</v>
      </c>
      <c r="E18" t="s">
        <v>2290</v>
      </c>
      <c r="F18" t="s">
        <v>365</v>
      </c>
      <c r="G18" t="s">
        <v>433</v>
      </c>
      <c r="H18" t="s">
        <v>209</v>
      </c>
      <c r="I18" t="s">
        <v>305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121.94</v>
      </c>
      <c r="O18" s="77">
        <v>173.84</v>
      </c>
      <c r="P18" s="77">
        <v>0.21198049599999999</v>
      </c>
      <c r="Q18" s="78">
        <v>0</v>
      </c>
      <c r="R18" s="78">
        <v>1E-4</v>
      </c>
      <c r="S18" s="78">
        <v>0</v>
      </c>
    </row>
    <row r="19" spans="2:19">
      <c r="B19" t="s">
        <v>2291</v>
      </c>
      <c r="C19" t="s">
        <v>2292</v>
      </c>
      <c r="D19" t="s">
        <v>123</v>
      </c>
      <c r="E19" t="s">
        <v>432</v>
      </c>
      <c r="F19" t="s">
        <v>127</v>
      </c>
      <c r="G19" t="s">
        <v>433</v>
      </c>
      <c r="H19" t="s">
        <v>209</v>
      </c>
      <c r="I19" t="s">
        <v>305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65708.47</v>
      </c>
      <c r="O19" s="77">
        <v>141.74</v>
      </c>
      <c r="P19" s="77">
        <v>93.135185378000003</v>
      </c>
      <c r="Q19" s="78">
        <v>1E-4</v>
      </c>
      <c r="R19" s="78">
        <v>2.24E-2</v>
      </c>
      <c r="S19" s="78">
        <v>2.0000000000000001E-4</v>
      </c>
    </row>
    <row r="20" spans="2:19">
      <c r="B20" t="s">
        <v>2293</v>
      </c>
      <c r="C20" t="s">
        <v>2294</v>
      </c>
      <c r="D20" t="s">
        <v>123</v>
      </c>
      <c r="E20" t="s">
        <v>2295</v>
      </c>
      <c r="F20" t="s">
        <v>112</v>
      </c>
      <c r="G20" t="s">
        <v>211</v>
      </c>
      <c r="H20" t="s">
        <v>212</v>
      </c>
      <c r="I20" t="s">
        <v>305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75038.58</v>
      </c>
      <c r="O20" s="77">
        <v>59.511901999999999</v>
      </c>
      <c r="P20" s="77">
        <v>44.6568861917916</v>
      </c>
      <c r="Q20" s="78">
        <v>2.0000000000000001E-4</v>
      </c>
      <c r="R20" s="78">
        <v>1.0699999999999999E-2</v>
      </c>
      <c r="S20" s="78">
        <v>1E-4</v>
      </c>
    </row>
    <row r="21" spans="2:19">
      <c r="B21" s="79" t="s">
        <v>2275</v>
      </c>
      <c r="C21" s="16"/>
      <c r="D21" s="16"/>
      <c r="E21" s="16"/>
      <c r="J21" s="81">
        <v>2.7</v>
      </c>
      <c r="M21" s="80">
        <v>5.7700000000000001E-2</v>
      </c>
      <c r="N21" s="81">
        <v>2077004.29</v>
      </c>
      <c r="P21" s="81">
        <v>1950.3590556680001</v>
      </c>
      <c r="R21" s="80">
        <v>0.46910000000000002</v>
      </c>
      <c r="S21" s="80">
        <v>4.3E-3</v>
      </c>
    </row>
    <row r="22" spans="2:19">
      <c r="B22" t="s">
        <v>2296</v>
      </c>
      <c r="C22" t="s">
        <v>2297</v>
      </c>
      <c r="D22" t="s">
        <v>123</v>
      </c>
      <c r="E22" t="s">
        <v>2284</v>
      </c>
      <c r="F22" t="s">
        <v>833</v>
      </c>
      <c r="G22" t="s">
        <v>213</v>
      </c>
      <c r="H22" t="s">
        <v>214</v>
      </c>
      <c r="I22" t="s">
        <v>317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483970.15</v>
      </c>
      <c r="O22" s="77">
        <v>95.81</v>
      </c>
      <c r="P22" s="77">
        <v>463.691800715</v>
      </c>
      <c r="Q22" s="78">
        <v>1.1999999999999999E-3</v>
      </c>
      <c r="R22" s="78">
        <v>0.1115</v>
      </c>
      <c r="S22" s="78">
        <v>1E-3</v>
      </c>
    </row>
    <row r="23" spans="2:19">
      <c r="B23" t="s">
        <v>2298</v>
      </c>
      <c r="C23" t="s">
        <v>2299</v>
      </c>
      <c r="D23" t="s">
        <v>123</v>
      </c>
      <c r="E23" t="s">
        <v>2284</v>
      </c>
      <c r="F23" t="s">
        <v>833</v>
      </c>
      <c r="G23" t="s">
        <v>213</v>
      </c>
      <c r="H23" t="s">
        <v>214</v>
      </c>
      <c r="I23" t="s">
        <v>2300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212328.16</v>
      </c>
      <c r="O23" s="77">
        <v>92.47</v>
      </c>
      <c r="P23" s="77">
        <v>196.339849552</v>
      </c>
      <c r="Q23" s="78">
        <v>2.9999999999999997E-4</v>
      </c>
      <c r="R23" s="78">
        <v>4.7199999999999999E-2</v>
      </c>
      <c r="S23" s="78">
        <v>4.0000000000000002E-4</v>
      </c>
    </row>
    <row r="24" spans="2:19">
      <c r="B24" t="s">
        <v>2301</v>
      </c>
      <c r="C24" t="s">
        <v>2302</v>
      </c>
      <c r="D24" t="s">
        <v>123</v>
      </c>
      <c r="E24" t="s">
        <v>2303</v>
      </c>
      <c r="F24" t="s">
        <v>397</v>
      </c>
      <c r="G24" t="s">
        <v>522</v>
      </c>
      <c r="H24" t="s">
        <v>150</v>
      </c>
      <c r="I24" t="s">
        <v>2304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590230.63</v>
      </c>
      <c r="O24" s="77">
        <v>94.97</v>
      </c>
      <c r="P24" s="77">
        <v>560.54202931099996</v>
      </c>
      <c r="Q24" s="78">
        <v>8.0000000000000004E-4</v>
      </c>
      <c r="R24" s="78">
        <v>0.1348</v>
      </c>
      <c r="S24" s="78">
        <v>1.1999999999999999E-3</v>
      </c>
    </row>
    <row r="25" spans="2:19">
      <c r="B25" t="s">
        <v>2305</v>
      </c>
      <c r="C25" t="s">
        <v>2306</v>
      </c>
      <c r="D25" t="s">
        <v>123</v>
      </c>
      <c r="E25" t="s">
        <v>1403</v>
      </c>
      <c r="F25" t="s">
        <v>806</v>
      </c>
      <c r="G25" t="s">
        <v>620</v>
      </c>
      <c r="H25" t="s">
        <v>214</v>
      </c>
      <c r="I25" t="s">
        <v>2307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395035.35</v>
      </c>
      <c r="O25" s="77">
        <v>87.74</v>
      </c>
      <c r="P25" s="77">
        <v>346.60401609000002</v>
      </c>
      <c r="Q25" s="78">
        <v>4.0000000000000002E-4</v>
      </c>
      <c r="R25" s="78">
        <v>8.3400000000000002E-2</v>
      </c>
      <c r="S25" s="78">
        <v>8.0000000000000004E-4</v>
      </c>
    </row>
    <row r="26" spans="2:19">
      <c r="B26" t="s">
        <v>2308</v>
      </c>
      <c r="C26" t="s">
        <v>2309</v>
      </c>
      <c r="D26" t="s">
        <v>123</v>
      </c>
      <c r="E26" t="s">
        <v>2310</v>
      </c>
      <c r="F26" t="s">
        <v>397</v>
      </c>
      <c r="G26" t="s">
        <v>684</v>
      </c>
      <c r="H26" t="s">
        <v>209</v>
      </c>
      <c r="I26" t="s">
        <v>2311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395440</v>
      </c>
      <c r="O26" s="77">
        <v>96.9</v>
      </c>
      <c r="P26" s="77">
        <v>383.18135999999998</v>
      </c>
      <c r="Q26" s="78">
        <v>1.5E-3</v>
      </c>
      <c r="R26" s="78">
        <v>9.2200000000000004E-2</v>
      </c>
      <c r="S26" s="78">
        <v>8.0000000000000004E-4</v>
      </c>
    </row>
    <row r="27" spans="2:19">
      <c r="B27" s="79" t="s">
        <v>359</v>
      </c>
      <c r="C27" s="16"/>
      <c r="D27" s="16"/>
      <c r="E27" s="16"/>
      <c r="J27" s="81">
        <v>2.16</v>
      </c>
      <c r="M27" s="80">
        <v>5.9799999999999999E-2</v>
      </c>
      <c r="N27" s="81">
        <v>2242.65</v>
      </c>
      <c r="P27" s="81">
        <v>8.5552316170200005</v>
      </c>
      <c r="R27" s="80">
        <v>2.0999999999999999E-3</v>
      </c>
      <c r="S27" s="80">
        <v>0</v>
      </c>
    </row>
    <row r="28" spans="2:19">
      <c r="B28" t="s">
        <v>2312</v>
      </c>
      <c r="C28" t="s">
        <v>2313</v>
      </c>
      <c r="D28" t="s">
        <v>123</v>
      </c>
      <c r="E28" t="s">
        <v>2314</v>
      </c>
      <c r="F28" t="s">
        <v>112</v>
      </c>
      <c r="G28" t="s">
        <v>620</v>
      </c>
      <c r="H28" t="s">
        <v>2315</v>
      </c>
      <c r="I28" t="s">
        <v>529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2242.65</v>
      </c>
      <c r="O28" s="77">
        <v>106.38</v>
      </c>
      <c r="P28" s="77">
        <v>8.5552316170200005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1064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226</v>
      </c>
      <c r="C31" s="16"/>
      <c r="D31" s="16"/>
      <c r="E31" s="16"/>
      <c r="J31" s="81">
        <v>12.91</v>
      </c>
      <c r="M31" s="80">
        <v>5.11E-2</v>
      </c>
      <c r="N31" s="81">
        <v>140097.35999999999</v>
      </c>
      <c r="P31" s="81">
        <v>310.59890512070501</v>
      </c>
      <c r="R31" s="80">
        <v>7.4700000000000003E-2</v>
      </c>
      <c r="S31" s="80">
        <v>6.9999999999999999E-4</v>
      </c>
    </row>
    <row r="32" spans="2:19">
      <c r="B32" s="79" t="s">
        <v>360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361</v>
      </c>
      <c r="C34" s="16"/>
      <c r="D34" s="16"/>
      <c r="E34" s="16"/>
      <c r="J34" s="81">
        <v>12.91</v>
      </c>
      <c r="M34" s="80">
        <v>5.11E-2</v>
      </c>
      <c r="N34" s="81">
        <v>140097.35999999999</v>
      </c>
      <c r="P34" s="81">
        <v>310.59890512070501</v>
      </c>
      <c r="R34" s="80">
        <v>7.4700000000000003E-2</v>
      </c>
      <c r="S34" s="80">
        <v>6.9999999999999999E-4</v>
      </c>
    </row>
    <row r="35" spans="2:19">
      <c r="B35" t="s">
        <v>2316</v>
      </c>
      <c r="C35" t="s">
        <v>2317</v>
      </c>
      <c r="D35" t="s">
        <v>1067</v>
      </c>
      <c r="E35" t="s">
        <v>2318</v>
      </c>
      <c r="F35" t="s">
        <v>1159</v>
      </c>
      <c r="G35" t="s">
        <v>1152</v>
      </c>
      <c r="H35" t="s">
        <v>351</v>
      </c>
      <c r="I35" t="s">
        <v>529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74953.33</v>
      </c>
      <c r="O35" s="77">
        <v>82.237500012340917</v>
      </c>
      <c r="P35" s="77">
        <v>163.15424042641899</v>
      </c>
      <c r="Q35" s="78">
        <v>4.0000000000000002E-4</v>
      </c>
      <c r="R35" s="78">
        <v>3.9199999999999999E-2</v>
      </c>
      <c r="S35" s="78">
        <v>4.0000000000000002E-4</v>
      </c>
    </row>
    <row r="36" spans="2:19">
      <c r="B36" t="s">
        <v>2319</v>
      </c>
      <c r="C36" t="s">
        <v>2320</v>
      </c>
      <c r="D36" t="s">
        <v>123</v>
      </c>
      <c r="E36" t="s">
        <v>2321</v>
      </c>
      <c r="F36" t="s">
        <v>1107</v>
      </c>
      <c r="G36" t="s">
        <v>211</v>
      </c>
      <c r="H36" t="s">
        <v>212</v>
      </c>
      <c r="I36" t="s">
        <v>529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65144.03</v>
      </c>
      <c r="O36" s="77">
        <v>85.510000000000176</v>
      </c>
      <c r="P36" s="77">
        <v>147.44466469428599</v>
      </c>
      <c r="Q36" s="78">
        <v>2.0000000000000001E-4</v>
      </c>
      <c r="R36" s="78">
        <v>3.5499999999999997E-2</v>
      </c>
      <c r="S36" s="78">
        <v>2.9999999999999997E-4</v>
      </c>
    </row>
    <row r="37" spans="2:19">
      <c r="B37" t="s">
        <v>228</v>
      </c>
      <c r="C37" s="16"/>
      <c r="D37" s="16"/>
      <c r="E37" s="16"/>
    </row>
    <row r="38" spans="2:19">
      <c r="B38" t="s">
        <v>354</v>
      </c>
      <c r="C38" s="16"/>
      <c r="D38" s="16"/>
      <c r="E38" s="16"/>
    </row>
    <row r="39" spans="2:19">
      <c r="B39" t="s">
        <v>355</v>
      </c>
      <c r="C39" s="16"/>
      <c r="D39" s="16"/>
      <c r="E39" s="16"/>
    </row>
    <row r="40" spans="2:19">
      <c r="B40" t="s">
        <v>356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3810</v>
      </c>
    </row>
    <row r="3" spans="2:98" s="1" customFormat="1">
      <c r="B3" s="2" t="s">
        <v>2</v>
      </c>
      <c r="C3" s="26" t="s">
        <v>3811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2497501.83</v>
      </c>
      <c r="I11" s="7"/>
      <c r="J11" s="75">
        <v>7468.115464283881</v>
      </c>
      <c r="K11" s="7"/>
      <c r="L11" s="76">
        <v>1</v>
      </c>
      <c r="M11" s="76">
        <v>1.6500000000000001E-2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874500.11</v>
      </c>
      <c r="J12" s="81">
        <v>1542.3667672486499</v>
      </c>
      <c r="L12" s="80">
        <v>0.20649999999999999</v>
      </c>
      <c r="M12" s="80">
        <v>3.3999999999999998E-3</v>
      </c>
    </row>
    <row r="13" spans="2:98">
      <c r="B13" t="s">
        <v>2322</v>
      </c>
      <c r="C13" t="s">
        <v>2323</v>
      </c>
      <c r="D13" t="s">
        <v>123</v>
      </c>
      <c r="E13" t="s">
        <v>2324</v>
      </c>
      <c r="F13" t="s">
        <v>1878</v>
      </c>
      <c r="G13" t="s">
        <v>102</v>
      </c>
      <c r="H13" s="77">
        <v>10100.48</v>
      </c>
      <c r="I13" s="77">
        <v>2189.2600649999999</v>
      </c>
      <c r="J13" s="77">
        <v>221.12577501331199</v>
      </c>
      <c r="K13" s="78">
        <v>2.9999999999999997E-4</v>
      </c>
      <c r="L13" s="78">
        <v>2.9600000000000001E-2</v>
      </c>
      <c r="M13" s="78">
        <v>5.0000000000000001E-4</v>
      </c>
    </row>
    <row r="14" spans="2:98">
      <c r="B14" t="s">
        <v>2325</v>
      </c>
      <c r="C14" t="s">
        <v>2326</v>
      </c>
      <c r="D14" t="s">
        <v>123</v>
      </c>
      <c r="E14" t="s">
        <v>2324</v>
      </c>
      <c r="F14" t="s">
        <v>1878</v>
      </c>
      <c r="G14" t="s">
        <v>102</v>
      </c>
      <c r="H14" s="77">
        <v>243495.64</v>
      </c>
      <c r="I14" s="77">
        <v>100</v>
      </c>
      <c r="J14" s="77">
        <v>243.49564000000001</v>
      </c>
      <c r="K14" s="78">
        <v>5.0000000000000001E-4</v>
      </c>
      <c r="L14" s="78">
        <v>3.2599999999999997E-2</v>
      </c>
      <c r="M14" s="78">
        <v>5.0000000000000001E-4</v>
      </c>
    </row>
    <row r="15" spans="2:98">
      <c r="B15" t="s">
        <v>2327</v>
      </c>
      <c r="C15" t="s">
        <v>2328</v>
      </c>
      <c r="D15" t="s">
        <v>123</v>
      </c>
      <c r="E15" t="s">
        <v>2329</v>
      </c>
      <c r="F15" t="s">
        <v>123</v>
      </c>
      <c r="G15" t="s">
        <v>110</v>
      </c>
      <c r="H15" s="77">
        <v>8517.52</v>
      </c>
      <c r="I15" s="77">
        <v>144.71679999999989</v>
      </c>
      <c r="J15" s="77">
        <v>48.0256614220472</v>
      </c>
      <c r="K15" s="78">
        <v>5.9999999999999995E-4</v>
      </c>
      <c r="L15" s="78">
        <v>6.4000000000000003E-3</v>
      </c>
      <c r="M15" s="78">
        <v>1E-4</v>
      </c>
    </row>
    <row r="16" spans="2:98">
      <c r="B16" t="s">
        <v>2330</v>
      </c>
      <c r="C16" t="s">
        <v>2331</v>
      </c>
      <c r="D16" t="s">
        <v>123</v>
      </c>
      <c r="E16" t="s">
        <v>2332</v>
      </c>
      <c r="F16" t="s">
        <v>123</v>
      </c>
      <c r="G16" t="s">
        <v>102</v>
      </c>
      <c r="H16" s="77">
        <v>212955.56</v>
      </c>
      <c r="I16" s="77">
        <v>106.50960000000001</v>
      </c>
      <c r="J16" s="77">
        <v>226.81811513375999</v>
      </c>
      <c r="K16" s="78">
        <v>2.9999999999999997E-4</v>
      </c>
      <c r="L16" s="78">
        <v>3.04E-2</v>
      </c>
      <c r="M16" s="78">
        <v>5.0000000000000001E-4</v>
      </c>
    </row>
    <row r="17" spans="2:13">
      <c r="B17" t="s">
        <v>2333</v>
      </c>
      <c r="C17" t="s">
        <v>2334</v>
      </c>
      <c r="D17" t="s">
        <v>123</v>
      </c>
      <c r="E17" t="s">
        <v>2335</v>
      </c>
      <c r="F17" t="s">
        <v>416</v>
      </c>
      <c r="G17" t="s">
        <v>102</v>
      </c>
      <c r="H17" s="77">
        <v>349807.83</v>
      </c>
      <c r="I17" s="77">
        <v>100</v>
      </c>
      <c r="J17" s="77">
        <v>349.80783000000002</v>
      </c>
      <c r="K17" s="78">
        <v>8.0000000000000004E-4</v>
      </c>
      <c r="L17" s="78">
        <v>4.6800000000000001E-2</v>
      </c>
      <c r="M17" s="78">
        <v>8.0000000000000004E-4</v>
      </c>
    </row>
    <row r="18" spans="2:13">
      <c r="B18" t="s">
        <v>2336</v>
      </c>
      <c r="C18" t="s">
        <v>2337</v>
      </c>
      <c r="D18" t="s">
        <v>123</v>
      </c>
      <c r="E18" t="s">
        <v>2029</v>
      </c>
      <c r="F18" t="s">
        <v>1671</v>
      </c>
      <c r="G18" t="s">
        <v>106</v>
      </c>
      <c r="H18" s="77">
        <v>3920.37</v>
      </c>
      <c r="I18" s="77">
        <v>100</v>
      </c>
      <c r="J18" s="77">
        <v>14.05844682</v>
      </c>
      <c r="K18" s="78">
        <v>0</v>
      </c>
      <c r="L18" s="78">
        <v>1.9E-3</v>
      </c>
      <c r="M18" s="78">
        <v>0</v>
      </c>
    </row>
    <row r="19" spans="2:13">
      <c r="B19" t="s">
        <v>2338</v>
      </c>
      <c r="C19" t="s">
        <v>2339</v>
      </c>
      <c r="D19" t="s">
        <v>123</v>
      </c>
      <c r="E19" t="s">
        <v>2340</v>
      </c>
      <c r="F19" t="s">
        <v>1671</v>
      </c>
      <c r="G19" t="s">
        <v>106</v>
      </c>
      <c r="H19" s="77">
        <v>3920.37</v>
      </c>
      <c r="I19" s="77">
        <v>100</v>
      </c>
      <c r="J19" s="77">
        <v>14.05844682</v>
      </c>
      <c r="K19" s="78">
        <v>0</v>
      </c>
      <c r="L19" s="78">
        <v>1.9E-3</v>
      </c>
      <c r="M19" s="78">
        <v>0</v>
      </c>
    </row>
    <row r="20" spans="2:13">
      <c r="B20" t="s">
        <v>2341</v>
      </c>
      <c r="C20" t="s">
        <v>2342</v>
      </c>
      <c r="D20" t="s">
        <v>123</v>
      </c>
      <c r="E20" t="s">
        <v>2343</v>
      </c>
      <c r="F20" t="s">
        <v>1671</v>
      </c>
      <c r="G20" t="s">
        <v>106</v>
      </c>
      <c r="H20" s="77">
        <v>3516.82</v>
      </c>
      <c r="I20" s="77">
        <v>334.45</v>
      </c>
      <c r="J20" s="77">
        <v>42.178548101140002</v>
      </c>
      <c r="K20" s="78">
        <v>0</v>
      </c>
      <c r="L20" s="78">
        <v>5.5999999999999999E-3</v>
      </c>
      <c r="M20" s="78">
        <v>1E-4</v>
      </c>
    </row>
    <row r="21" spans="2:13">
      <c r="B21" t="s">
        <v>2344</v>
      </c>
      <c r="C21" t="s">
        <v>2345</v>
      </c>
      <c r="D21" t="s">
        <v>123</v>
      </c>
      <c r="E21" t="s">
        <v>2346</v>
      </c>
      <c r="F21" t="s">
        <v>1671</v>
      </c>
      <c r="G21" t="s">
        <v>102</v>
      </c>
      <c r="H21" s="77">
        <v>391.86</v>
      </c>
      <c r="I21" s="77">
        <v>3904.375</v>
      </c>
      <c r="J21" s="77">
        <v>15.299683874999999</v>
      </c>
      <c r="K21" s="78">
        <v>4.0000000000000002E-4</v>
      </c>
      <c r="L21" s="78">
        <v>2E-3</v>
      </c>
      <c r="M21" s="78">
        <v>0</v>
      </c>
    </row>
    <row r="22" spans="2:13">
      <c r="B22" t="s">
        <v>2347</v>
      </c>
      <c r="C22" t="s">
        <v>2348</v>
      </c>
      <c r="D22" t="s">
        <v>123</v>
      </c>
      <c r="E22" t="s">
        <v>2349</v>
      </c>
      <c r="F22" t="s">
        <v>1671</v>
      </c>
      <c r="G22" t="s">
        <v>106</v>
      </c>
      <c r="H22" s="77">
        <v>7217</v>
      </c>
      <c r="I22" s="77">
        <v>222.5001</v>
      </c>
      <c r="J22" s="77">
        <v>57.583386330162</v>
      </c>
      <c r="K22" s="78">
        <v>1E-4</v>
      </c>
      <c r="L22" s="78">
        <v>7.7000000000000002E-3</v>
      </c>
      <c r="M22" s="78">
        <v>1E-4</v>
      </c>
    </row>
    <row r="23" spans="2:13">
      <c r="B23" t="s">
        <v>2350</v>
      </c>
      <c r="C23" t="s">
        <v>2351</v>
      </c>
      <c r="D23" t="s">
        <v>123</v>
      </c>
      <c r="E23" t="s">
        <v>2352</v>
      </c>
      <c r="F23" t="s">
        <v>1691</v>
      </c>
      <c r="G23" t="s">
        <v>106</v>
      </c>
      <c r="H23" s="77">
        <v>706.41</v>
      </c>
      <c r="I23" s="77">
        <v>824.19639999999845</v>
      </c>
      <c r="J23" s="77">
        <v>20.8784299602146</v>
      </c>
      <c r="K23" s="78">
        <v>1E-4</v>
      </c>
      <c r="L23" s="78">
        <v>2.8E-3</v>
      </c>
      <c r="M23" s="78">
        <v>0</v>
      </c>
    </row>
    <row r="24" spans="2:13">
      <c r="B24" t="s">
        <v>2353</v>
      </c>
      <c r="C24" t="s">
        <v>2354</v>
      </c>
      <c r="D24" t="s">
        <v>123</v>
      </c>
      <c r="E24" t="s">
        <v>2355</v>
      </c>
      <c r="F24" t="s">
        <v>1691</v>
      </c>
      <c r="G24" t="s">
        <v>106</v>
      </c>
      <c r="H24" s="77">
        <v>1013.62</v>
      </c>
      <c r="I24" s="77">
        <v>580.20000000000005</v>
      </c>
      <c r="J24" s="77">
        <v>21.089349338640002</v>
      </c>
      <c r="K24" s="78">
        <v>1E-4</v>
      </c>
      <c r="L24" s="78">
        <v>2.8E-3</v>
      </c>
      <c r="M24" s="78">
        <v>0</v>
      </c>
    </row>
    <row r="25" spans="2:13">
      <c r="B25" t="s">
        <v>2356</v>
      </c>
      <c r="C25" t="s">
        <v>2357</v>
      </c>
      <c r="D25" t="s">
        <v>123</v>
      </c>
      <c r="E25" t="s">
        <v>2358</v>
      </c>
      <c r="F25" t="s">
        <v>598</v>
      </c>
      <c r="G25" t="s">
        <v>106</v>
      </c>
      <c r="H25" s="77">
        <v>2932.67</v>
      </c>
      <c r="I25" s="77">
        <v>1115.5498999999963</v>
      </c>
      <c r="J25" s="77">
        <v>117.31741454685501</v>
      </c>
      <c r="K25" s="78">
        <v>1E-4</v>
      </c>
      <c r="L25" s="78">
        <v>1.5699999999999999E-2</v>
      </c>
      <c r="M25" s="78">
        <v>2.9999999999999997E-4</v>
      </c>
    </row>
    <row r="26" spans="2:13">
      <c r="B26" t="s">
        <v>2359</v>
      </c>
      <c r="C26" t="s">
        <v>2360</v>
      </c>
      <c r="D26" t="s">
        <v>123</v>
      </c>
      <c r="E26" t="s">
        <v>2361</v>
      </c>
      <c r="F26" t="s">
        <v>1755</v>
      </c>
      <c r="G26" t="s">
        <v>106</v>
      </c>
      <c r="H26" s="77">
        <v>9410</v>
      </c>
      <c r="I26" s="77">
        <v>100</v>
      </c>
      <c r="J26" s="77">
        <v>33.744259999999997</v>
      </c>
      <c r="K26" s="78">
        <v>0</v>
      </c>
      <c r="L26" s="78">
        <v>4.4999999999999997E-3</v>
      </c>
      <c r="M26" s="78">
        <v>1E-4</v>
      </c>
    </row>
    <row r="27" spans="2:13">
      <c r="B27" t="s">
        <v>2362</v>
      </c>
      <c r="C27" t="s">
        <v>2363</v>
      </c>
      <c r="D27" t="s">
        <v>123</v>
      </c>
      <c r="E27" t="s">
        <v>2364</v>
      </c>
      <c r="F27" t="s">
        <v>747</v>
      </c>
      <c r="G27" t="s">
        <v>106</v>
      </c>
      <c r="H27" s="77">
        <v>2893.81</v>
      </c>
      <c r="I27" s="77">
        <v>369.08189999999962</v>
      </c>
      <c r="J27" s="77">
        <v>38.300376744378497</v>
      </c>
      <c r="K27" s="78">
        <v>1E-4</v>
      </c>
      <c r="L27" s="78">
        <v>5.1000000000000004E-3</v>
      </c>
      <c r="M27" s="78">
        <v>1E-4</v>
      </c>
    </row>
    <row r="28" spans="2:13">
      <c r="B28" t="s">
        <v>2365</v>
      </c>
      <c r="C28" t="s">
        <v>2366</v>
      </c>
      <c r="D28" t="s">
        <v>123</v>
      </c>
      <c r="E28" t="s">
        <v>2367</v>
      </c>
      <c r="F28" t="s">
        <v>1085</v>
      </c>
      <c r="G28" t="s">
        <v>106</v>
      </c>
      <c r="H28" s="77">
        <v>3920.37</v>
      </c>
      <c r="I28" s="77">
        <v>100</v>
      </c>
      <c r="J28" s="77">
        <v>14.05844682</v>
      </c>
      <c r="K28" s="78">
        <v>0</v>
      </c>
      <c r="L28" s="78">
        <v>1.9E-3</v>
      </c>
      <c r="M28" s="78">
        <v>0</v>
      </c>
    </row>
    <row r="29" spans="2:13">
      <c r="B29" t="s">
        <v>2368</v>
      </c>
      <c r="C29" t="s">
        <v>2369</v>
      </c>
      <c r="D29" t="s">
        <v>123</v>
      </c>
      <c r="E29" t="s">
        <v>2370</v>
      </c>
      <c r="F29" t="s">
        <v>1612</v>
      </c>
      <c r="G29" t="s">
        <v>106</v>
      </c>
      <c r="H29" s="77">
        <v>2622.02</v>
      </c>
      <c r="I29" s="77">
        <v>322.17919999999958</v>
      </c>
      <c r="J29" s="77">
        <v>30.293104572586198</v>
      </c>
      <c r="K29" s="78">
        <v>2.0000000000000001E-4</v>
      </c>
      <c r="L29" s="78">
        <v>4.1000000000000003E-3</v>
      </c>
      <c r="M29" s="78">
        <v>1E-4</v>
      </c>
    </row>
    <row r="30" spans="2:13">
      <c r="B30" t="s">
        <v>2371</v>
      </c>
      <c r="C30" t="s">
        <v>2372</v>
      </c>
      <c r="D30" t="s">
        <v>123</v>
      </c>
      <c r="E30" t="s">
        <v>2346</v>
      </c>
      <c r="F30" t="s">
        <v>128</v>
      </c>
      <c r="G30" t="s">
        <v>106</v>
      </c>
      <c r="H30" s="77">
        <v>3920.37</v>
      </c>
      <c r="I30" s="77">
        <v>100</v>
      </c>
      <c r="J30" s="77">
        <v>14.05844682</v>
      </c>
      <c r="K30" s="78">
        <v>0</v>
      </c>
      <c r="L30" s="78">
        <v>1.9E-3</v>
      </c>
      <c r="M30" s="78">
        <v>0</v>
      </c>
    </row>
    <row r="31" spans="2:13">
      <c r="B31" t="s">
        <v>2373</v>
      </c>
      <c r="C31" t="s">
        <v>2374</v>
      </c>
      <c r="D31" t="s">
        <v>123</v>
      </c>
      <c r="E31" t="s">
        <v>2375</v>
      </c>
      <c r="F31" t="s">
        <v>128</v>
      </c>
      <c r="G31" t="s">
        <v>106</v>
      </c>
      <c r="H31" s="77">
        <v>3221.64</v>
      </c>
      <c r="I31" s="77">
        <v>100</v>
      </c>
      <c r="J31" s="77">
        <v>11.55280104</v>
      </c>
      <c r="K31" s="78">
        <v>0</v>
      </c>
      <c r="L31" s="78">
        <v>1.5E-3</v>
      </c>
      <c r="M31" s="78">
        <v>0</v>
      </c>
    </row>
    <row r="32" spans="2:13">
      <c r="B32" t="s">
        <v>2376</v>
      </c>
      <c r="C32" t="s">
        <v>2377</v>
      </c>
      <c r="D32" t="s">
        <v>123</v>
      </c>
      <c r="E32" t="s">
        <v>2378</v>
      </c>
      <c r="F32" t="s">
        <v>129</v>
      </c>
      <c r="G32" t="s">
        <v>106</v>
      </c>
      <c r="H32" s="77">
        <v>15.75</v>
      </c>
      <c r="I32" s="77">
        <v>15266.785099999999</v>
      </c>
      <c r="J32" s="77">
        <v>8.6226038905544993</v>
      </c>
      <c r="K32" s="78">
        <v>2.0000000000000001E-4</v>
      </c>
      <c r="L32" s="78">
        <v>1.1999999999999999E-3</v>
      </c>
      <c r="M32" s="78">
        <v>0</v>
      </c>
    </row>
    <row r="33" spans="2:13">
      <c r="B33" s="79" t="s">
        <v>226</v>
      </c>
      <c r="C33" s="16"/>
      <c r="D33" s="16"/>
      <c r="E33" s="16"/>
      <c r="H33" s="81">
        <v>1623001.72</v>
      </c>
      <c r="J33" s="81">
        <v>5925.7486970352311</v>
      </c>
      <c r="L33" s="80">
        <v>0.79349999999999998</v>
      </c>
      <c r="M33" s="80">
        <v>1.3100000000000001E-2</v>
      </c>
    </row>
    <row r="34" spans="2:13">
      <c r="B34" s="79" t="s">
        <v>360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361</v>
      </c>
      <c r="C36" s="16"/>
      <c r="D36" s="16"/>
      <c r="E36" s="16"/>
      <c r="H36" s="81">
        <v>1623001.72</v>
      </c>
      <c r="J36" s="81">
        <v>5925.7486970352311</v>
      </c>
      <c r="L36" s="80">
        <v>0.79349999999999998</v>
      </c>
      <c r="M36" s="80">
        <v>1.3100000000000001E-2</v>
      </c>
    </row>
    <row r="37" spans="2:13">
      <c r="B37" t="s">
        <v>2379</v>
      </c>
      <c r="C37" t="s">
        <v>2380</v>
      </c>
      <c r="D37" t="s">
        <v>123</v>
      </c>
      <c r="E37" t="s">
        <v>1219</v>
      </c>
      <c r="F37" t="s">
        <v>1107</v>
      </c>
      <c r="G37" t="s">
        <v>106</v>
      </c>
      <c r="H37" s="77">
        <v>28642.45</v>
      </c>
      <c r="I37" s="77">
        <v>94.250100000000003</v>
      </c>
      <c r="J37" s="77">
        <v>96.805998434075704</v>
      </c>
      <c r="K37" s="78">
        <v>0</v>
      </c>
      <c r="L37" s="78">
        <v>1.2999999999999999E-2</v>
      </c>
      <c r="M37" s="78">
        <v>2.0000000000000001E-4</v>
      </c>
    </row>
    <row r="38" spans="2:13">
      <c r="B38" t="s">
        <v>2381</v>
      </c>
      <c r="C38" t="s">
        <v>2382</v>
      </c>
      <c r="D38" t="s">
        <v>123</v>
      </c>
      <c r="E38" t="s">
        <v>2383</v>
      </c>
      <c r="F38" t="s">
        <v>1263</v>
      </c>
      <c r="G38" t="s">
        <v>106</v>
      </c>
      <c r="H38" s="77">
        <v>107357.79</v>
      </c>
      <c r="I38" s="77">
        <v>218.58119999999994</v>
      </c>
      <c r="J38" s="77">
        <v>841.50490919227104</v>
      </c>
      <c r="K38" s="78">
        <v>2.0000000000000001E-4</v>
      </c>
      <c r="L38" s="78">
        <v>0.11269999999999999</v>
      </c>
      <c r="M38" s="78">
        <v>1.9E-3</v>
      </c>
    </row>
    <row r="39" spans="2:13">
      <c r="B39" t="s">
        <v>2384</v>
      </c>
      <c r="C39" t="s">
        <v>2385</v>
      </c>
      <c r="D39" t="s">
        <v>123</v>
      </c>
      <c r="E39" t="s">
        <v>2386</v>
      </c>
      <c r="F39" t="s">
        <v>1263</v>
      </c>
      <c r="G39" t="s">
        <v>106</v>
      </c>
      <c r="H39" s="77">
        <v>75313.679999999993</v>
      </c>
      <c r="I39" s="77">
        <v>114.9160999999999</v>
      </c>
      <c r="J39" s="77">
        <v>310.35949214741299</v>
      </c>
      <c r="K39" s="78">
        <v>5.9999999999999995E-4</v>
      </c>
      <c r="L39" s="78">
        <v>4.1599999999999998E-2</v>
      </c>
      <c r="M39" s="78">
        <v>6.9999999999999999E-4</v>
      </c>
    </row>
    <row r="40" spans="2:13">
      <c r="B40" t="s">
        <v>2387</v>
      </c>
      <c r="C40" t="s">
        <v>2388</v>
      </c>
      <c r="D40" t="s">
        <v>123</v>
      </c>
      <c r="E40" t="s">
        <v>2389</v>
      </c>
      <c r="F40" t="s">
        <v>1263</v>
      </c>
      <c r="G40" t="s">
        <v>106</v>
      </c>
      <c r="H40" s="77">
        <v>204844.28</v>
      </c>
      <c r="I40" s="77">
        <v>142.95779999999996</v>
      </c>
      <c r="J40" s="77">
        <v>1050.12738174423</v>
      </c>
      <c r="K40" s="78">
        <v>2.0000000000000001E-4</v>
      </c>
      <c r="L40" s="78">
        <v>0.1406</v>
      </c>
      <c r="M40" s="78">
        <v>2.3E-3</v>
      </c>
    </row>
    <row r="41" spans="2:13">
      <c r="B41" t="s">
        <v>2390</v>
      </c>
      <c r="C41" t="s">
        <v>2391</v>
      </c>
      <c r="D41" t="s">
        <v>123</v>
      </c>
      <c r="E41" t="s">
        <v>2392</v>
      </c>
      <c r="F41" t="s">
        <v>1263</v>
      </c>
      <c r="G41" t="s">
        <v>106</v>
      </c>
      <c r="H41" s="77">
        <v>1523.2</v>
      </c>
      <c r="I41" s="77">
        <v>3362.7688000000071</v>
      </c>
      <c r="J41" s="77">
        <v>183.68099598069799</v>
      </c>
      <c r="K41" s="78">
        <v>0</v>
      </c>
      <c r="L41" s="78">
        <v>2.46E-2</v>
      </c>
      <c r="M41" s="78">
        <v>4.0000000000000002E-4</v>
      </c>
    </row>
    <row r="42" spans="2:13">
      <c r="B42" t="s">
        <v>2393</v>
      </c>
      <c r="C42" t="s">
        <v>2394</v>
      </c>
      <c r="D42" t="s">
        <v>123</v>
      </c>
      <c r="E42" t="s">
        <v>2395</v>
      </c>
      <c r="F42" t="s">
        <v>1098</v>
      </c>
      <c r="G42" t="s">
        <v>106</v>
      </c>
      <c r="H42" s="77">
        <v>980.33</v>
      </c>
      <c r="I42" s="77">
        <v>2377.2423999999996</v>
      </c>
      <c r="J42" s="77">
        <v>83.571086025833097</v>
      </c>
      <c r="K42" s="78">
        <v>0</v>
      </c>
      <c r="L42" s="78">
        <v>1.12E-2</v>
      </c>
      <c r="M42" s="78">
        <v>2.0000000000000001E-4</v>
      </c>
    </row>
    <row r="43" spans="2:13">
      <c r="B43" t="s">
        <v>2396</v>
      </c>
      <c r="C43" t="s">
        <v>2397</v>
      </c>
      <c r="D43" t="s">
        <v>123</v>
      </c>
      <c r="E43" t="s">
        <v>2395</v>
      </c>
      <c r="F43" t="s">
        <v>1098</v>
      </c>
      <c r="G43" t="s">
        <v>106</v>
      </c>
      <c r="H43" s="77">
        <v>1024.8499999999999</v>
      </c>
      <c r="I43" s="77">
        <v>2467.1547</v>
      </c>
      <c r="J43" s="77">
        <v>90.670700905418698</v>
      </c>
      <c r="K43" s="78">
        <v>0</v>
      </c>
      <c r="L43" s="78">
        <v>1.21E-2</v>
      </c>
      <c r="M43" s="78">
        <v>2.0000000000000001E-4</v>
      </c>
    </row>
    <row r="44" spans="2:13">
      <c r="B44" t="s">
        <v>2398</v>
      </c>
      <c r="C44" t="s">
        <v>2399</v>
      </c>
      <c r="D44" t="s">
        <v>123</v>
      </c>
      <c r="E44" t="s">
        <v>2400</v>
      </c>
      <c r="F44" t="s">
        <v>1111</v>
      </c>
      <c r="G44" t="s">
        <v>110</v>
      </c>
      <c r="H44" s="77">
        <v>16735.23</v>
      </c>
      <c r="I44" s="77">
        <v>97.475799999999992</v>
      </c>
      <c r="J44" s="77">
        <v>63.557928727493497</v>
      </c>
      <c r="K44" s="78">
        <v>5.9999999999999995E-4</v>
      </c>
      <c r="L44" s="78">
        <v>8.5000000000000006E-3</v>
      </c>
      <c r="M44" s="78">
        <v>1E-4</v>
      </c>
    </row>
    <row r="45" spans="2:13">
      <c r="B45" t="s">
        <v>2401</v>
      </c>
      <c r="C45" t="s">
        <v>2402</v>
      </c>
      <c r="D45" t="s">
        <v>123</v>
      </c>
      <c r="E45" t="s">
        <v>2403</v>
      </c>
      <c r="F45" t="s">
        <v>1124</v>
      </c>
      <c r="G45" t="s">
        <v>106</v>
      </c>
      <c r="H45" s="77">
        <v>674013.3</v>
      </c>
      <c r="I45" s="77">
        <v>1E-4</v>
      </c>
      <c r="J45" s="77">
        <v>2.4170116937999998E-3</v>
      </c>
      <c r="K45" s="78">
        <v>1E-4</v>
      </c>
      <c r="L45" s="78">
        <v>0</v>
      </c>
      <c r="M45" s="78">
        <v>0</v>
      </c>
    </row>
    <row r="46" spans="2:13">
      <c r="B46" t="s">
        <v>2404</v>
      </c>
      <c r="C46" t="s">
        <v>2405</v>
      </c>
      <c r="D46" t="s">
        <v>123</v>
      </c>
      <c r="E46" t="s">
        <v>2406</v>
      </c>
      <c r="F46" t="s">
        <v>1124</v>
      </c>
      <c r="G46" t="s">
        <v>110</v>
      </c>
      <c r="H46" s="77">
        <v>25285</v>
      </c>
      <c r="I46" s="77">
        <v>100</v>
      </c>
      <c r="J46" s="77">
        <v>98.515416999999999</v>
      </c>
      <c r="K46" s="78">
        <v>2.9999999999999997E-4</v>
      </c>
      <c r="L46" s="78">
        <v>1.32E-2</v>
      </c>
      <c r="M46" s="78">
        <v>2.0000000000000001E-4</v>
      </c>
    </row>
    <row r="47" spans="2:13">
      <c r="B47" t="s">
        <v>2407</v>
      </c>
      <c r="C47" t="s">
        <v>2408</v>
      </c>
      <c r="D47" t="s">
        <v>123</v>
      </c>
      <c r="E47" t="s">
        <v>2409</v>
      </c>
      <c r="F47" t="s">
        <v>1124</v>
      </c>
      <c r="G47" t="s">
        <v>106</v>
      </c>
      <c r="H47" s="77">
        <v>145.77000000000001</v>
      </c>
      <c r="I47" s="77">
        <v>14777.717699999992</v>
      </c>
      <c r="J47" s="77">
        <v>77.247744021365904</v>
      </c>
      <c r="K47" s="78">
        <v>0</v>
      </c>
      <c r="L47" s="78">
        <v>1.03E-2</v>
      </c>
      <c r="M47" s="78">
        <v>2.0000000000000001E-4</v>
      </c>
    </row>
    <row r="48" spans="2:13">
      <c r="B48" t="s">
        <v>2410</v>
      </c>
      <c r="C48" t="s">
        <v>2411</v>
      </c>
      <c r="D48" t="s">
        <v>123</v>
      </c>
      <c r="E48" t="s">
        <v>2386</v>
      </c>
      <c r="F48" t="s">
        <v>1124</v>
      </c>
      <c r="G48" t="s">
        <v>106</v>
      </c>
      <c r="H48" s="77">
        <v>6220.62</v>
      </c>
      <c r="I48" s="77">
        <v>100</v>
      </c>
      <c r="J48" s="77">
        <v>22.307143320000002</v>
      </c>
      <c r="K48" s="78">
        <v>2.9999999999999997E-4</v>
      </c>
      <c r="L48" s="78">
        <v>3.0000000000000001E-3</v>
      </c>
      <c r="M48" s="78">
        <v>0</v>
      </c>
    </row>
    <row r="49" spans="2:13">
      <c r="B49" t="s">
        <v>2412</v>
      </c>
      <c r="C49" t="s">
        <v>2413</v>
      </c>
      <c r="D49" t="s">
        <v>123</v>
      </c>
      <c r="E49" t="s">
        <v>2414</v>
      </c>
      <c r="F49" t="s">
        <v>1124</v>
      </c>
      <c r="G49" t="s">
        <v>106</v>
      </c>
      <c r="H49" s="77">
        <v>1176.04</v>
      </c>
      <c r="I49" s="77">
        <v>12526.340900000001</v>
      </c>
      <c r="J49" s="77">
        <v>528.27079936001098</v>
      </c>
      <c r="K49" s="78">
        <v>6.9999999999999999E-4</v>
      </c>
      <c r="L49" s="78">
        <v>7.0699999999999999E-2</v>
      </c>
      <c r="M49" s="78">
        <v>1.1999999999999999E-3</v>
      </c>
    </row>
    <row r="50" spans="2:13">
      <c r="B50" t="s">
        <v>2415</v>
      </c>
      <c r="C50" t="s">
        <v>2416</v>
      </c>
      <c r="D50" t="s">
        <v>123</v>
      </c>
      <c r="E50" t="s">
        <v>2417</v>
      </c>
      <c r="F50" t="s">
        <v>1124</v>
      </c>
      <c r="G50" t="s">
        <v>106</v>
      </c>
      <c r="H50" s="77">
        <v>1183.97</v>
      </c>
      <c r="I50" s="77">
        <v>11369.545599999989</v>
      </c>
      <c r="J50" s="77">
        <v>482.71866441858703</v>
      </c>
      <c r="K50" s="78">
        <v>8.0000000000000004E-4</v>
      </c>
      <c r="L50" s="78">
        <v>6.4600000000000005E-2</v>
      </c>
      <c r="M50" s="78">
        <v>1.1000000000000001E-3</v>
      </c>
    </row>
    <row r="51" spans="2:13">
      <c r="B51" t="s">
        <v>2418</v>
      </c>
      <c r="C51" t="s">
        <v>2419</v>
      </c>
      <c r="D51" t="s">
        <v>123</v>
      </c>
      <c r="E51" t="s">
        <v>2420</v>
      </c>
      <c r="F51" t="s">
        <v>1124</v>
      </c>
      <c r="G51" t="s">
        <v>106</v>
      </c>
      <c r="H51" s="77">
        <v>79116.17</v>
      </c>
      <c r="I51" s="77">
        <v>134.52090000000015</v>
      </c>
      <c r="J51" s="77">
        <v>381.65003317129498</v>
      </c>
      <c r="K51" s="78">
        <v>1E-3</v>
      </c>
      <c r="L51" s="78">
        <v>5.11E-2</v>
      </c>
      <c r="M51" s="78">
        <v>8.0000000000000004E-4</v>
      </c>
    </row>
    <row r="52" spans="2:13">
      <c r="B52" t="s">
        <v>2421</v>
      </c>
      <c r="C52" t="s">
        <v>2422</v>
      </c>
      <c r="D52" t="s">
        <v>123</v>
      </c>
      <c r="E52" t="s">
        <v>2423</v>
      </c>
      <c r="F52" t="s">
        <v>1124</v>
      </c>
      <c r="G52" t="s">
        <v>106</v>
      </c>
      <c r="H52" s="77">
        <v>84855.22</v>
      </c>
      <c r="I52" s="77">
        <v>111.63989999999997</v>
      </c>
      <c r="J52" s="77">
        <v>339.70996595146897</v>
      </c>
      <c r="K52" s="78">
        <v>8.9999999999999998E-4</v>
      </c>
      <c r="L52" s="78">
        <v>4.5499999999999999E-2</v>
      </c>
      <c r="M52" s="78">
        <v>8.0000000000000004E-4</v>
      </c>
    </row>
    <row r="53" spans="2:13">
      <c r="B53" t="s">
        <v>2424</v>
      </c>
      <c r="C53" t="s">
        <v>2425</v>
      </c>
      <c r="D53" t="s">
        <v>123</v>
      </c>
      <c r="E53" t="s">
        <v>2426</v>
      </c>
      <c r="F53" t="s">
        <v>1124</v>
      </c>
      <c r="G53" t="s">
        <v>106</v>
      </c>
      <c r="H53" s="77">
        <v>172317.41</v>
      </c>
      <c r="I53" s="77">
        <v>90.118700000000061</v>
      </c>
      <c r="J53" s="77">
        <v>556.87069221969296</v>
      </c>
      <c r="K53" s="78">
        <v>5.9999999999999995E-4</v>
      </c>
      <c r="L53" s="78">
        <v>7.46E-2</v>
      </c>
      <c r="M53" s="78">
        <v>1.1999999999999999E-3</v>
      </c>
    </row>
    <row r="54" spans="2:13">
      <c r="B54" t="s">
        <v>2427</v>
      </c>
      <c r="C54" t="s">
        <v>2428</v>
      </c>
      <c r="D54" t="s">
        <v>123</v>
      </c>
      <c r="E54" t="s">
        <v>2429</v>
      </c>
      <c r="F54" t="s">
        <v>1210</v>
      </c>
      <c r="G54" t="s">
        <v>106</v>
      </c>
      <c r="H54" s="77">
        <v>3717</v>
      </c>
      <c r="I54" s="77">
        <v>704.57380000000001</v>
      </c>
      <c r="J54" s="77">
        <v>93.913783211555995</v>
      </c>
      <c r="K54" s="78">
        <v>0</v>
      </c>
      <c r="L54" s="78">
        <v>1.26E-2</v>
      </c>
      <c r="M54" s="78">
        <v>2.0000000000000001E-4</v>
      </c>
    </row>
    <row r="55" spans="2:13">
      <c r="B55" t="s">
        <v>2430</v>
      </c>
      <c r="C55" t="s">
        <v>2431</v>
      </c>
      <c r="D55" t="s">
        <v>123</v>
      </c>
      <c r="E55" t="s">
        <v>2406</v>
      </c>
      <c r="F55" t="s">
        <v>416</v>
      </c>
      <c r="G55" t="s">
        <v>110</v>
      </c>
      <c r="H55" s="77">
        <v>57000.55</v>
      </c>
      <c r="I55" s="77">
        <v>100</v>
      </c>
      <c r="J55" s="77">
        <v>222.08554290999999</v>
      </c>
      <c r="K55" s="78">
        <v>8.0000000000000004E-4</v>
      </c>
      <c r="L55" s="78">
        <v>2.9700000000000001E-2</v>
      </c>
      <c r="M55" s="78">
        <v>5.0000000000000001E-4</v>
      </c>
    </row>
    <row r="56" spans="2:13">
      <c r="B56" t="s">
        <v>2432</v>
      </c>
      <c r="C56" t="s">
        <v>2433</v>
      </c>
      <c r="D56" t="s">
        <v>123</v>
      </c>
      <c r="E56" t="s">
        <v>2406</v>
      </c>
      <c r="F56" t="s">
        <v>416</v>
      </c>
      <c r="G56" t="s">
        <v>110</v>
      </c>
      <c r="H56" s="77">
        <v>23057.96</v>
      </c>
      <c r="I56" s="77">
        <v>100</v>
      </c>
      <c r="J56" s="77">
        <v>89.838423751999997</v>
      </c>
      <c r="K56" s="78">
        <v>8.0000000000000004E-4</v>
      </c>
      <c r="L56" s="78">
        <v>1.2E-2</v>
      </c>
      <c r="M56" s="78">
        <v>2.0000000000000001E-4</v>
      </c>
    </row>
    <row r="57" spans="2:13">
      <c r="B57" t="s">
        <v>2434</v>
      </c>
      <c r="C57" t="s">
        <v>2435</v>
      </c>
      <c r="D57" t="s">
        <v>123</v>
      </c>
      <c r="E57" t="s">
        <v>2406</v>
      </c>
      <c r="F57" t="s">
        <v>416</v>
      </c>
      <c r="G57" t="s">
        <v>110</v>
      </c>
      <c r="H57" s="77">
        <v>7017.06</v>
      </c>
      <c r="I57" s="77">
        <v>100</v>
      </c>
      <c r="J57" s="77">
        <v>27.339869172</v>
      </c>
      <c r="K57" s="78">
        <v>8.0000000000000004E-4</v>
      </c>
      <c r="L57" s="78">
        <v>3.7000000000000002E-3</v>
      </c>
      <c r="M57" s="78">
        <v>1E-4</v>
      </c>
    </row>
    <row r="58" spans="2:13">
      <c r="B58" t="s">
        <v>2436</v>
      </c>
      <c r="C58" t="s">
        <v>2437</v>
      </c>
      <c r="D58" t="s">
        <v>123</v>
      </c>
      <c r="E58" t="s">
        <v>2438</v>
      </c>
      <c r="F58" t="s">
        <v>1591</v>
      </c>
      <c r="G58" t="s">
        <v>102</v>
      </c>
      <c r="H58" s="77">
        <v>51026</v>
      </c>
      <c r="I58" s="77">
        <v>380</v>
      </c>
      <c r="J58" s="77">
        <v>193.89879999999999</v>
      </c>
      <c r="K58" s="78">
        <v>1E-4</v>
      </c>
      <c r="L58" s="78">
        <v>2.5999999999999999E-2</v>
      </c>
      <c r="M58" s="78">
        <v>4.0000000000000002E-4</v>
      </c>
    </row>
    <row r="59" spans="2:13">
      <c r="B59" t="s">
        <v>2439</v>
      </c>
      <c r="C59" t="s">
        <v>2440</v>
      </c>
      <c r="D59" t="s">
        <v>123</v>
      </c>
      <c r="E59" t="s">
        <v>2441</v>
      </c>
      <c r="F59" t="s">
        <v>129</v>
      </c>
      <c r="G59" t="s">
        <v>106</v>
      </c>
      <c r="H59" s="77">
        <v>447.84</v>
      </c>
      <c r="I59" s="77">
        <v>5672.6964000000025</v>
      </c>
      <c r="J59" s="77">
        <v>91.100908358127398</v>
      </c>
      <c r="K59" s="78">
        <v>0</v>
      </c>
      <c r="L59" s="78">
        <v>1.2200000000000001E-2</v>
      </c>
      <c r="M59" s="78">
        <v>2.0000000000000001E-4</v>
      </c>
    </row>
    <row r="60" spans="2:13">
      <c r="B60" t="s">
        <v>228</v>
      </c>
      <c r="C60" s="16"/>
      <c r="D60" s="16"/>
      <c r="E60" s="16"/>
    </row>
    <row r="61" spans="2:13">
      <c r="B61" t="s">
        <v>354</v>
      </c>
      <c r="C61" s="16"/>
      <c r="D61" s="16"/>
      <c r="E61" s="16"/>
    </row>
    <row r="62" spans="2:13">
      <c r="B62" t="s">
        <v>355</v>
      </c>
      <c r="C62" s="16"/>
      <c r="D62" s="16"/>
      <c r="E62" s="16"/>
    </row>
    <row r="63" spans="2:13">
      <c r="B63" t="s">
        <v>356</v>
      </c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3810</v>
      </c>
    </row>
    <row r="3" spans="2:55" s="1" customFormat="1">
      <c r="B3" s="2" t="s">
        <v>2</v>
      </c>
      <c r="C3" s="26" t="s">
        <v>3811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13514756.59</v>
      </c>
      <c r="G11" s="7"/>
      <c r="H11" s="75">
        <v>43082.147365142067</v>
      </c>
      <c r="I11" s="7"/>
      <c r="J11" s="76">
        <v>1</v>
      </c>
      <c r="K11" s="76">
        <v>9.5500000000000002E-2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2733127.46</v>
      </c>
      <c r="H12" s="81">
        <v>3438.425175462437</v>
      </c>
      <c r="J12" s="80">
        <v>7.9799999999999996E-2</v>
      </c>
      <c r="K12" s="80">
        <v>7.6E-3</v>
      </c>
    </row>
    <row r="13" spans="2:55">
      <c r="B13" s="79" t="s">
        <v>2442</v>
      </c>
      <c r="C13" s="16"/>
      <c r="F13" s="81">
        <v>80835</v>
      </c>
      <c r="H13" s="81">
        <v>243.53006296034425</v>
      </c>
      <c r="J13" s="80">
        <v>5.7000000000000002E-3</v>
      </c>
      <c r="K13" s="80">
        <v>5.0000000000000001E-4</v>
      </c>
    </row>
    <row r="14" spans="2:55">
      <c r="B14" t="s">
        <v>2443</v>
      </c>
      <c r="C14" t="s">
        <v>2444</v>
      </c>
      <c r="D14" t="s">
        <v>106</v>
      </c>
      <c r="E14" t="s">
        <v>555</v>
      </c>
      <c r="F14" s="77">
        <v>5183.01</v>
      </c>
      <c r="G14" s="77">
        <v>105.40360000000021</v>
      </c>
      <c r="H14" s="77">
        <v>19.590601754299001</v>
      </c>
      <c r="I14" s="78">
        <v>0</v>
      </c>
      <c r="J14" s="78">
        <v>5.0000000000000001E-4</v>
      </c>
      <c r="K14" s="78">
        <v>0</v>
      </c>
    </row>
    <row r="15" spans="2:55">
      <c r="B15" t="s">
        <v>2445</v>
      </c>
      <c r="C15" t="s">
        <v>2446</v>
      </c>
      <c r="D15" t="s">
        <v>106</v>
      </c>
      <c r="E15" t="s">
        <v>555</v>
      </c>
      <c r="F15" s="77">
        <v>3779.28</v>
      </c>
      <c r="G15" s="77">
        <v>59.898299999999999</v>
      </c>
      <c r="H15" s="77">
        <v>8.1177159574526403</v>
      </c>
      <c r="I15" s="78">
        <v>0</v>
      </c>
      <c r="J15" s="78">
        <v>2.0000000000000001E-4</v>
      </c>
      <c r="K15" s="78">
        <v>0</v>
      </c>
    </row>
    <row r="16" spans="2:55">
      <c r="B16" t="s">
        <v>2447</v>
      </c>
      <c r="C16" t="s">
        <v>2448</v>
      </c>
      <c r="D16" t="s">
        <v>106</v>
      </c>
      <c r="E16" t="s">
        <v>555</v>
      </c>
      <c r="F16" s="77">
        <v>3181.68</v>
      </c>
      <c r="G16" s="77">
        <v>151.50800000000001</v>
      </c>
      <c r="H16" s="77">
        <v>17.2863120475584</v>
      </c>
      <c r="I16" s="78">
        <v>0</v>
      </c>
      <c r="J16" s="78">
        <v>4.0000000000000002E-4</v>
      </c>
      <c r="K16" s="78">
        <v>0</v>
      </c>
    </row>
    <row r="17" spans="2:11">
      <c r="B17" t="s">
        <v>2449</v>
      </c>
      <c r="C17" t="s">
        <v>2450</v>
      </c>
      <c r="D17" t="s">
        <v>106</v>
      </c>
      <c r="E17" t="s">
        <v>2451</v>
      </c>
      <c r="F17" s="77">
        <v>10585.71</v>
      </c>
      <c r="G17" s="77">
        <v>101.73680000000006</v>
      </c>
      <c r="H17" s="77">
        <v>38.619651524050099</v>
      </c>
      <c r="I17" s="78">
        <v>0</v>
      </c>
      <c r="J17" s="78">
        <v>8.9999999999999998E-4</v>
      </c>
      <c r="K17" s="78">
        <v>1E-4</v>
      </c>
    </row>
    <row r="18" spans="2:11">
      <c r="B18" t="s">
        <v>2452</v>
      </c>
      <c r="C18" t="s">
        <v>2453</v>
      </c>
      <c r="D18" t="s">
        <v>106</v>
      </c>
      <c r="E18" t="s">
        <v>2454</v>
      </c>
      <c r="F18" s="77">
        <v>47813.58</v>
      </c>
      <c r="G18" s="77">
        <v>71.479300000000094</v>
      </c>
      <c r="H18" s="77">
        <v>122.558048868139</v>
      </c>
      <c r="I18" s="78">
        <v>8.0000000000000004E-4</v>
      </c>
      <c r="J18" s="78">
        <v>2.8E-3</v>
      </c>
      <c r="K18" s="78">
        <v>2.9999999999999997E-4</v>
      </c>
    </row>
    <row r="19" spans="2:11">
      <c r="B19" t="s">
        <v>2455</v>
      </c>
      <c r="C19" t="s">
        <v>2456</v>
      </c>
      <c r="D19" t="s">
        <v>106</v>
      </c>
      <c r="E19" t="s">
        <v>2457</v>
      </c>
      <c r="F19" s="77">
        <v>5881.31</v>
      </c>
      <c r="G19" s="77">
        <v>100.45510000000019</v>
      </c>
      <c r="H19" s="77">
        <v>21.186359968730699</v>
      </c>
      <c r="I19" s="78">
        <v>0</v>
      </c>
      <c r="J19" s="78">
        <v>5.0000000000000001E-4</v>
      </c>
      <c r="K19" s="78">
        <v>0</v>
      </c>
    </row>
    <row r="20" spans="2:11">
      <c r="B20" t="s">
        <v>2458</v>
      </c>
      <c r="C20" t="s">
        <v>2459</v>
      </c>
      <c r="D20" t="s">
        <v>106</v>
      </c>
      <c r="E20" t="s">
        <v>2460</v>
      </c>
      <c r="F20" s="77">
        <v>4410.43</v>
      </c>
      <c r="G20" s="77">
        <v>102.24820000000025</v>
      </c>
      <c r="H20" s="77">
        <v>16.171372840114401</v>
      </c>
      <c r="I20" s="78">
        <v>0</v>
      </c>
      <c r="J20" s="78">
        <v>4.0000000000000002E-4</v>
      </c>
      <c r="K20" s="78">
        <v>0</v>
      </c>
    </row>
    <row r="21" spans="2:11">
      <c r="B21" s="79" t="s">
        <v>2461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t="s">
        <v>211</v>
      </c>
      <c r="C22" t="s">
        <v>211</v>
      </c>
      <c r="D22" t="s">
        <v>211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11">
      <c r="B23" s="79" t="s">
        <v>2462</v>
      </c>
      <c r="C23" s="16"/>
      <c r="F23" s="81">
        <v>755321.77</v>
      </c>
      <c r="H23" s="81">
        <v>696.93337679510296</v>
      </c>
      <c r="J23" s="80">
        <v>1.6199999999999999E-2</v>
      </c>
      <c r="K23" s="80">
        <v>1.5E-3</v>
      </c>
    </row>
    <row r="24" spans="2:11">
      <c r="B24" t="s">
        <v>2463</v>
      </c>
      <c r="C24" t="s">
        <v>2464</v>
      </c>
      <c r="D24" t="s">
        <v>102</v>
      </c>
      <c r="E24" t="s">
        <v>2465</v>
      </c>
      <c r="F24" s="77">
        <v>437060.08</v>
      </c>
      <c r="G24" s="77">
        <v>94.060878999999957</v>
      </c>
      <c r="H24" s="77">
        <v>411.10255300610299</v>
      </c>
      <c r="I24" s="78">
        <v>2.9999999999999997E-4</v>
      </c>
      <c r="J24" s="78">
        <v>9.4999999999999998E-3</v>
      </c>
      <c r="K24" s="78">
        <v>8.9999999999999998E-4</v>
      </c>
    </row>
    <row r="25" spans="2:11">
      <c r="B25" t="s">
        <v>2466</v>
      </c>
      <c r="C25" t="s">
        <v>2467</v>
      </c>
      <c r="D25" t="s">
        <v>102</v>
      </c>
      <c r="E25" t="s">
        <v>2468</v>
      </c>
      <c r="F25" s="77">
        <v>318261.69</v>
      </c>
      <c r="G25" s="77">
        <v>89.81</v>
      </c>
      <c r="H25" s="77">
        <v>285.83082378900002</v>
      </c>
      <c r="I25" s="78">
        <v>0</v>
      </c>
      <c r="J25" s="78">
        <v>6.6E-3</v>
      </c>
      <c r="K25" s="78">
        <v>5.9999999999999995E-4</v>
      </c>
    </row>
    <row r="26" spans="2:11">
      <c r="B26" s="79" t="s">
        <v>2469</v>
      </c>
      <c r="C26" s="16"/>
      <c r="F26" s="81">
        <v>1896970.69</v>
      </c>
      <c r="H26" s="81">
        <v>2497.9617357069897</v>
      </c>
      <c r="J26" s="80">
        <v>5.8000000000000003E-2</v>
      </c>
      <c r="K26" s="80">
        <v>5.4999999999999997E-3</v>
      </c>
    </row>
    <row r="27" spans="2:11">
      <c r="B27" t="s">
        <v>2470</v>
      </c>
      <c r="C27" t="s">
        <v>2471</v>
      </c>
      <c r="D27" t="s">
        <v>110</v>
      </c>
      <c r="E27" t="s">
        <v>630</v>
      </c>
      <c r="F27" s="77">
        <v>9814.26</v>
      </c>
      <c r="G27" s="77">
        <v>91.522499999999994</v>
      </c>
      <c r="H27" s="77">
        <v>34.996666249937697</v>
      </c>
      <c r="I27" s="78">
        <v>0</v>
      </c>
      <c r="J27" s="78">
        <v>8.0000000000000004E-4</v>
      </c>
      <c r="K27" s="78">
        <v>1E-4</v>
      </c>
    </row>
    <row r="28" spans="2:11">
      <c r="B28" t="s">
        <v>2472</v>
      </c>
      <c r="C28" t="s">
        <v>2473</v>
      </c>
      <c r="D28" t="s">
        <v>106</v>
      </c>
      <c r="E28" t="s">
        <v>2474</v>
      </c>
      <c r="F28" s="77">
        <v>88260.25</v>
      </c>
      <c r="G28" s="77">
        <v>117.84349999999984</v>
      </c>
      <c r="H28" s="77">
        <v>372.97615820357697</v>
      </c>
      <c r="I28" s="78">
        <v>0</v>
      </c>
      <c r="J28" s="78">
        <v>8.6999999999999994E-3</v>
      </c>
      <c r="K28" s="78">
        <v>8.0000000000000004E-4</v>
      </c>
    </row>
    <row r="29" spans="2:11">
      <c r="B29" t="s">
        <v>2475</v>
      </c>
      <c r="C29" t="s">
        <v>2476</v>
      </c>
      <c r="D29" t="s">
        <v>102</v>
      </c>
      <c r="E29" t="s">
        <v>2477</v>
      </c>
      <c r="F29" s="77">
        <v>30041.03</v>
      </c>
      <c r="G29" s="77">
        <v>100.329408</v>
      </c>
      <c r="H29" s="77">
        <v>30.139987556102401</v>
      </c>
      <c r="I29" s="78">
        <v>1.4E-3</v>
      </c>
      <c r="J29" s="78">
        <v>6.9999999999999999E-4</v>
      </c>
      <c r="K29" s="78">
        <v>1E-4</v>
      </c>
    </row>
    <row r="30" spans="2:11">
      <c r="B30" t="s">
        <v>2478</v>
      </c>
      <c r="C30" t="s">
        <v>2479</v>
      </c>
      <c r="D30" t="s">
        <v>102</v>
      </c>
      <c r="E30" t="s">
        <v>2477</v>
      </c>
      <c r="F30" s="77">
        <v>133515.68</v>
      </c>
      <c r="G30" s="77">
        <v>101.050855</v>
      </c>
      <c r="H30" s="77">
        <v>134.918736199064</v>
      </c>
      <c r="I30" s="78">
        <v>1.4E-3</v>
      </c>
      <c r="J30" s="78">
        <v>3.0999999999999999E-3</v>
      </c>
      <c r="K30" s="78">
        <v>2.9999999999999997E-4</v>
      </c>
    </row>
    <row r="31" spans="2:11">
      <c r="B31" t="s">
        <v>2480</v>
      </c>
      <c r="C31" t="s">
        <v>2481</v>
      </c>
      <c r="D31" t="s">
        <v>106</v>
      </c>
      <c r="E31" t="s">
        <v>529</v>
      </c>
      <c r="F31" s="77">
        <v>32639</v>
      </c>
      <c r="G31" s="77">
        <v>111.49509999999999</v>
      </c>
      <c r="H31" s="77">
        <v>130.497716080754</v>
      </c>
      <c r="I31" s="78">
        <v>0</v>
      </c>
      <c r="J31" s="78">
        <v>3.0000000000000001E-3</v>
      </c>
      <c r="K31" s="78">
        <v>2.9999999999999997E-4</v>
      </c>
    </row>
    <row r="32" spans="2:11">
      <c r="B32" t="s">
        <v>2482</v>
      </c>
      <c r="C32" t="s">
        <v>2483</v>
      </c>
      <c r="D32" t="s">
        <v>106</v>
      </c>
      <c r="E32" t="s">
        <v>2484</v>
      </c>
      <c r="F32" s="77">
        <v>11878.24</v>
      </c>
      <c r="G32" s="77">
        <v>101.0650999999999</v>
      </c>
      <c r="H32" s="77">
        <v>43.049051911384602</v>
      </c>
      <c r="I32" s="78">
        <v>0</v>
      </c>
      <c r="J32" s="78">
        <v>1E-3</v>
      </c>
      <c r="K32" s="78">
        <v>1E-4</v>
      </c>
    </row>
    <row r="33" spans="2:11">
      <c r="B33" t="s">
        <v>2485</v>
      </c>
      <c r="C33" t="s">
        <v>2486</v>
      </c>
      <c r="D33" t="s">
        <v>102</v>
      </c>
      <c r="E33" t="s">
        <v>2487</v>
      </c>
      <c r="F33" s="77">
        <v>256905.45</v>
      </c>
      <c r="G33" s="77">
        <v>56.796007000000195</v>
      </c>
      <c r="H33" s="77">
        <v>145.91203736538199</v>
      </c>
      <c r="I33" s="78">
        <v>6.9999999999999999E-4</v>
      </c>
      <c r="J33" s="78">
        <v>3.3999999999999998E-3</v>
      </c>
      <c r="K33" s="78">
        <v>2.9999999999999997E-4</v>
      </c>
    </row>
    <row r="34" spans="2:11">
      <c r="B34" t="s">
        <v>2488</v>
      </c>
      <c r="C34" t="s">
        <v>2489</v>
      </c>
      <c r="D34" t="s">
        <v>102</v>
      </c>
      <c r="E34" t="s">
        <v>2490</v>
      </c>
      <c r="F34" s="77">
        <v>528916.82999999996</v>
      </c>
      <c r="G34" s="77">
        <v>106.95726300000003</v>
      </c>
      <c r="H34" s="77">
        <v>565.71496491436301</v>
      </c>
      <c r="I34" s="78">
        <v>8.9999999999999998E-4</v>
      </c>
      <c r="J34" s="78">
        <v>1.3100000000000001E-2</v>
      </c>
      <c r="K34" s="78">
        <v>1.2999999999999999E-3</v>
      </c>
    </row>
    <row r="35" spans="2:11">
      <c r="B35" t="s">
        <v>2491</v>
      </c>
      <c r="C35" t="s">
        <v>2492</v>
      </c>
      <c r="D35" t="s">
        <v>102</v>
      </c>
      <c r="E35" t="s">
        <v>2493</v>
      </c>
      <c r="F35" s="77">
        <v>405719.89</v>
      </c>
      <c r="G35" s="77">
        <v>88.877776999999924</v>
      </c>
      <c r="H35" s="77">
        <v>360.59481907884498</v>
      </c>
      <c r="I35" s="78">
        <v>4.0000000000000002E-4</v>
      </c>
      <c r="J35" s="78">
        <v>8.3999999999999995E-3</v>
      </c>
      <c r="K35" s="78">
        <v>8.0000000000000004E-4</v>
      </c>
    </row>
    <row r="36" spans="2:11">
      <c r="B36" t="s">
        <v>2494</v>
      </c>
      <c r="C36" t="s">
        <v>2495</v>
      </c>
      <c r="D36" t="s">
        <v>106</v>
      </c>
      <c r="E36" t="s">
        <v>2496</v>
      </c>
      <c r="F36" s="77">
        <v>18742.650000000001</v>
      </c>
      <c r="G36" s="77">
        <v>116.1189</v>
      </c>
      <c r="H36" s="77">
        <v>78.044839812908094</v>
      </c>
      <c r="I36" s="78">
        <v>0</v>
      </c>
      <c r="J36" s="78">
        <v>1.8E-3</v>
      </c>
      <c r="K36" s="78">
        <v>2.0000000000000001E-4</v>
      </c>
    </row>
    <row r="37" spans="2:11">
      <c r="B37" t="s">
        <v>2497</v>
      </c>
      <c r="C37" t="s">
        <v>2498</v>
      </c>
      <c r="D37" t="s">
        <v>106</v>
      </c>
      <c r="E37" t="s">
        <v>2499</v>
      </c>
      <c r="F37" s="77">
        <v>33951.39</v>
      </c>
      <c r="G37" s="77">
        <v>141.57720000000009</v>
      </c>
      <c r="H37" s="77">
        <v>172.369794380565</v>
      </c>
      <c r="I37" s="78">
        <v>5.9999999999999995E-4</v>
      </c>
      <c r="J37" s="78">
        <v>4.0000000000000001E-3</v>
      </c>
      <c r="K37" s="78">
        <v>4.0000000000000002E-4</v>
      </c>
    </row>
    <row r="38" spans="2:11">
      <c r="B38" t="s">
        <v>2500</v>
      </c>
      <c r="C38" t="s">
        <v>2501</v>
      </c>
      <c r="D38" t="s">
        <v>102</v>
      </c>
      <c r="E38" t="s">
        <v>2502</v>
      </c>
      <c r="F38" s="77">
        <v>215757.02</v>
      </c>
      <c r="G38" s="77">
        <v>133.20028599999992</v>
      </c>
      <c r="H38" s="77">
        <v>287.38896770507699</v>
      </c>
      <c r="I38" s="78">
        <v>0</v>
      </c>
      <c r="J38" s="78">
        <v>6.7000000000000002E-3</v>
      </c>
      <c r="K38" s="78">
        <v>5.9999999999999995E-4</v>
      </c>
    </row>
    <row r="39" spans="2:11">
      <c r="B39" t="s">
        <v>2503</v>
      </c>
      <c r="C39" t="s">
        <v>2504</v>
      </c>
      <c r="D39" t="s">
        <v>102</v>
      </c>
      <c r="E39" t="s">
        <v>2460</v>
      </c>
      <c r="F39" s="77">
        <v>130829</v>
      </c>
      <c r="G39" s="77">
        <v>108.047907</v>
      </c>
      <c r="H39" s="77">
        <v>141.35799624903001</v>
      </c>
      <c r="I39" s="78">
        <v>0</v>
      </c>
      <c r="J39" s="78">
        <v>3.3E-3</v>
      </c>
      <c r="K39" s="78">
        <v>2.9999999999999997E-4</v>
      </c>
    </row>
    <row r="40" spans="2:11">
      <c r="B40" s="79" t="s">
        <v>226</v>
      </c>
      <c r="C40" s="16"/>
      <c r="F40" s="81">
        <v>10781629.130000001</v>
      </c>
      <c r="H40" s="81">
        <v>39643.722189679633</v>
      </c>
      <c r="J40" s="80">
        <v>0.92020000000000002</v>
      </c>
      <c r="K40" s="80">
        <v>8.7800000000000003E-2</v>
      </c>
    </row>
    <row r="41" spans="2:11">
      <c r="B41" s="79" t="s">
        <v>2505</v>
      </c>
      <c r="C41" s="16"/>
      <c r="F41" s="81">
        <v>337925.74</v>
      </c>
      <c r="H41" s="81">
        <v>1447.421343975486</v>
      </c>
      <c r="J41" s="80">
        <v>3.3599999999999998E-2</v>
      </c>
      <c r="K41" s="80">
        <v>3.2000000000000002E-3</v>
      </c>
    </row>
    <row r="42" spans="2:11">
      <c r="B42" t="s">
        <v>2506</v>
      </c>
      <c r="C42" t="s">
        <v>2507</v>
      </c>
      <c r="D42" t="s">
        <v>106</v>
      </c>
      <c r="E42" t="s">
        <v>2508</v>
      </c>
      <c r="F42" s="77">
        <v>16949</v>
      </c>
      <c r="G42" s="77">
        <v>100</v>
      </c>
      <c r="H42" s="77">
        <v>60.779114</v>
      </c>
      <c r="I42" s="78">
        <v>1E-4</v>
      </c>
      <c r="J42" s="78">
        <v>1.4E-3</v>
      </c>
      <c r="K42" s="78">
        <v>1E-4</v>
      </c>
    </row>
    <row r="43" spans="2:11">
      <c r="B43" t="s">
        <v>2509</v>
      </c>
      <c r="C43" t="s">
        <v>2510</v>
      </c>
      <c r="D43" t="s">
        <v>106</v>
      </c>
      <c r="E43" t="s">
        <v>2511</v>
      </c>
      <c r="F43" s="77">
        <v>75004.2</v>
      </c>
      <c r="G43" s="77">
        <v>111.69919999999985</v>
      </c>
      <c r="H43" s="77">
        <v>300.43182163991003</v>
      </c>
      <c r="I43" s="78">
        <v>1E-4</v>
      </c>
      <c r="J43" s="78">
        <v>7.0000000000000001E-3</v>
      </c>
      <c r="K43" s="78">
        <v>6.9999999999999999E-4</v>
      </c>
    </row>
    <row r="44" spans="2:11">
      <c r="B44" t="s">
        <v>2512</v>
      </c>
      <c r="C44" t="s">
        <v>2513</v>
      </c>
      <c r="D44" t="s">
        <v>106</v>
      </c>
      <c r="E44" t="s">
        <v>2514</v>
      </c>
      <c r="F44" s="77">
        <v>24909.8</v>
      </c>
      <c r="G44" s="77">
        <v>95.542000000000002</v>
      </c>
      <c r="H44" s="77">
        <v>85.344365521976002</v>
      </c>
      <c r="I44" s="78">
        <v>0</v>
      </c>
      <c r="J44" s="78">
        <v>2E-3</v>
      </c>
      <c r="K44" s="78">
        <v>2.0000000000000001E-4</v>
      </c>
    </row>
    <row r="45" spans="2:11">
      <c r="B45" t="s">
        <v>2515</v>
      </c>
      <c r="C45" t="s">
        <v>2516</v>
      </c>
      <c r="D45" t="s">
        <v>106</v>
      </c>
      <c r="E45" t="s">
        <v>2517</v>
      </c>
      <c r="F45" s="77">
        <v>28955.759999999998</v>
      </c>
      <c r="G45" s="77">
        <v>211.86580000000012</v>
      </c>
      <c r="H45" s="77">
        <v>219.99160631630701</v>
      </c>
      <c r="I45" s="78">
        <v>0</v>
      </c>
      <c r="J45" s="78">
        <v>5.1000000000000004E-3</v>
      </c>
      <c r="K45" s="78">
        <v>5.0000000000000001E-4</v>
      </c>
    </row>
    <row r="46" spans="2:11">
      <c r="B46" t="s">
        <v>2518</v>
      </c>
      <c r="C46" t="s">
        <v>2519</v>
      </c>
      <c r="D46" t="s">
        <v>106</v>
      </c>
      <c r="E46" t="s">
        <v>2520</v>
      </c>
      <c r="F46" s="77">
        <v>37445.339999999997</v>
      </c>
      <c r="G46" s="77">
        <v>122.61450000000015</v>
      </c>
      <c r="H46" s="77">
        <v>164.64551126168001</v>
      </c>
      <c r="I46" s="78">
        <v>0</v>
      </c>
      <c r="J46" s="78">
        <v>3.8E-3</v>
      </c>
      <c r="K46" s="78">
        <v>4.0000000000000002E-4</v>
      </c>
    </row>
    <row r="47" spans="2:11">
      <c r="B47" t="s">
        <v>2521</v>
      </c>
      <c r="C47" t="s">
        <v>2522</v>
      </c>
      <c r="D47" t="s">
        <v>106</v>
      </c>
      <c r="E47" t="s">
        <v>2523</v>
      </c>
      <c r="F47" s="77">
        <v>82153</v>
      </c>
      <c r="G47" s="77">
        <v>107.24590000000001</v>
      </c>
      <c r="H47" s="77">
        <v>315.94712707802199</v>
      </c>
      <c r="I47" s="78">
        <v>0</v>
      </c>
      <c r="J47" s="78">
        <v>7.3000000000000001E-3</v>
      </c>
      <c r="K47" s="78">
        <v>6.9999999999999999E-4</v>
      </c>
    </row>
    <row r="48" spans="2:11">
      <c r="B48" t="s">
        <v>2524</v>
      </c>
      <c r="C48" t="s">
        <v>2525</v>
      </c>
      <c r="D48" t="s">
        <v>106</v>
      </c>
      <c r="E48" t="s">
        <v>2526</v>
      </c>
      <c r="F48" s="77">
        <v>72508.639999999999</v>
      </c>
      <c r="G48" s="77">
        <v>115.48589999999986</v>
      </c>
      <c r="H48" s="77">
        <v>300.28179815759103</v>
      </c>
      <c r="I48" s="78">
        <v>0</v>
      </c>
      <c r="J48" s="78">
        <v>7.0000000000000001E-3</v>
      </c>
      <c r="K48" s="78">
        <v>6.9999999999999999E-4</v>
      </c>
    </row>
    <row r="49" spans="2:11">
      <c r="B49" s="79" t="s">
        <v>2527</v>
      </c>
      <c r="C49" s="16"/>
      <c r="F49" s="81">
        <v>20.55</v>
      </c>
      <c r="H49" s="81">
        <v>73.281907581300004</v>
      </c>
      <c r="J49" s="80">
        <v>1.6999999999999999E-3</v>
      </c>
      <c r="K49" s="80">
        <v>2.0000000000000001E-4</v>
      </c>
    </row>
    <row r="50" spans="2:11">
      <c r="B50" t="s">
        <v>2528</v>
      </c>
      <c r="C50" t="s">
        <v>2529</v>
      </c>
      <c r="D50" t="s">
        <v>106</v>
      </c>
      <c r="E50" t="s">
        <v>555</v>
      </c>
      <c r="F50" s="77">
        <v>20.55</v>
      </c>
      <c r="G50" s="77">
        <v>99443.1</v>
      </c>
      <c r="H50" s="77">
        <v>73.281907581300004</v>
      </c>
      <c r="I50" s="78">
        <v>0</v>
      </c>
      <c r="J50" s="78">
        <v>1.6999999999999999E-3</v>
      </c>
      <c r="K50" s="78">
        <v>2.0000000000000001E-4</v>
      </c>
    </row>
    <row r="51" spans="2:11">
      <c r="B51" s="79" t="s">
        <v>2530</v>
      </c>
      <c r="C51" s="16"/>
      <c r="F51" s="81">
        <v>271997.32</v>
      </c>
      <c r="H51" s="81">
        <v>1167.751956584568</v>
      </c>
      <c r="J51" s="80">
        <v>2.7099999999999999E-2</v>
      </c>
      <c r="K51" s="80">
        <v>2.5999999999999999E-3</v>
      </c>
    </row>
    <row r="52" spans="2:11">
      <c r="B52" t="s">
        <v>2531</v>
      </c>
      <c r="C52" t="s">
        <v>2532</v>
      </c>
      <c r="D52" t="s">
        <v>106</v>
      </c>
      <c r="E52" t="s">
        <v>2533</v>
      </c>
      <c r="F52" s="77">
        <v>99709</v>
      </c>
      <c r="G52" s="77">
        <v>108.50749999999999</v>
      </c>
      <c r="H52" s="77">
        <v>387.97559102554999</v>
      </c>
      <c r="I52" s="78">
        <v>0</v>
      </c>
      <c r="J52" s="78">
        <v>8.9999999999999993E-3</v>
      </c>
      <c r="K52" s="78">
        <v>8.9999999999999998E-4</v>
      </c>
    </row>
    <row r="53" spans="2:11">
      <c r="B53" t="s">
        <v>2534</v>
      </c>
      <c r="C53" t="s">
        <v>2535</v>
      </c>
      <c r="D53" t="s">
        <v>106</v>
      </c>
      <c r="E53" t="s">
        <v>2536</v>
      </c>
      <c r="F53" s="77">
        <v>86273.52</v>
      </c>
      <c r="G53" s="77">
        <v>118.37239999999991</v>
      </c>
      <c r="H53" s="77">
        <v>366.216793771889</v>
      </c>
      <c r="I53" s="78">
        <v>1E-4</v>
      </c>
      <c r="J53" s="78">
        <v>8.5000000000000006E-3</v>
      </c>
      <c r="K53" s="78">
        <v>8.0000000000000004E-4</v>
      </c>
    </row>
    <row r="54" spans="2:11">
      <c r="B54" t="s">
        <v>2537</v>
      </c>
      <c r="C54" t="s">
        <v>2538</v>
      </c>
      <c r="D54" t="s">
        <v>106</v>
      </c>
      <c r="E54" t="s">
        <v>2539</v>
      </c>
      <c r="F54" s="77">
        <v>86014.8</v>
      </c>
      <c r="G54" s="77">
        <v>134.07710000000006</v>
      </c>
      <c r="H54" s="77">
        <v>413.55957178712902</v>
      </c>
      <c r="I54" s="78">
        <v>0</v>
      </c>
      <c r="J54" s="78">
        <v>9.5999999999999992E-3</v>
      </c>
      <c r="K54" s="78">
        <v>8.9999999999999998E-4</v>
      </c>
    </row>
    <row r="55" spans="2:11">
      <c r="B55" s="79" t="s">
        <v>2540</v>
      </c>
      <c r="C55" s="16"/>
      <c r="F55" s="81">
        <v>10171685.52</v>
      </c>
      <c r="H55" s="81">
        <v>36955.266981538276</v>
      </c>
      <c r="J55" s="80">
        <v>0.85780000000000001</v>
      </c>
      <c r="K55" s="80">
        <v>8.1900000000000001E-2</v>
      </c>
    </row>
    <row r="56" spans="2:11">
      <c r="B56" t="s">
        <v>2541</v>
      </c>
      <c r="C56" t="s">
        <v>2542</v>
      </c>
      <c r="D56" t="s">
        <v>106</v>
      </c>
      <c r="E56" t="s">
        <v>2543</v>
      </c>
      <c r="F56" s="77">
        <v>77846.179999999993</v>
      </c>
      <c r="G56" s="77">
        <v>104.70649999999993</v>
      </c>
      <c r="H56" s="77">
        <v>292.29489751565598</v>
      </c>
      <c r="I56" s="78">
        <v>2.9999999999999997E-4</v>
      </c>
      <c r="J56" s="78">
        <v>6.7999999999999996E-3</v>
      </c>
      <c r="K56" s="78">
        <v>5.9999999999999995E-4</v>
      </c>
    </row>
    <row r="57" spans="2:11">
      <c r="B57" t="s">
        <v>2544</v>
      </c>
      <c r="C57" t="s">
        <v>2545</v>
      </c>
      <c r="D57" t="s">
        <v>106</v>
      </c>
      <c r="E57" t="s">
        <v>2546</v>
      </c>
      <c r="F57" s="77">
        <v>36697.550000000003</v>
      </c>
      <c r="G57" s="77">
        <v>85.177600000000155</v>
      </c>
      <c r="H57" s="77">
        <v>112.091519162797</v>
      </c>
      <c r="I57" s="78">
        <v>5.0000000000000001E-4</v>
      </c>
      <c r="J57" s="78">
        <v>2.5999999999999999E-3</v>
      </c>
      <c r="K57" s="78">
        <v>2.0000000000000001E-4</v>
      </c>
    </row>
    <row r="58" spans="2:11">
      <c r="B58" t="s">
        <v>2547</v>
      </c>
      <c r="C58" t="s">
        <v>2548</v>
      </c>
      <c r="D58" t="s">
        <v>106</v>
      </c>
      <c r="E58" t="s">
        <v>2549</v>
      </c>
      <c r="F58" s="77">
        <v>52229.68</v>
      </c>
      <c r="G58" s="77">
        <v>77.922299999999979</v>
      </c>
      <c r="H58" s="77">
        <v>145.94506462796301</v>
      </c>
      <c r="I58" s="78">
        <v>1E-4</v>
      </c>
      <c r="J58" s="78">
        <v>3.3999999999999998E-3</v>
      </c>
      <c r="K58" s="78">
        <v>2.9999999999999997E-4</v>
      </c>
    </row>
    <row r="59" spans="2:11">
      <c r="B59" t="s">
        <v>2550</v>
      </c>
      <c r="C59" t="s">
        <v>2551</v>
      </c>
      <c r="D59" t="s">
        <v>106</v>
      </c>
      <c r="E59" t="s">
        <v>379</v>
      </c>
      <c r="F59" s="77">
        <v>46522.36</v>
      </c>
      <c r="G59" s="77">
        <v>136.13350000000025</v>
      </c>
      <c r="H59" s="77">
        <v>227.11040578485199</v>
      </c>
      <c r="I59" s="78">
        <v>1E-4</v>
      </c>
      <c r="J59" s="78">
        <v>5.3E-3</v>
      </c>
      <c r="K59" s="78">
        <v>5.0000000000000001E-4</v>
      </c>
    </row>
    <row r="60" spans="2:11">
      <c r="B60" t="s">
        <v>2552</v>
      </c>
      <c r="C60" t="s">
        <v>2553</v>
      </c>
      <c r="D60" t="s">
        <v>106</v>
      </c>
      <c r="E60" t="s">
        <v>2554</v>
      </c>
      <c r="F60" s="77">
        <v>225172.3</v>
      </c>
      <c r="G60" s="77">
        <v>109.30629999999995</v>
      </c>
      <c r="H60" s="77">
        <v>882.61324998107102</v>
      </c>
      <c r="I60" s="78">
        <v>1.2999999999999999E-3</v>
      </c>
      <c r="J60" s="78">
        <v>2.0500000000000001E-2</v>
      </c>
      <c r="K60" s="78">
        <v>2E-3</v>
      </c>
    </row>
    <row r="61" spans="2:11">
      <c r="B61" t="s">
        <v>2555</v>
      </c>
      <c r="C61" t="s">
        <v>2556</v>
      </c>
      <c r="D61" t="s">
        <v>106</v>
      </c>
      <c r="E61" t="s">
        <v>2554</v>
      </c>
      <c r="F61" s="77">
        <v>587429.44999999995</v>
      </c>
      <c r="G61" s="77">
        <v>126.28050000000007</v>
      </c>
      <c r="H61" s="77">
        <v>2660.1265239335999</v>
      </c>
      <c r="I61" s="78">
        <v>5.0000000000000001E-4</v>
      </c>
      <c r="J61" s="78">
        <v>6.1699999999999998E-2</v>
      </c>
      <c r="K61" s="78">
        <v>5.8999999999999999E-3</v>
      </c>
    </row>
    <row r="62" spans="2:11">
      <c r="B62" t="s">
        <v>2557</v>
      </c>
      <c r="C62" t="s">
        <v>2558</v>
      </c>
      <c r="D62" t="s">
        <v>110</v>
      </c>
      <c r="E62" t="s">
        <v>2559</v>
      </c>
      <c r="F62" s="77">
        <v>146243.49</v>
      </c>
      <c r="G62" s="77">
        <v>98.656799999999961</v>
      </c>
      <c r="H62" s="77">
        <v>562.14041426476695</v>
      </c>
      <c r="I62" s="78">
        <v>1.5E-3</v>
      </c>
      <c r="J62" s="78">
        <v>1.2999999999999999E-2</v>
      </c>
      <c r="K62" s="78">
        <v>1.1999999999999999E-3</v>
      </c>
    </row>
    <row r="63" spans="2:11">
      <c r="B63" t="s">
        <v>2560</v>
      </c>
      <c r="C63" t="s">
        <v>2561</v>
      </c>
      <c r="D63" t="s">
        <v>110</v>
      </c>
      <c r="E63" t="s">
        <v>2562</v>
      </c>
      <c r="F63" s="77">
        <v>46099.67</v>
      </c>
      <c r="G63" s="77">
        <v>66.530099999999749</v>
      </c>
      <c r="H63" s="77">
        <v>119.49706395272</v>
      </c>
      <c r="I63" s="78">
        <v>1E-4</v>
      </c>
      <c r="J63" s="78">
        <v>2.8E-3</v>
      </c>
      <c r="K63" s="78">
        <v>2.9999999999999997E-4</v>
      </c>
    </row>
    <row r="64" spans="2:11">
      <c r="B64" t="s">
        <v>2563</v>
      </c>
      <c r="C64" t="s">
        <v>2564</v>
      </c>
      <c r="D64" t="s">
        <v>110</v>
      </c>
      <c r="E64" t="s">
        <v>2565</v>
      </c>
      <c r="F64" s="77">
        <v>57104.73</v>
      </c>
      <c r="G64" s="77">
        <v>92.123699999999928</v>
      </c>
      <c r="H64" s="77">
        <v>204.967355026365</v>
      </c>
      <c r="I64" s="78">
        <v>8.0000000000000004E-4</v>
      </c>
      <c r="J64" s="78">
        <v>4.7999999999999996E-3</v>
      </c>
      <c r="K64" s="78">
        <v>5.0000000000000001E-4</v>
      </c>
    </row>
    <row r="65" spans="2:11">
      <c r="B65" t="s">
        <v>2566</v>
      </c>
      <c r="C65" t="s">
        <v>2567</v>
      </c>
      <c r="D65" t="s">
        <v>110</v>
      </c>
      <c r="E65" t="s">
        <v>795</v>
      </c>
      <c r="F65" s="77">
        <v>37917.410000000003</v>
      </c>
      <c r="G65" s="77">
        <v>112.15470000000029</v>
      </c>
      <c r="H65" s="77">
        <v>165.69041459150699</v>
      </c>
      <c r="I65" s="78">
        <v>0</v>
      </c>
      <c r="J65" s="78">
        <v>3.8E-3</v>
      </c>
      <c r="K65" s="78">
        <v>4.0000000000000002E-4</v>
      </c>
    </row>
    <row r="66" spans="2:11">
      <c r="B66" t="s">
        <v>2568</v>
      </c>
      <c r="C66" t="s">
        <v>2569</v>
      </c>
      <c r="D66" t="s">
        <v>110</v>
      </c>
      <c r="E66" t="s">
        <v>2570</v>
      </c>
      <c r="F66" s="77">
        <v>129645.8</v>
      </c>
      <c r="G66" s="77">
        <v>96.519499999999965</v>
      </c>
      <c r="H66" s="77">
        <v>487.54505671476198</v>
      </c>
      <c r="I66" s="78">
        <v>1E-4</v>
      </c>
      <c r="J66" s="78">
        <v>1.1299999999999999E-2</v>
      </c>
      <c r="K66" s="78">
        <v>1.1000000000000001E-3</v>
      </c>
    </row>
    <row r="67" spans="2:11">
      <c r="B67" t="s">
        <v>2571</v>
      </c>
      <c r="C67" t="s">
        <v>2572</v>
      </c>
      <c r="D67" t="s">
        <v>106</v>
      </c>
      <c r="E67" t="s">
        <v>2484</v>
      </c>
      <c r="F67" s="77">
        <v>17672.32</v>
      </c>
      <c r="G67" s="77">
        <v>123.45159999999997</v>
      </c>
      <c r="H67" s="77">
        <v>78.2349078044723</v>
      </c>
      <c r="I67" s="78">
        <v>0</v>
      </c>
      <c r="J67" s="78">
        <v>1.8E-3</v>
      </c>
      <c r="K67" s="78">
        <v>2.0000000000000001E-4</v>
      </c>
    </row>
    <row r="68" spans="2:11">
      <c r="B68" t="s">
        <v>2573</v>
      </c>
      <c r="C68" t="s">
        <v>2574</v>
      </c>
      <c r="D68" t="s">
        <v>106</v>
      </c>
      <c r="E68" t="s">
        <v>2575</v>
      </c>
      <c r="F68" s="77">
        <v>75166</v>
      </c>
      <c r="G68" s="77">
        <v>98.612099999999998</v>
      </c>
      <c r="H68" s="77">
        <v>265.80425711439602</v>
      </c>
      <c r="I68" s="78">
        <v>0</v>
      </c>
      <c r="J68" s="78">
        <v>6.1999999999999998E-3</v>
      </c>
      <c r="K68" s="78">
        <v>5.9999999999999995E-4</v>
      </c>
    </row>
    <row r="69" spans="2:11">
      <c r="B69" t="s">
        <v>2576</v>
      </c>
      <c r="C69" t="s">
        <v>2577</v>
      </c>
      <c r="D69" t="s">
        <v>110</v>
      </c>
      <c r="E69" t="s">
        <v>2578</v>
      </c>
      <c r="F69" s="77">
        <v>106277.51</v>
      </c>
      <c r="G69" s="77">
        <v>118.42889999999987</v>
      </c>
      <c r="H69" s="77">
        <v>490.388535070567</v>
      </c>
      <c r="I69" s="78">
        <v>2.0000000000000001E-4</v>
      </c>
      <c r="J69" s="78">
        <v>1.14E-2</v>
      </c>
      <c r="K69" s="78">
        <v>1.1000000000000001E-3</v>
      </c>
    </row>
    <row r="70" spans="2:11">
      <c r="B70" t="s">
        <v>2579</v>
      </c>
      <c r="C70" t="s">
        <v>2580</v>
      </c>
      <c r="D70" t="s">
        <v>106</v>
      </c>
      <c r="E70" t="s">
        <v>2581</v>
      </c>
      <c r="F70" s="77">
        <v>99718.44</v>
      </c>
      <c r="G70" s="77">
        <v>126.92900000000012</v>
      </c>
      <c r="H70" s="77">
        <v>453.885824685454</v>
      </c>
      <c r="I70" s="78">
        <v>1E-3</v>
      </c>
      <c r="J70" s="78">
        <v>1.0500000000000001E-2</v>
      </c>
      <c r="K70" s="78">
        <v>1E-3</v>
      </c>
    </row>
    <row r="71" spans="2:11">
      <c r="B71" t="s">
        <v>2582</v>
      </c>
      <c r="C71" t="s">
        <v>2583</v>
      </c>
      <c r="D71" t="s">
        <v>106</v>
      </c>
      <c r="E71" t="s">
        <v>286</v>
      </c>
      <c r="F71" s="77">
        <v>3007.82</v>
      </c>
      <c r="G71" s="77">
        <v>132.78269999999964</v>
      </c>
      <c r="H71" s="77">
        <v>14.321998481204</v>
      </c>
      <c r="I71" s="78">
        <v>0</v>
      </c>
      <c r="J71" s="78">
        <v>2.9999999999999997E-4</v>
      </c>
      <c r="K71" s="78">
        <v>0</v>
      </c>
    </row>
    <row r="72" spans="2:11">
      <c r="B72" t="s">
        <v>2584</v>
      </c>
      <c r="C72" t="s">
        <v>2585</v>
      </c>
      <c r="D72" t="s">
        <v>106</v>
      </c>
      <c r="E72" t="s">
        <v>2586</v>
      </c>
      <c r="F72" s="77">
        <v>140550</v>
      </c>
      <c r="G72" s="77">
        <v>100</v>
      </c>
      <c r="H72" s="77">
        <v>504.01229999999998</v>
      </c>
      <c r="I72" s="78">
        <v>0</v>
      </c>
      <c r="J72" s="78">
        <v>1.17E-2</v>
      </c>
      <c r="K72" s="78">
        <v>1.1000000000000001E-3</v>
      </c>
    </row>
    <row r="73" spans="2:11">
      <c r="B73" t="s">
        <v>2587</v>
      </c>
      <c r="C73" t="s">
        <v>2588</v>
      </c>
      <c r="D73" t="s">
        <v>106</v>
      </c>
      <c r="E73" t="s">
        <v>795</v>
      </c>
      <c r="F73" s="77">
        <v>189159.57</v>
      </c>
      <c r="G73" s="77">
        <v>101.21450000000002</v>
      </c>
      <c r="H73" s="77">
        <v>686.56448993785295</v>
      </c>
      <c r="I73" s="78">
        <v>2.0000000000000001E-4</v>
      </c>
      <c r="J73" s="78">
        <v>1.5900000000000001E-2</v>
      </c>
      <c r="K73" s="78">
        <v>1.5E-3</v>
      </c>
    </row>
    <row r="74" spans="2:11">
      <c r="B74" t="s">
        <v>2589</v>
      </c>
      <c r="C74" t="s">
        <v>2590</v>
      </c>
      <c r="D74" t="s">
        <v>106</v>
      </c>
      <c r="E74" t="s">
        <v>379</v>
      </c>
      <c r="F74" s="77">
        <v>20497.169999999998</v>
      </c>
      <c r="G74" s="77">
        <v>100.09790000000002</v>
      </c>
      <c r="H74" s="77">
        <v>73.574810911735995</v>
      </c>
      <c r="I74" s="78">
        <v>0</v>
      </c>
      <c r="J74" s="78">
        <v>1.6999999999999999E-3</v>
      </c>
      <c r="K74" s="78">
        <v>2.0000000000000001E-4</v>
      </c>
    </row>
    <row r="75" spans="2:11">
      <c r="B75" t="s">
        <v>2591</v>
      </c>
      <c r="C75" t="s">
        <v>2592</v>
      </c>
      <c r="D75" t="s">
        <v>110</v>
      </c>
      <c r="E75" t="s">
        <v>2593</v>
      </c>
      <c r="F75" s="77">
        <v>226129.89</v>
      </c>
      <c r="G75" s="77">
        <v>97.561099999999954</v>
      </c>
      <c r="H75" s="77">
        <v>859.55941536905198</v>
      </c>
      <c r="I75" s="78">
        <v>1E-4</v>
      </c>
      <c r="J75" s="78">
        <v>0.02</v>
      </c>
      <c r="K75" s="78">
        <v>1.9E-3</v>
      </c>
    </row>
    <row r="76" spans="2:11">
      <c r="B76" t="s">
        <v>2594</v>
      </c>
      <c r="C76" t="s">
        <v>2595</v>
      </c>
      <c r="D76" t="s">
        <v>110</v>
      </c>
      <c r="E76" t="s">
        <v>286</v>
      </c>
      <c r="F76" s="77">
        <v>11774.61</v>
      </c>
      <c r="G76" s="77">
        <v>100</v>
      </c>
      <c r="H76" s="77">
        <v>45.876235481999998</v>
      </c>
      <c r="I76" s="78">
        <v>0</v>
      </c>
      <c r="J76" s="78">
        <v>1.1000000000000001E-3</v>
      </c>
      <c r="K76" s="78">
        <v>1E-4</v>
      </c>
    </row>
    <row r="77" spans="2:11">
      <c r="B77" t="s">
        <v>2596</v>
      </c>
      <c r="C77" t="s">
        <v>2597</v>
      </c>
      <c r="D77" t="s">
        <v>110</v>
      </c>
      <c r="E77" t="s">
        <v>2598</v>
      </c>
      <c r="F77" s="77">
        <v>36435.21</v>
      </c>
      <c r="G77" s="77">
        <v>102.91580000000006</v>
      </c>
      <c r="H77" s="77">
        <v>146.09810179356001</v>
      </c>
      <c r="I77" s="78">
        <v>0</v>
      </c>
      <c r="J77" s="78">
        <v>3.3999999999999998E-3</v>
      </c>
      <c r="K77" s="78">
        <v>2.9999999999999997E-4</v>
      </c>
    </row>
    <row r="78" spans="2:11">
      <c r="B78" t="s">
        <v>2599</v>
      </c>
      <c r="C78" t="s">
        <v>2600</v>
      </c>
      <c r="D78" t="s">
        <v>113</v>
      </c>
      <c r="E78" t="s">
        <v>283</v>
      </c>
      <c r="F78" s="77">
        <v>153520.57</v>
      </c>
      <c r="G78" s="77">
        <v>102.16899999999993</v>
      </c>
      <c r="H78" s="77">
        <v>694.25137841499804</v>
      </c>
      <c r="I78" s="78">
        <v>2.0000000000000001E-4</v>
      </c>
      <c r="J78" s="78">
        <v>1.61E-2</v>
      </c>
      <c r="K78" s="78">
        <v>1.5E-3</v>
      </c>
    </row>
    <row r="79" spans="2:11">
      <c r="B79" t="s">
        <v>2601</v>
      </c>
      <c r="C79" t="s">
        <v>2602</v>
      </c>
      <c r="D79" t="s">
        <v>106</v>
      </c>
      <c r="E79" t="s">
        <v>2300</v>
      </c>
      <c r="F79" s="77">
        <v>47840</v>
      </c>
      <c r="G79" s="77">
        <v>87.2577</v>
      </c>
      <c r="H79" s="77">
        <v>149.69428407647999</v>
      </c>
      <c r="I79" s="78">
        <v>6.9999999999999999E-4</v>
      </c>
      <c r="J79" s="78">
        <v>3.5000000000000001E-3</v>
      </c>
      <c r="K79" s="78">
        <v>2.9999999999999997E-4</v>
      </c>
    </row>
    <row r="80" spans="2:11">
      <c r="B80" t="s">
        <v>2603</v>
      </c>
      <c r="C80" t="s">
        <v>2604</v>
      </c>
      <c r="D80" t="s">
        <v>106</v>
      </c>
      <c r="E80" t="s">
        <v>2605</v>
      </c>
      <c r="F80" s="77">
        <v>15169.47</v>
      </c>
      <c r="G80" s="77">
        <v>102.13640000000004</v>
      </c>
      <c r="H80" s="77">
        <v>55.559872297688898</v>
      </c>
      <c r="I80" s="78">
        <v>1E-4</v>
      </c>
      <c r="J80" s="78">
        <v>1.2999999999999999E-3</v>
      </c>
      <c r="K80" s="78">
        <v>1E-4</v>
      </c>
    </row>
    <row r="81" spans="2:11">
      <c r="B81" t="s">
        <v>2606</v>
      </c>
      <c r="C81" t="s">
        <v>2607</v>
      </c>
      <c r="D81" t="s">
        <v>110</v>
      </c>
      <c r="E81" t="s">
        <v>2608</v>
      </c>
      <c r="F81" s="77">
        <v>264827.77</v>
      </c>
      <c r="G81" s="77">
        <v>101.39819999999986</v>
      </c>
      <c r="H81" s="77">
        <v>1046.2488920834001</v>
      </c>
      <c r="I81" s="78">
        <v>0</v>
      </c>
      <c r="J81" s="78">
        <v>2.4299999999999999E-2</v>
      </c>
      <c r="K81" s="78">
        <v>2.3E-3</v>
      </c>
    </row>
    <row r="82" spans="2:11">
      <c r="B82" t="s">
        <v>2609</v>
      </c>
      <c r="C82" t="s">
        <v>2610</v>
      </c>
      <c r="D82" t="s">
        <v>110</v>
      </c>
      <c r="E82" t="s">
        <v>2611</v>
      </c>
      <c r="F82" s="77">
        <v>74792.539999999994</v>
      </c>
      <c r="G82" s="77">
        <v>103.12329999999997</v>
      </c>
      <c r="H82" s="77">
        <v>300.50819963257101</v>
      </c>
      <c r="I82" s="78">
        <v>5.9999999999999995E-4</v>
      </c>
      <c r="J82" s="78">
        <v>7.0000000000000001E-3</v>
      </c>
      <c r="K82" s="78">
        <v>6.9999999999999999E-4</v>
      </c>
    </row>
    <row r="83" spans="2:11">
      <c r="B83" t="s">
        <v>2612</v>
      </c>
      <c r="C83" t="s">
        <v>2613</v>
      </c>
      <c r="D83" t="s">
        <v>110</v>
      </c>
      <c r="E83" t="s">
        <v>2614</v>
      </c>
      <c r="F83" s="77">
        <v>119346.91</v>
      </c>
      <c r="G83" s="77">
        <v>110.43289999999998</v>
      </c>
      <c r="H83" s="77">
        <v>513.51235635188198</v>
      </c>
      <c r="I83" s="78">
        <v>0</v>
      </c>
      <c r="J83" s="78">
        <v>1.1900000000000001E-2</v>
      </c>
      <c r="K83" s="78">
        <v>1.1000000000000001E-3</v>
      </c>
    </row>
    <row r="84" spans="2:11">
      <c r="B84" t="s">
        <v>2615</v>
      </c>
      <c r="C84" t="s">
        <v>2616</v>
      </c>
      <c r="D84" t="s">
        <v>110</v>
      </c>
      <c r="E84" t="s">
        <v>2617</v>
      </c>
      <c r="F84" s="77">
        <v>253102.78</v>
      </c>
      <c r="G84" s="77">
        <v>93.8172</v>
      </c>
      <c r="H84" s="77">
        <v>925.16804616381501</v>
      </c>
      <c r="I84" s="78">
        <v>1E-4</v>
      </c>
      <c r="J84" s="78">
        <v>2.1499999999999998E-2</v>
      </c>
      <c r="K84" s="78">
        <v>2E-3</v>
      </c>
    </row>
    <row r="85" spans="2:11">
      <c r="B85" t="s">
        <v>2618</v>
      </c>
      <c r="C85" t="s">
        <v>2619</v>
      </c>
      <c r="D85" t="s">
        <v>110</v>
      </c>
      <c r="E85" t="s">
        <v>283</v>
      </c>
      <c r="F85" s="77">
        <v>55549</v>
      </c>
      <c r="G85" s="77">
        <v>101.33620000000019</v>
      </c>
      <c r="H85" s="77">
        <v>219.32195164439599</v>
      </c>
      <c r="I85" s="78">
        <v>1E-4</v>
      </c>
      <c r="J85" s="78">
        <v>5.1000000000000004E-3</v>
      </c>
      <c r="K85" s="78">
        <v>5.0000000000000001E-4</v>
      </c>
    </row>
    <row r="86" spans="2:11">
      <c r="B86" t="s">
        <v>2620</v>
      </c>
      <c r="C86" t="s">
        <v>2621</v>
      </c>
      <c r="D86" t="s">
        <v>106</v>
      </c>
      <c r="E86" t="s">
        <v>2543</v>
      </c>
      <c r="F86" s="77">
        <v>43846.84</v>
      </c>
      <c r="G86" s="77">
        <v>105.39</v>
      </c>
      <c r="H86" s="77">
        <v>165.70972224813599</v>
      </c>
      <c r="I86" s="78">
        <v>1.2999999999999999E-3</v>
      </c>
      <c r="J86" s="78">
        <v>3.8E-3</v>
      </c>
      <c r="K86" s="78">
        <v>4.0000000000000002E-4</v>
      </c>
    </row>
    <row r="87" spans="2:11">
      <c r="B87" t="s">
        <v>2622</v>
      </c>
      <c r="C87" t="s">
        <v>2623</v>
      </c>
      <c r="D87" t="s">
        <v>106</v>
      </c>
      <c r="E87" t="s">
        <v>2624</v>
      </c>
      <c r="F87" s="77">
        <v>58606</v>
      </c>
      <c r="G87" s="77">
        <v>1E-4</v>
      </c>
      <c r="H87" s="77">
        <v>2.1016111599999999E-4</v>
      </c>
      <c r="I87" s="78">
        <v>0</v>
      </c>
      <c r="J87" s="78">
        <v>0</v>
      </c>
      <c r="K87" s="78">
        <v>0</v>
      </c>
    </row>
    <row r="88" spans="2:11">
      <c r="B88" t="s">
        <v>2625</v>
      </c>
      <c r="C88" t="s">
        <v>2626</v>
      </c>
      <c r="D88" t="s">
        <v>106</v>
      </c>
      <c r="E88" t="s">
        <v>2627</v>
      </c>
      <c r="F88" s="77">
        <v>120987.05</v>
      </c>
      <c r="G88" s="77">
        <v>81.263799999999904</v>
      </c>
      <c r="H88" s="77">
        <v>352.57076617570902</v>
      </c>
      <c r="I88" s="78">
        <v>0</v>
      </c>
      <c r="J88" s="78">
        <v>8.2000000000000007E-3</v>
      </c>
      <c r="K88" s="78">
        <v>8.0000000000000004E-4</v>
      </c>
    </row>
    <row r="89" spans="2:11">
      <c r="B89" t="s">
        <v>2628</v>
      </c>
      <c r="C89" t="s">
        <v>2629</v>
      </c>
      <c r="D89" t="s">
        <v>106</v>
      </c>
      <c r="E89" t="s">
        <v>2630</v>
      </c>
      <c r="F89" s="77">
        <v>180841.47</v>
      </c>
      <c r="G89" s="77">
        <v>70.557600000000008</v>
      </c>
      <c r="H89" s="77">
        <v>457.56428011767798</v>
      </c>
      <c r="I89" s="78">
        <v>0</v>
      </c>
      <c r="J89" s="78">
        <v>1.06E-2</v>
      </c>
      <c r="K89" s="78">
        <v>1E-3</v>
      </c>
    </row>
    <row r="90" spans="2:11">
      <c r="B90" t="s">
        <v>2631</v>
      </c>
      <c r="C90" t="s">
        <v>2632</v>
      </c>
      <c r="D90" t="s">
        <v>110</v>
      </c>
      <c r="E90" t="s">
        <v>2633</v>
      </c>
      <c r="F90" s="77">
        <v>8167</v>
      </c>
      <c r="G90" s="77">
        <v>122.83320000000001</v>
      </c>
      <c r="H90" s="77">
        <v>39.085850239312798</v>
      </c>
      <c r="I90" s="78">
        <v>0</v>
      </c>
      <c r="J90" s="78">
        <v>8.9999999999999998E-4</v>
      </c>
      <c r="K90" s="78">
        <v>1E-4</v>
      </c>
    </row>
    <row r="91" spans="2:11">
      <c r="B91" t="s">
        <v>2634</v>
      </c>
      <c r="C91" t="s">
        <v>2635</v>
      </c>
      <c r="D91" t="s">
        <v>106</v>
      </c>
      <c r="E91" t="s">
        <v>2636</v>
      </c>
      <c r="F91" s="77">
        <v>19936.400000000001</v>
      </c>
      <c r="G91" s="77">
        <v>102.1096</v>
      </c>
      <c r="H91" s="77">
        <v>73.000124163718397</v>
      </c>
      <c r="I91" s="78">
        <v>0</v>
      </c>
      <c r="J91" s="78">
        <v>1.6999999999999999E-3</v>
      </c>
      <c r="K91" s="78">
        <v>2.0000000000000001E-4</v>
      </c>
    </row>
    <row r="92" spans="2:11">
      <c r="B92" t="s">
        <v>2637</v>
      </c>
      <c r="C92" t="s">
        <v>2638</v>
      </c>
      <c r="D92" t="s">
        <v>106</v>
      </c>
      <c r="E92" t="s">
        <v>555</v>
      </c>
      <c r="F92" s="77">
        <v>38368.85</v>
      </c>
      <c r="G92" s="77">
        <v>109.32470000000022</v>
      </c>
      <c r="H92" s="77">
        <v>150.42061573923701</v>
      </c>
      <c r="I92" s="78">
        <v>1E-4</v>
      </c>
      <c r="J92" s="78">
        <v>3.5000000000000001E-3</v>
      </c>
      <c r="K92" s="78">
        <v>2.9999999999999997E-4</v>
      </c>
    </row>
    <row r="93" spans="2:11">
      <c r="B93" t="s">
        <v>2639</v>
      </c>
      <c r="C93" t="s">
        <v>2640</v>
      </c>
      <c r="D93" t="s">
        <v>110</v>
      </c>
      <c r="E93" t="s">
        <v>630</v>
      </c>
      <c r="F93" s="77">
        <v>7576.64</v>
      </c>
      <c r="G93" s="77">
        <v>101.27200000000013</v>
      </c>
      <c r="H93" s="77">
        <v>29.895600500649</v>
      </c>
      <c r="I93" s="78">
        <v>0</v>
      </c>
      <c r="J93" s="78">
        <v>6.9999999999999999E-4</v>
      </c>
      <c r="K93" s="78">
        <v>1E-4</v>
      </c>
    </row>
    <row r="94" spans="2:11">
      <c r="B94" t="s">
        <v>2641</v>
      </c>
      <c r="C94" t="s">
        <v>2642</v>
      </c>
      <c r="D94" t="s">
        <v>106</v>
      </c>
      <c r="E94" t="s">
        <v>283</v>
      </c>
      <c r="F94" s="77">
        <v>3023.43</v>
      </c>
      <c r="G94" s="77">
        <v>314.83000120000003</v>
      </c>
      <c r="H94" s="77">
        <v>9.5186647052811608</v>
      </c>
      <c r="I94" s="78">
        <v>0</v>
      </c>
      <c r="J94" s="78">
        <v>2.0000000000000001E-4</v>
      </c>
      <c r="K94" s="78">
        <v>0</v>
      </c>
    </row>
    <row r="95" spans="2:11">
      <c r="B95" t="s">
        <v>2643</v>
      </c>
      <c r="C95" t="s">
        <v>2644</v>
      </c>
      <c r="D95" t="s">
        <v>110</v>
      </c>
      <c r="E95" t="s">
        <v>2645</v>
      </c>
      <c r="F95" s="77">
        <v>70169.210000000006</v>
      </c>
      <c r="G95" s="77">
        <v>100</v>
      </c>
      <c r="H95" s="77">
        <v>273.39327600199999</v>
      </c>
      <c r="I95" s="78">
        <v>2.0000000000000001E-4</v>
      </c>
      <c r="J95" s="78">
        <v>6.3E-3</v>
      </c>
      <c r="K95" s="78">
        <v>5.9999999999999995E-4</v>
      </c>
    </row>
    <row r="96" spans="2:11">
      <c r="B96" t="s">
        <v>2646</v>
      </c>
      <c r="C96" t="s">
        <v>2647</v>
      </c>
      <c r="D96" t="s">
        <v>110</v>
      </c>
      <c r="E96" t="s">
        <v>2648</v>
      </c>
      <c r="F96" s="77">
        <v>236071</v>
      </c>
      <c r="G96" s="77">
        <v>86.131400000000028</v>
      </c>
      <c r="H96" s="77">
        <v>792.21924466888299</v>
      </c>
      <c r="I96" s="78">
        <v>1E-4</v>
      </c>
      <c r="J96" s="78">
        <v>1.84E-2</v>
      </c>
      <c r="K96" s="78">
        <v>1.8E-3</v>
      </c>
    </row>
    <row r="97" spans="2:11">
      <c r="B97" t="s">
        <v>2649</v>
      </c>
      <c r="C97" t="s">
        <v>2650</v>
      </c>
      <c r="D97" t="s">
        <v>106</v>
      </c>
      <c r="E97" t="s">
        <v>2648</v>
      </c>
      <c r="F97" s="77">
        <v>22022</v>
      </c>
      <c r="G97" s="77">
        <v>100.9092</v>
      </c>
      <c r="H97" s="77">
        <v>79.688895350064001</v>
      </c>
      <c r="I97" s="78">
        <v>1E-4</v>
      </c>
      <c r="J97" s="78">
        <v>1.8E-3</v>
      </c>
      <c r="K97" s="78">
        <v>2.0000000000000001E-4</v>
      </c>
    </row>
    <row r="98" spans="2:11">
      <c r="B98" t="s">
        <v>2651</v>
      </c>
      <c r="C98" t="s">
        <v>2652</v>
      </c>
      <c r="D98" t="s">
        <v>106</v>
      </c>
      <c r="E98" t="s">
        <v>2653</v>
      </c>
      <c r="F98" s="77">
        <v>179082.06</v>
      </c>
      <c r="G98" s="77">
        <v>100.60910000000007</v>
      </c>
      <c r="H98" s="77">
        <v>646.09983589527201</v>
      </c>
      <c r="I98" s="78">
        <v>2.0000000000000001E-4</v>
      </c>
      <c r="J98" s="78">
        <v>1.4999999999999999E-2</v>
      </c>
      <c r="K98" s="78">
        <v>1.4E-3</v>
      </c>
    </row>
    <row r="99" spans="2:11">
      <c r="B99" t="s">
        <v>2654</v>
      </c>
      <c r="C99" t="s">
        <v>2655</v>
      </c>
      <c r="D99" t="s">
        <v>106</v>
      </c>
      <c r="E99" t="s">
        <v>277</v>
      </c>
      <c r="F99" s="77">
        <v>1975.24</v>
      </c>
      <c r="G99" s="77">
        <v>100</v>
      </c>
      <c r="H99" s="77">
        <v>7.0832106399999999</v>
      </c>
      <c r="I99" s="78">
        <v>0</v>
      </c>
      <c r="J99" s="78">
        <v>2.0000000000000001E-4</v>
      </c>
      <c r="K99" s="78">
        <v>0</v>
      </c>
    </row>
    <row r="100" spans="2:11">
      <c r="B100" t="s">
        <v>2656</v>
      </c>
      <c r="C100" t="s">
        <v>2657</v>
      </c>
      <c r="D100" t="s">
        <v>110</v>
      </c>
      <c r="E100" t="s">
        <v>685</v>
      </c>
      <c r="F100" s="77">
        <v>383399</v>
      </c>
      <c r="G100" s="77">
        <v>113.59739999999992</v>
      </c>
      <c r="H100" s="77">
        <v>1696.9170340180201</v>
      </c>
      <c r="I100" s="78">
        <v>0</v>
      </c>
      <c r="J100" s="78">
        <v>3.9399999999999998E-2</v>
      </c>
      <c r="K100" s="78">
        <v>3.8E-3</v>
      </c>
    </row>
    <row r="101" spans="2:11">
      <c r="B101" t="s">
        <v>2658</v>
      </c>
      <c r="C101" t="s">
        <v>2659</v>
      </c>
      <c r="D101" t="s">
        <v>106</v>
      </c>
      <c r="E101" t="s">
        <v>2660</v>
      </c>
      <c r="F101" s="77">
        <v>16928.32</v>
      </c>
      <c r="G101" s="77">
        <v>103.96209999999996</v>
      </c>
      <c r="H101" s="77">
        <v>63.110146562657903</v>
      </c>
      <c r="I101" s="78">
        <v>0</v>
      </c>
      <c r="J101" s="78">
        <v>1.5E-3</v>
      </c>
      <c r="K101" s="78">
        <v>1E-4</v>
      </c>
    </row>
    <row r="102" spans="2:11">
      <c r="B102" t="s">
        <v>2661</v>
      </c>
      <c r="C102" t="s">
        <v>2662</v>
      </c>
      <c r="D102" t="s">
        <v>110</v>
      </c>
      <c r="E102" t="s">
        <v>2663</v>
      </c>
      <c r="F102" s="77">
        <v>61267.81</v>
      </c>
      <c r="G102" s="77">
        <v>145.35930000000002</v>
      </c>
      <c r="H102" s="77">
        <v>346.98957084416998</v>
      </c>
      <c r="I102" s="78">
        <v>0</v>
      </c>
      <c r="J102" s="78">
        <v>8.0999999999999996E-3</v>
      </c>
      <c r="K102" s="78">
        <v>8.0000000000000004E-4</v>
      </c>
    </row>
    <row r="103" spans="2:11">
      <c r="B103" t="s">
        <v>2664</v>
      </c>
      <c r="C103" t="s">
        <v>2665</v>
      </c>
      <c r="D103" t="s">
        <v>106</v>
      </c>
      <c r="E103" t="s">
        <v>2666</v>
      </c>
      <c r="F103" s="77">
        <v>123933.65</v>
      </c>
      <c r="G103" s="77">
        <v>94.392200000000045</v>
      </c>
      <c r="H103" s="77">
        <v>419.50354380822603</v>
      </c>
      <c r="I103" s="78">
        <v>0</v>
      </c>
      <c r="J103" s="78">
        <v>9.7000000000000003E-3</v>
      </c>
      <c r="K103" s="78">
        <v>8.9999999999999998E-4</v>
      </c>
    </row>
    <row r="104" spans="2:11">
      <c r="B104" t="s">
        <v>2667</v>
      </c>
      <c r="C104" t="s">
        <v>2668</v>
      </c>
      <c r="D104" t="s">
        <v>106</v>
      </c>
      <c r="E104" t="s">
        <v>2669</v>
      </c>
      <c r="F104" s="77">
        <v>55534.94</v>
      </c>
      <c r="G104" s="77">
        <v>111.63570000000006</v>
      </c>
      <c r="H104" s="77">
        <v>222.320592982698</v>
      </c>
      <c r="I104" s="78">
        <v>0</v>
      </c>
      <c r="J104" s="78">
        <v>5.1999999999999998E-3</v>
      </c>
      <c r="K104" s="78">
        <v>5.0000000000000001E-4</v>
      </c>
    </row>
    <row r="105" spans="2:11">
      <c r="B105" t="s">
        <v>2670</v>
      </c>
      <c r="C105" t="s">
        <v>2671</v>
      </c>
      <c r="D105" t="s">
        <v>110</v>
      </c>
      <c r="E105" t="s">
        <v>2598</v>
      </c>
      <c r="F105" s="77">
        <v>33070.5</v>
      </c>
      <c r="G105" s="77">
        <v>104.28719999999984</v>
      </c>
      <c r="H105" s="77">
        <v>134.373308522191</v>
      </c>
      <c r="I105" s="78">
        <v>0</v>
      </c>
      <c r="J105" s="78">
        <v>3.0999999999999999E-3</v>
      </c>
      <c r="K105" s="78">
        <v>2.9999999999999997E-4</v>
      </c>
    </row>
    <row r="106" spans="2:11">
      <c r="B106" t="s">
        <v>2672</v>
      </c>
      <c r="C106" t="s">
        <v>2673</v>
      </c>
      <c r="D106" t="s">
        <v>110</v>
      </c>
      <c r="E106" t="s">
        <v>2674</v>
      </c>
      <c r="F106" s="77">
        <v>57488.61</v>
      </c>
      <c r="G106" s="77">
        <v>56.315500000000128</v>
      </c>
      <c r="H106" s="77">
        <v>126.13946784872</v>
      </c>
      <c r="I106" s="78">
        <v>5.9999999999999995E-4</v>
      </c>
      <c r="J106" s="78">
        <v>2.8999999999999998E-3</v>
      </c>
      <c r="K106" s="78">
        <v>2.9999999999999997E-4</v>
      </c>
    </row>
    <row r="107" spans="2:11">
      <c r="B107" t="s">
        <v>2675</v>
      </c>
      <c r="C107" t="s">
        <v>2676</v>
      </c>
      <c r="D107" t="s">
        <v>106</v>
      </c>
      <c r="E107" t="s">
        <v>2677</v>
      </c>
      <c r="F107" s="77">
        <v>19118.02</v>
      </c>
      <c r="G107" s="77">
        <v>117.87980000000006</v>
      </c>
      <c r="H107" s="77">
        <v>80.815113491496604</v>
      </c>
      <c r="I107" s="78">
        <v>0</v>
      </c>
      <c r="J107" s="78">
        <v>1.9E-3</v>
      </c>
      <c r="K107" s="78">
        <v>2.0000000000000001E-4</v>
      </c>
    </row>
    <row r="108" spans="2:11">
      <c r="B108" t="s">
        <v>2678</v>
      </c>
      <c r="C108" t="s">
        <v>2679</v>
      </c>
      <c r="D108" t="s">
        <v>110</v>
      </c>
      <c r="E108" t="s">
        <v>2680</v>
      </c>
      <c r="F108" s="77">
        <v>105471.89</v>
      </c>
      <c r="G108" s="77">
        <v>140.86160000000004</v>
      </c>
      <c r="H108" s="77">
        <v>578.85606434767999</v>
      </c>
      <c r="I108" s="78">
        <v>0</v>
      </c>
      <c r="J108" s="78">
        <v>1.34E-2</v>
      </c>
      <c r="K108" s="78">
        <v>1.2999999999999999E-3</v>
      </c>
    </row>
    <row r="109" spans="2:11">
      <c r="B109" t="s">
        <v>2681</v>
      </c>
      <c r="C109" t="s">
        <v>2682</v>
      </c>
      <c r="D109" t="s">
        <v>106</v>
      </c>
      <c r="E109" t="s">
        <v>2683</v>
      </c>
      <c r="F109" s="77">
        <v>107838.47</v>
      </c>
      <c r="G109" s="77">
        <v>96.047300000000092</v>
      </c>
      <c r="H109" s="77">
        <v>371.42331652356802</v>
      </c>
      <c r="I109" s="78">
        <v>0</v>
      </c>
      <c r="J109" s="78">
        <v>8.6E-3</v>
      </c>
      <c r="K109" s="78">
        <v>8.0000000000000004E-4</v>
      </c>
    </row>
    <row r="110" spans="2:11">
      <c r="B110" t="s">
        <v>2684</v>
      </c>
      <c r="C110" t="s">
        <v>2685</v>
      </c>
      <c r="D110" t="s">
        <v>106</v>
      </c>
      <c r="E110" t="s">
        <v>2686</v>
      </c>
      <c r="F110" s="77">
        <v>109351.94</v>
      </c>
      <c r="G110" s="77">
        <v>110.77820000000003</v>
      </c>
      <c r="H110" s="77">
        <v>434.40126531832902</v>
      </c>
      <c r="I110" s="78">
        <v>0</v>
      </c>
      <c r="J110" s="78">
        <v>1.01E-2</v>
      </c>
      <c r="K110" s="78">
        <v>1E-3</v>
      </c>
    </row>
    <row r="111" spans="2:11">
      <c r="B111" t="s">
        <v>2687</v>
      </c>
      <c r="C111" t="s">
        <v>2688</v>
      </c>
      <c r="D111" t="s">
        <v>106</v>
      </c>
      <c r="E111" t="s">
        <v>2508</v>
      </c>
      <c r="F111" s="77">
        <v>49577.41</v>
      </c>
      <c r="G111" s="77">
        <v>100.60539999999997</v>
      </c>
      <c r="H111" s="77">
        <v>178.86090018154201</v>
      </c>
      <c r="I111" s="78">
        <v>0</v>
      </c>
      <c r="J111" s="78">
        <v>4.1999999999999997E-3</v>
      </c>
      <c r="K111" s="78">
        <v>4.0000000000000002E-4</v>
      </c>
    </row>
    <row r="112" spans="2:11">
      <c r="B112" t="s">
        <v>2689</v>
      </c>
      <c r="C112" t="s">
        <v>2690</v>
      </c>
      <c r="D112" t="s">
        <v>106</v>
      </c>
      <c r="E112" t="s">
        <v>2691</v>
      </c>
      <c r="F112" s="77">
        <v>20721.23</v>
      </c>
      <c r="G112" s="77">
        <v>102.0635</v>
      </c>
      <c r="H112" s="77">
        <v>75.839641915645302</v>
      </c>
      <c r="I112" s="78">
        <v>1E-4</v>
      </c>
      <c r="J112" s="78">
        <v>1.8E-3</v>
      </c>
      <c r="K112" s="78">
        <v>2.0000000000000001E-4</v>
      </c>
    </row>
    <row r="113" spans="2:11">
      <c r="B113" t="s">
        <v>2692</v>
      </c>
      <c r="C113" t="s">
        <v>2693</v>
      </c>
      <c r="D113" t="s">
        <v>113</v>
      </c>
      <c r="E113" t="s">
        <v>2663</v>
      </c>
      <c r="F113" s="77">
        <v>141328.95999999999</v>
      </c>
      <c r="G113" s="77">
        <v>108.46039999999996</v>
      </c>
      <c r="H113" s="77">
        <v>678.47429548979005</v>
      </c>
      <c r="I113" s="78">
        <v>1E-4</v>
      </c>
      <c r="J113" s="78">
        <v>1.5699999999999999E-2</v>
      </c>
      <c r="K113" s="78">
        <v>1.5E-3</v>
      </c>
    </row>
    <row r="114" spans="2:11">
      <c r="B114" t="s">
        <v>2694</v>
      </c>
      <c r="C114" t="s">
        <v>2695</v>
      </c>
      <c r="D114" t="s">
        <v>106</v>
      </c>
      <c r="E114" t="s">
        <v>2696</v>
      </c>
      <c r="F114" s="77">
        <v>6109.68</v>
      </c>
      <c r="G114" s="77">
        <v>117.54139999999991</v>
      </c>
      <c r="H114" s="77">
        <v>25.752512619366701</v>
      </c>
      <c r="I114" s="78">
        <v>0</v>
      </c>
      <c r="J114" s="78">
        <v>5.9999999999999995E-4</v>
      </c>
      <c r="K114" s="78">
        <v>1E-4</v>
      </c>
    </row>
    <row r="115" spans="2:11">
      <c r="B115" t="s">
        <v>2697</v>
      </c>
      <c r="C115" t="s">
        <v>2698</v>
      </c>
      <c r="D115" t="s">
        <v>106</v>
      </c>
      <c r="E115" t="s">
        <v>2699</v>
      </c>
      <c r="F115" s="77">
        <v>55707.360000000001</v>
      </c>
      <c r="G115" s="77">
        <v>101.94530000000006</v>
      </c>
      <c r="H115" s="77">
        <v>203.65265249285099</v>
      </c>
      <c r="I115" s="78">
        <v>5.9999999999999995E-4</v>
      </c>
      <c r="J115" s="78">
        <v>4.7000000000000002E-3</v>
      </c>
      <c r="K115" s="78">
        <v>5.0000000000000001E-4</v>
      </c>
    </row>
    <row r="116" spans="2:11">
      <c r="B116" t="s">
        <v>2700</v>
      </c>
      <c r="C116" t="s">
        <v>2701</v>
      </c>
      <c r="D116" t="s">
        <v>106</v>
      </c>
      <c r="E116" t="s">
        <v>2702</v>
      </c>
      <c r="F116" s="77">
        <v>103637</v>
      </c>
      <c r="G116" s="77">
        <v>107.44889999999999</v>
      </c>
      <c r="H116" s="77">
        <v>399.32554394389803</v>
      </c>
      <c r="I116" s="78">
        <v>0</v>
      </c>
      <c r="J116" s="78">
        <v>9.2999999999999992E-3</v>
      </c>
      <c r="K116" s="78">
        <v>8.9999999999999998E-4</v>
      </c>
    </row>
    <row r="117" spans="2:11">
      <c r="B117" t="s">
        <v>2703</v>
      </c>
      <c r="C117" t="s">
        <v>2704</v>
      </c>
      <c r="D117" t="s">
        <v>106</v>
      </c>
      <c r="E117" t="s">
        <v>352</v>
      </c>
      <c r="F117" s="77">
        <v>132829.99</v>
      </c>
      <c r="G117" s="77">
        <v>146.42519999999993</v>
      </c>
      <c r="H117" s="77">
        <v>697.46473056368302</v>
      </c>
      <c r="I117" s="78">
        <v>1.8E-3</v>
      </c>
      <c r="J117" s="78">
        <v>1.6199999999999999E-2</v>
      </c>
      <c r="K117" s="78">
        <v>1.5E-3</v>
      </c>
    </row>
    <row r="118" spans="2:11">
      <c r="B118" t="s">
        <v>2705</v>
      </c>
      <c r="C118" t="s">
        <v>2706</v>
      </c>
      <c r="D118" t="s">
        <v>106</v>
      </c>
      <c r="E118" t="s">
        <v>2707</v>
      </c>
      <c r="F118" s="77">
        <v>134669.04</v>
      </c>
      <c r="G118" s="77">
        <v>86.324900000000085</v>
      </c>
      <c r="H118" s="77">
        <v>416.882950001903</v>
      </c>
      <c r="I118" s="78">
        <v>0</v>
      </c>
      <c r="J118" s="78">
        <v>9.7000000000000003E-3</v>
      </c>
      <c r="K118" s="78">
        <v>8.9999999999999998E-4</v>
      </c>
    </row>
    <row r="119" spans="2:11">
      <c r="B119" t="s">
        <v>2708</v>
      </c>
      <c r="C119" t="s">
        <v>2709</v>
      </c>
      <c r="D119" t="s">
        <v>110</v>
      </c>
      <c r="E119" t="s">
        <v>277</v>
      </c>
      <c r="F119" s="77">
        <v>212954.17</v>
      </c>
      <c r="G119" s="77">
        <v>100.12929999999999</v>
      </c>
      <c r="H119" s="77">
        <v>830.78485481804</v>
      </c>
      <c r="I119" s="78">
        <v>0</v>
      </c>
      <c r="J119" s="78">
        <v>1.9300000000000001E-2</v>
      </c>
      <c r="K119" s="78">
        <v>1.8E-3</v>
      </c>
    </row>
    <row r="120" spans="2:11">
      <c r="B120" t="s">
        <v>2710</v>
      </c>
      <c r="C120" t="s">
        <v>2711</v>
      </c>
      <c r="D120" t="s">
        <v>110</v>
      </c>
      <c r="E120" t="s">
        <v>237</v>
      </c>
      <c r="F120" s="77">
        <v>49012.97</v>
      </c>
      <c r="G120" s="77">
        <v>76.05980000000001</v>
      </c>
      <c r="H120" s="77">
        <v>145.247090294201</v>
      </c>
      <c r="I120" s="78">
        <v>5.0000000000000001E-4</v>
      </c>
      <c r="J120" s="78">
        <v>3.3999999999999998E-3</v>
      </c>
      <c r="K120" s="78">
        <v>2.9999999999999997E-4</v>
      </c>
    </row>
    <row r="121" spans="2:11">
      <c r="B121" t="s">
        <v>2712</v>
      </c>
      <c r="C121" t="s">
        <v>2713</v>
      </c>
      <c r="D121" t="s">
        <v>110</v>
      </c>
      <c r="E121" t="s">
        <v>2714</v>
      </c>
      <c r="F121" s="77">
        <v>26918.68</v>
      </c>
      <c r="G121" s="77">
        <v>103.15149999999977</v>
      </c>
      <c r="H121" s="77">
        <v>108.185871896419</v>
      </c>
      <c r="I121" s="78">
        <v>5.0000000000000001E-4</v>
      </c>
      <c r="J121" s="78">
        <v>2.5000000000000001E-3</v>
      </c>
      <c r="K121" s="78">
        <v>2.0000000000000001E-4</v>
      </c>
    </row>
    <row r="122" spans="2:11">
      <c r="B122" t="s">
        <v>2715</v>
      </c>
      <c r="C122" t="s">
        <v>2716</v>
      </c>
      <c r="D122" t="s">
        <v>106</v>
      </c>
      <c r="E122" t="s">
        <v>2717</v>
      </c>
      <c r="F122" s="77">
        <v>11950</v>
      </c>
      <c r="G122" s="77">
        <v>122.30200000000001</v>
      </c>
      <c r="H122" s="77">
        <v>52.409709153999998</v>
      </c>
      <c r="I122" s="78">
        <v>0</v>
      </c>
      <c r="J122" s="78">
        <v>1.1999999999999999E-3</v>
      </c>
      <c r="K122" s="78">
        <v>1E-4</v>
      </c>
    </row>
    <row r="123" spans="2:11">
      <c r="B123" t="s">
        <v>2718</v>
      </c>
      <c r="C123" t="s">
        <v>2719</v>
      </c>
      <c r="D123" t="s">
        <v>102</v>
      </c>
      <c r="E123" t="s">
        <v>2720</v>
      </c>
      <c r="F123" s="77">
        <v>316576.67</v>
      </c>
      <c r="G123" s="77">
        <v>100.21814100000009</v>
      </c>
      <c r="H123" s="77">
        <v>317.26725351370499</v>
      </c>
      <c r="I123" s="78">
        <v>0</v>
      </c>
      <c r="J123" s="78">
        <v>7.4000000000000003E-3</v>
      </c>
      <c r="K123" s="78">
        <v>6.9999999999999999E-4</v>
      </c>
    </row>
    <row r="124" spans="2:11">
      <c r="B124" t="s">
        <v>2721</v>
      </c>
      <c r="C124" t="s">
        <v>2722</v>
      </c>
      <c r="D124" t="s">
        <v>110</v>
      </c>
      <c r="E124" t="s">
        <v>2723</v>
      </c>
      <c r="F124" s="77">
        <v>196560.27</v>
      </c>
      <c r="G124" s="77">
        <v>89.034099999999981</v>
      </c>
      <c r="H124" s="77">
        <v>681.85708113713497</v>
      </c>
      <c r="I124" s="78">
        <v>0</v>
      </c>
      <c r="J124" s="78">
        <v>1.5800000000000002E-2</v>
      </c>
      <c r="K124" s="78">
        <v>1.5E-3</v>
      </c>
    </row>
    <row r="125" spans="2:11">
      <c r="B125" t="s">
        <v>2724</v>
      </c>
      <c r="C125" t="s">
        <v>2725</v>
      </c>
      <c r="D125" t="s">
        <v>106</v>
      </c>
      <c r="E125" t="s">
        <v>2726</v>
      </c>
      <c r="F125" s="77">
        <v>177448.93</v>
      </c>
      <c r="G125" s="77">
        <v>118.65379999999996</v>
      </c>
      <c r="H125" s="77">
        <v>755.03193603656302</v>
      </c>
      <c r="I125" s="78">
        <v>0</v>
      </c>
      <c r="J125" s="78">
        <v>1.7500000000000002E-2</v>
      </c>
      <c r="K125" s="78">
        <v>1.6999999999999999E-3</v>
      </c>
    </row>
    <row r="126" spans="2:11">
      <c r="B126" t="s">
        <v>2727</v>
      </c>
      <c r="C126" t="s">
        <v>2728</v>
      </c>
      <c r="D126" t="s">
        <v>106</v>
      </c>
      <c r="E126" t="s">
        <v>2729</v>
      </c>
      <c r="F126" s="77">
        <v>336734.34</v>
      </c>
      <c r="G126" s="77">
        <v>69.082499999999996</v>
      </c>
      <c r="H126" s="77">
        <v>834.19145854377302</v>
      </c>
      <c r="I126" s="78">
        <v>0</v>
      </c>
      <c r="J126" s="78">
        <v>1.9400000000000001E-2</v>
      </c>
      <c r="K126" s="78">
        <v>1.8E-3</v>
      </c>
    </row>
    <row r="127" spans="2:11">
      <c r="B127" t="s">
        <v>2730</v>
      </c>
      <c r="C127" t="s">
        <v>2731</v>
      </c>
      <c r="D127" t="s">
        <v>106</v>
      </c>
      <c r="E127" t="s">
        <v>2520</v>
      </c>
      <c r="F127" s="77">
        <v>13149.95</v>
      </c>
      <c r="G127" s="77">
        <v>108.51009999999999</v>
      </c>
      <c r="H127" s="77">
        <v>51.168719687290697</v>
      </c>
      <c r="I127" s="78">
        <v>0</v>
      </c>
      <c r="J127" s="78">
        <v>1.1999999999999999E-3</v>
      </c>
      <c r="K127" s="78">
        <v>1E-4</v>
      </c>
    </row>
    <row r="128" spans="2:11">
      <c r="B128" t="s">
        <v>2732</v>
      </c>
      <c r="C128" t="s">
        <v>2733</v>
      </c>
      <c r="D128" t="s">
        <v>106</v>
      </c>
      <c r="E128" t="s">
        <v>2734</v>
      </c>
      <c r="F128" s="77">
        <v>1028298.01</v>
      </c>
      <c r="G128" s="77">
        <v>89.065099999999916</v>
      </c>
      <c r="H128" s="77">
        <v>3284.2547781435701</v>
      </c>
      <c r="I128" s="78">
        <v>1E-4</v>
      </c>
      <c r="J128" s="78">
        <v>7.6200000000000004E-2</v>
      </c>
      <c r="K128" s="78">
        <v>7.3000000000000001E-3</v>
      </c>
    </row>
    <row r="129" spans="2:11">
      <c r="B129" t="s">
        <v>2735</v>
      </c>
      <c r="C129" t="s">
        <v>2736</v>
      </c>
      <c r="D129" t="s">
        <v>106</v>
      </c>
      <c r="E129" t="s">
        <v>2737</v>
      </c>
      <c r="F129" s="77">
        <v>88736.17</v>
      </c>
      <c r="G129" s="77">
        <v>96.398500000000098</v>
      </c>
      <c r="H129" s="77">
        <v>306.74764789909602</v>
      </c>
      <c r="I129" s="78">
        <v>0</v>
      </c>
      <c r="J129" s="78">
        <v>7.1000000000000004E-3</v>
      </c>
      <c r="K129" s="78">
        <v>6.9999999999999999E-4</v>
      </c>
    </row>
    <row r="130" spans="2:11">
      <c r="B130" t="s">
        <v>2738</v>
      </c>
      <c r="C130" t="s">
        <v>2739</v>
      </c>
      <c r="D130" t="s">
        <v>106</v>
      </c>
      <c r="E130" t="s">
        <v>1130</v>
      </c>
      <c r="F130" s="77">
        <v>23434</v>
      </c>
      <c r="G130" s="77">
        <v>100.378</v>
      </c>
      <c r="H130" s="77">
        <v>84.351973744719999</v>
      </c>
      <c r="I130" s="78">
        <v>0</v>
      </c>
      <c r="J130" s="78">
        <v>2E-3</v>
      </c>
      <c r="K130" s="78">
        <v>2.0000000000000001E-4</v>
      </c>
    </row>
    <row r="131" spans="2:11">
      <c r="B131" t="s">
        <v>2740</v>
      </c>
      <c r="C131" t="s">
        <v>2741</v>
      </c>
      <c r="D131" t="s">
        <v>106</v>
      </c>
      <c r="E131" t="s">
        <v>2707</v>
      </c>
      <c r="F131" s="77">
        <v>38913.32</v>
      </c>
      <c r="G131" s="77">
        <v>36.096400000000017</v>
      </c>
      <c r="H131" s="77">
        <v>50.370059198761297</v>
      </c>
      <c r="I131" s="78">
        <v>8.0000000000000004E-4</v>
      </c>
      <c r="J131" s="78">
        <v>1.1999999999999999E-3</v>
      </c>
      <c r="K131" s="78">
        <v>1E-4</v>
      </c>
    </row>
    <row r="132" spans="2:11">
      <c r="B132" t="s">
        <v>2742</v>
      </c>
      <c r="C132" t="s">
        <v>2743</v>
      </c>
      <c r="D132" t="s">
        <v>106</v>
      </c>
      <c r="E132" t="s">
        <v>2744</v>
      </c>
      <c r="F132" s="77">
        <v>215037</v>
      </c>
      <c r="G132" s="77">
        <v>97.327799999999996</v>
      </c>
      <c r="H132" s="77">
        <v>750.51674169159605</v>
      </c>
      <c r="I132" s="78">
        <v>0</v>
      </c>
      <c r="J132" s="78">
        <v>1.7399999999999999E-2</v>
      </c>
      <c r="K132" s="78">
        <v>1.6999999999999999E-3</v>
      </c>
    </row>
    <row r="133" spans="2:11">
      <c r="B133" t="s">
        <v>2745</v>
      </c>
      <c r="C133" t="s">
        <v>2746</v>
      </c>
      <c r="D133" t="s">
        <v>110</v>
      </c>
      <c r="E133" t="s">
        <v>2747</v>
      </c>
      <c r="F133" s="77">
        <v>182233.81</v>
      </c>
      <c r="G133" s="77">
        <v>104.39599999999999</v>
      </c>
      <c r="H133" s="77">
        <v>741.231822050147</v>
      </c>
      <c r="I133" s="78">
        <v>1.5E-3</v>
      </c>
      <c r="J133" s="78">
        <v>1.72E-2</v>
      </c>
      <c r="K133" s="78">
        <v>1.6000000000000001E-3</v>
      </c>
    </row>
    <row r="134" spans="2:11">
      <c r="B134" t="s">
        <v>2748</v>
      </c>
      <c r="C134" t="s">
        <v>2749</v>
      </c>
      <c r="D134" t="s">
        <v>110</v>
      </c>
      <c r="E134" t="s">
        <v>2750</v>
      </c>
      <c r="F134" s="77">
        <v>41356.97</v>
      </c>
      <c r="G134" s="77">
        <v>103.69290000000031</v>
      </c>
      <c r="H134" s="77">
        <v>167.08558190813599</v>
      </c>
      <c r="I134" s="78">
        <v>0</v>
      </c>
      <c r="J134" s="78">
        <v>3.8999999999999998E-3</v>
      </c>
      <c r="K134" s="78">
        <v>4.0000000000000002E-4</v>
      </c>
    </row>
    <row r="135" spans="2:11">
      <c r="B135" t="s">
        <v>2751</v>
      </c>
      <c r="C135" t="s">
        <v>2752</v>
      </c>
      <c r="D135" t="s">
        <v>106</v>
      </c>
      <c r="E135" t="s">
        <v>379</v>
      </c>
      <c r="F135" s="77">
        <v>32321.47</v>
      </c>
      <c r="G135" s="77">
        <v>99.008599999999902</v>
      </c>
      <c r="H135" s="77">
        <v>114.75571131786199</v>
      </c>
      <c r="I135" s="78">
        <v>0</v>
      </c>
      <c r="J135" s="78">
        <v>2.7000000000000001E-3</v>
      </c>
      <c r="K135" s="78">
        <v>2.9999999999999997E-4</v>
      </c>
    </row>
    <row r="136" spans="2:11">
      <c r="B136" t="s">
        <v>2753</v>
      </c>
      <c r="C136" t="s">
        <v>2754</v>
      </c>
      <c r="D136" t="s">
        <v>106</v>
      </c>
      <c r="E136" t="s">
        <v>2755</v>
      </c>
      <c r="F136" s="77">
        <v>17602.14</v>
      </c>
      <c r="G136" s="77">
        <v>73.055599999999941</v>
      </c>
      <c r="H136" s="77">
        <v>46.113625477566202</v>
      </c>
      <c r="I136" s="78">
        <v>0</v>
      </c>
      <c r="J136" s="78">
        <v>1.1000000000000001E-3</v>
      </c>
      <c r="K136" s="78">
        <v>1E-4</v>
      </c>
    </row>
    <row r="137" spans="2:11">
      <c r="B137" t="s">
        <v>2756</v>
      </c>
      <c r="C137" t="s">
        <v>2757</v>
      </c>
      <c r="D137" t="s">
        <v>113</v>
      </c>
      <c r="E137" t="s">
        <v>2758</v>
      </c>
      <c r="F137" s="77">
        <v>84919.31</v>
      </c>
      <c r="G137" s="77">
        <v>99.282500000000098</v>
      </c>
      <c r="H137" s="77">
        <v>373.17298374881</v>
      </c>
      <c r="I137" s="78">
        <v>6.9999999999999999E-4</v>
      </c>
      <c r="J137" s="78">
        <v>8.6999999999999994E-3</v>
      </c>
      <c r="K137" s="78">
        <v>8.0000000000000004E-4</v>
      </c>
    </row>
    <row r="138" spans="2:11">
      <c r="B138" t="s">
        <v>2759</v>
      </c>
      <c r="C138" t="s">
        <v>2760</v>
      </c>
      <c r="D138" t="s">
        <v>106</v>
      </c>
      <c r="E138" t="s">
        <v>2761</v>
      </c>
      <c r="F138" s="77">
        <v>97199</v>
      </c>
      <c r="G138" s="77">
        <v>96.393000000000001</v>
      </c>
      <c r="H138" s="77">
        <v>335.98321300302001</v>
      </c>
      <c r="I138" s="78">
        <v>0</v>
      </c>
      <c r="J138" s="78">
        <v>7.7999999999999996E-3</v>
      </c>
      <c r="K138" s="78">
        <v>6.9999999999999999E-4</v>
      </c>
    </row>
    <row r="139" spans="2:11">
      <c r="B139" t="s">
        <v>2762</v>
      </c>
      <c r="C139" t="s">
        <v>2763</v>
      </c>
      <c r="D139" t="s">
        <v>106</v>
      </c>
      <c r="E139" t="s">
        <v>2764</v>
      </c>
      <c r="F139" s="77">
        <v>157042.29</v>
      </c>
      <c r="G139" s="77">
        <v>122.69870000000004</v>
      </c>
      <c r="H139" s="77">
        <v>690.98220993290499</v>
      </c>
      <c r="I139" s="78">
        <v>0</v>
      </c>
      <c r="J139" s="78">
        <v>1.6E-2</v>
      </c>
      <c r="K139" s="78">
        <v>1.5E-3</v>
      </c>
    </row>
    <row r="140" spans="2:11">
      <c r="B140" t="s">
        <v>2765</v>
      </c>
      <c r="C140" t="s">
        <v>2766</v>
      </c>
      <c r="D140" t="s">
        <v>106</v>
      </c>
      <c r="E140" t="s">
        <v>2767</v>
      </c>
      <c r="F140" s="77">
        <v>103813.2</v>
      </c>
      <c r="G140" s="77">
        <v>91.584900000000047</v>
      </c>
      <c r="H140" s="77">
        <v>340.94689444878497</v>
      </c>
      <c r="I140" s="78">
        <v>2.0000000000000001E-4</v>
      </c>
      <c r="J140" s="78">
        <v>7.9000000000000008E-3</v>
      </c>
      <c r="K140" s="78">
        <v>8.0000000000000004E-4</v>
      </c>
    </row>
    <row r="141" spans="2:11">
      <c r="B141" t="s">
        <v>2768</v>
      </c>
      <c r="C141" t="s">
        <v>2769</v>
      </c>
      <c r="D141" t="s">
        <v>106</v>
      </c>
      <c r="E141" t="s">
        <v>2770</v>
      </c>
      <c r="F141" s="77">
        <v>231480.57</v>
      </c>
      <c r="G141" s="77">
        <v>74.951899999999952</v>
      </c>
      <c r="H141" s="77">
        <v>622.16772005014604</v>
      </c>
      <c r="I141" s="78">
        <v>1E-4</v>
      </c>
      <c r="J141" s="78">
        <v>1.44E-2</v>
      </c>
      <c r="K141" s="78">
        <v>1.4E-3</v>
      </c>
    </row>
    <row r="142" spans="2:11">
      <c r="B142" t="s">
        <v>2771</v>
      </c>
      <c r="C142" t="s">
        <v>2772</v>
      </c>
      <c r="D142" t="s">
        <v>106</v>
      </c>
      <c r="E142" t="s">
        <v>385</v>
      </c>
      <c r="F142" s="77">
        <v>102207.8</v>
      </c>
      <c r="G142" s="77">
        <v>54.564500000000002</v>
      </c>
      <c r="H142" s="77">
        <v>199.98826166116601</v>
      </c>
      <c r="I142" s="78">
        <v>6.9999999999999999E-4</v>
      </c>
      <c r="J142" s="78">
        <v>4.5999999999999999E-3</v>
      </c>
      <c r="K142" s="78">
        <v>4.0000000000000002E-4</v>
      </c>
    </row>
    <row r="143" spans="2:11">
      <c r="B143" t="s">
        <v>2773</v>
      </c>
      <c r="C143" t="s">
        <v>2774</v>
      </c>
      <c r="D143" t="s">
        <v>106</v>
      </c>
      <c r="E143" t="s">
        <v>311</v>
      </c>
      <c r="F143" s="77">
        <v>9757.81</v>
      </c>
      <c r="G143" s="77">
        <v>77.295500000000004</v>
      </c>
      <c r="H143" s="77">
        <v>27.046860030380302</v>
      </c>
      <c r="I143" s="78">
        <v>0</v>
      </c>
      <c r="J143" s="78">
        <v>5.9999999999999995E-4</v>
      </c>
      <c r="K143" s="78">
        <v>1E-4</v>
      </c>
    </row>
    <row r="144" spans="2:11">
      <c r="B144" t="s">
        <v>2775</v>
      </c>
      <c r="C144" t="s">
        <v>2776</v>
      </c>
      <c r="D144" t="s">
        <v>110</v>
      </c>
      <c r="E144" t="s">
        <v>2777</v>
      </c>
      <c r="F144" s="77">
        <v>15520</v>
      </c>
      <c r="G144" s="77">
        <v>93.769099999999995</v>
      </c>
      <c r="H144" s="77">
        <v>56.701259583583997</v>
      </c>
      <c r="I144" s="78">
        <v>0</v>
      </c>
      <c r="J144" s="78">
        <v>1.2999999999999999E-3</v>
      </c>
      <c r="K144" s="78">
        <v>1E-4</v>
      </c>
    </row>
    <row r="145" spans="2:11">
      <c r="B145" t="s">
        <v>2778</v>
      </c>
      <c r="C145" t="s">
        <v>2779</v>
      </c>
      <c r="D145" t="s">
        <v>106</v>
      </c>
      <c r="E145" t="s">
        <v>2780</v>
      </c>
      <c r="F145" s="77">
        <v>80932</v>
      </c>
      <c r="G145" s="77">
        <v>105.7367</v>
      </c>
      <c r="H145" s="77">
        <v>306.871326193784</v>
      </c>
      <c r="I145" s="78">
        <v>1E-4</v>
      </c>
      <c r="J145" s="78">
        <v>7.1000000000000004E-3</v>
      </c>
      <c r="K145" s="78">
        <v>6.9999999999999999E-4</v>
      </c>
    </row>
    <row r="146" spans="2:11">
      <c r="B146" t="s">
        <v>2781</v>
      </c>
      <c r="C146" t="s">
        <v>2782</v>
      </c>
      <c r="D146" t="s">
        <v>106</v>
      </c>
      <c r="E146" t="s">
        <v>2783</v>
      </c>
      <c r="F146" s="77">
        <v>39587</v>
      </c>
      <c r="G146" s="77">
        <v>117.959</v>
      </c>
      <c r="H146" s="77">
        <v>167.45339557738001</v>
      </c>
      <c r="I146" s="78">
        <v>0</v>
      </c>
      <c r="J146" s="78">
        <v>3.8999999999999998E-3</v>
      </c>
      <c r="K146" s="78">
        <v>4.0000000000000002E-4</v>
      </c>
    </row>
    <row r="147" spans="2:11">
      <c r="B147" t="s">
        <v>2784</v>
      </c>
      <c r="C147" t="s">
        <v>2785</v>
      </c>
      <c r="D147" t="s">
        <v>110</v>
      </c>
      <c r="E147" t="s">
        <v>2786</v>
      </c>
      <c r="F147" s="77">
        <v>29228.93</v>
      </c>
      <c r="G147" s="77">
        <v>139.12550000000016</v>
      </c>
      <c r="H147" s="77">
        <v>158.438563926858</v>
      </c>
      <c r="I147" s="78">
        <v>1E-4</v>
      </c>
      <c r="J147" s="78">
        <v>3.7000000000000002E-3</v>
      </c>
      <c r="K147" s="78">
        <v>4.0000000000000002E-4</v>
      </c>
    </row>
    <row r="148" spans="2:11">
      <c r="B148" t="s">
        <v>2787</v>
      </c>
      <c r="C148" t="s">
        <v>2788</v>
      </c>
      <c r="D148" t="s">
        <v>110</v>
      </c>
      <c r="E148" t="s">
        <v>329</v>
      </c>
      <c r="F148" s="77">
        <v>8904.83</v>
      </c>
      <c r="G148" s="77">
        <v>139.18879999999987</v>
      </c>
      <c r="H148" s="77">
        <v>48.291552275383602</v>
      </c>
      <c r="I148" s="78">
        <v>4.0000000000000002E-4</v>
      </c>
      <c r="J148" s="78">
        <v>1.1000000000000001E-3</v>
      </c>
      <c r="K148" s="78">
        <v>1E-4</v>
      </c>
    </row>
    <row r="149" spans="2:11">
      <c r="B149" t="s">
        <v>2789</v>
      </c>
      <c r="C149" t="s">
        <v>2790</v>
      </c>
      <c r="D149" t="s">
        <v>110</v>
      </c>
      <c r="E149" t="s">
        <v>2300</v>
      </c>
      <c r="F149" s="77">
        <v>101882.58</v>
      </c>
      <c r="G149" s="77">
        <v>138.08829999999998</v>
      </c>
      <c r="H149" s="77">
        <v>548.148284494417</v>
      </c>
      <c r="I149" s="78">
        <v>2.9999999999999997E-4</v>
      </c>
      <c r="J149" s="78">
        <v>1.2699999999999999E-2</v>
      </c>
      <c r="K149" s="78">
        <v>1.1999999999999999E-3</v>
      </c>
    </row>
    <row r="150" spans="2:11">
      <c r="B150" t="s">
        <v>2791</v>
      </c>
      <c r="C150" t="s">
        <v>2792</v>
      </c>
      <c r="D150" t="s">
        <v>110</v>
      </c>
      <c r="E150" t="s">
        <v>280</v>
      </c>
      <c r="F150" s="77">
        <v>37868.120000000003</v>
      </c>
      <c r="G150" s="77">
        <v>100</v>
      </c>
      <c r="H150" s="77">
        <v>147.541769144</v>
      </c>
      <c r="I150" s="78">
        <v>0</v>
      </c>
      <c r="J150" s="78">
        <v>3.3999999999999998E-3</v>
      </c>
      <c r="K150" s="78">
        <v>2.9999999999999997E-4</v>
      </c>
    </row>
    <row r="151" spans="2:11">
      <c r="B151" t="s">
        <v>228</v>
      </c>
      <c r="C151" s="16"/>
    </row>
    <row r="152" spans="2:11">
      <c r="B152" t="s">
        <v>354</v>
      </c>
      <c r="C152" s="16"/>
    </row>
    <row r="153" spans="2:11">
      <c r="B153" t="s">
        <v>355</v>
      </c>
      <c r="C153" s="16"/>
    </row>
    <row r="154" spans="2:11">
      <c r="B154" t="s">
        <v>356</v>
      </c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3810</v>
      </c>
    </row>
    <row r="3" spans="2:59" s="1" customFormat="1">
      <c r="B3" s="2" t="s">
        <v>2</v>
      </c>
      <c r="C3" s="26" t="s">
        <v>3811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5063.41</v>
      </c>
      <c r="H11" s="7"/>
      <c r="I11" s="75">
        <v>0.22258964265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2793</v>
      </c>
      <c r="C12" s="16"/>
      <c r="D12" s="16"/>
      <c r="G12" s="81">
        <v>4710.21</v>
      </c>
      <c r="I12" s="81">
        <v>1.170487185E-2</v>
      </c>
      <c r="K12" s="80">
        <v>5.2600000000000001E-2</v>
      </c>
      <c r="L12" s="80">
        <v>0</v>
      </c>
    </row>
    <row r="13" spans="2:59">
      <c r="B13" t="s">
        <v>2794</v>
      </c>
      <c r="C13" t="s">
        <v>2795</v>
      </c>
      <c r="D13" t="s">
        <v>1591</v>
      </c>
      <c r="E13" t="s">
        <v>102</v>
      </c>
      <c r="F13" t="s">
        <v>555</v>
      </c>
      <c r="G13" s="77">
        <v>4710.21</v>
      </c>
      <c r="H13" s="77">
        <v>0.2485</v>
      </c>
      <c r="I13" s="77">
        <v>1.170487185E-2</v>
      </c>
      <c r="J13" s="78">
        <v>1E-4</v>
      </c>
      <c r="K13" s="78">
        <v>5.2600000000000001E-2</v>
      </c>
      <c r="L13" s="78">
        <v>0</v>
      </c>
    </row>
    <row r="14" spans="2:59">
      <c r="B14" s="79" t="s">
        <v>2226</v>
      </c>
      <c r="C14" s="16"/>
      <c r="D14" s="16"/>
      <c r="G14" s="81">
        <v>353.2</v>
      </c>
      <c r="I14" s="81">
        <v>0.21088477080000001</v>
      </c>
      <c r="K14" s="80">
        <v>0.94740000000000002</v>
      </c>
      <c r="L14" s="80">
        <v>0</v>
      </c>
    </row>
    <row r="15" spans="2:59">
      <c r="B15" t="s">
        <v>2796</v>
      </c>
      <c r="C15" t="s">
        <v>2797</v>
      </c>
      <c r="D15" t="s">
        <v>1691</v>
      </c>
      <c r="E15" t="s">
        <v>106</v>
      </c>
      <c r="F15" t="s">
        <v>685</v>
      </c>
      <c r="G15" s="77">
        <v>353.2</v>
      </c>
      <c r="H15" s="77">
        <v>16.649999999999999</v>
      </c>
      <c r="I15" s="77">
        <v>0.21088477080000001</v>
      </c>
      <c r="J15" s="78">
        <v>0</v>
      </c>
      <c r="K15" s="78">
        <v>0.94740000000000002</v>
      </c>
      <c r="L15" s="78">
        <v>0</v>
      </c>
    </row>
    <row r="16" spans="2:59">
      <c r="B16" t="s">
        <v>228</v>
      </c>
      <c r="C16" s="16"/>
      <c r="D16" s="16"/>
    </row>
    <row r="17" spans="2:4">
      <c r="B17" t="s">
        <v>354</v>
      </c>
      <c r="C17" s="16"/>
      <c r="D17" s="16"/>
    </row>
    <row r="18" spans="2:4">
      <c r="B18" t="s">
        <v>355</v>
      </c>
      <c r="C18" s="16"/>
      <c r="D18" s="16"/>
    </row>
    <row r="19" spans="2:4">
      <c r="B19" t="s">
        <v>356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3810</v>
      </c>
    </row>
    <row r="3" spans="2:52" s="1" customFormat="1">
      <c r="B3" s="2" t="s">
        <v>2</v>
      </c>
      <c r="C3" s="26" t="s">
        <v>3811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2231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2240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2241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1064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2231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2250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2241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2251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1064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228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0"/>
  <sheetViews>
    <sheetView rightToLeft="1" workbookViewId="0">
      <selection activeCell="L11" sqref="L11:L3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3810</v>
      </c>
    </row>
    <row r="3" spans="2:13" s="1" customFormat="1">
      <c r="B3" s="2" t="s">
        <v>2</v>
      </c>
      <c r="C3" s="26" t="s">
        <v>3811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60595.624643121198</v>
      </c>
      <c r="K11" s="76">
        <f>J11/$J$11</f>
        <v>1</v>
      </c>
      <c r="L11" s="76">
        <f>J11/'סכום נכסי הקרן'!$C$42</f>
        <v>0.1342610868867099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60595.624643121198</v>
      </c>
      <c r="K12" s="80">
        <f t="shared" ref="K12:K39" si="0">J12/$J$11</f>
        <v>1</v>
      </c>
      <c r="L12" s="80">
        <f>J12/'סכום נכסי הקרן'!$C$42</f>
        <v>0.1342610868867099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27784.007699999998</v>
      </c>
      <c r="K13" s="80">
        <f t="shared" si="0"/>
        <v>0.45851508031535793</v>
      </c>
      <c r="L13" s="80">
        <f>J13/'סכום נכסי הקרן'!$C$42</f>
        <v>6.1560733037087034E-2</v>
      </c>
    </row>
    <row r="14" spans="2:13">
      <c r="B14" s="84" t="s">
        <v>3812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5">
        <v>0</v>
      </c>
      <c r="I14" s="85">
        <v>0</v>
      </c>
      <c r="J14" s="86">
        <v>27784.007699999998</v>
      </c>
      <c r="K14" s="85">
        <f t="shared" si="0"/>
        <v>0.45851508031535793</v>
      </c>
      <c r="L14" s="85">
        <f>J14/'סכום נכסי הקרן'!$C$42</f>
        <v>6.1560733037087034E-2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22533.4739734992</v>
      </c>
      <c r="K15" s="80">
        <f t="shared" si="0"/>
        <v>0.37186635349021352</v>
      </c>
      <c r="L15" s="80">
        <f>J15/'סכום נכסי הקרן'!$C$42</f>
        <v>4.9927180796193529E-2</v>
      </c>
    </row>
    <row r="16" spans="2:13">
      <c r="B16" s="84" t="s">
        <v>3812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85">
        <v>0</v>
      </c>
      <c r="I16" s="85">
        <v>0</v>
      </c>
      <c r="J16" s="86">
        <f>3.368810368+1887.485336044-16.464912618</f>
        <v>1874.3892337939999</v>
      </c>
      <c r="K16" s="85">
        <f t="shared" si="0"/>
        <v>3.093274877242775E-2</v>
      </c>
      <c r="L16" s="85">
        <f>J16/'סכום נכסי הקרן'!$C$42</f>
        <v>4.1530644705796912E-3</v>
      </c>
    </row>
    <row r="17" spans="2:12">
      <c r="B17" s="84" t="s">
        <v>3812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85">
        <v>0</v>
      </c>
      <c r="I17" s="85">
        <v>0</v>
      </c>
      <c r="J17" s="86">
        <f>6.759430005+225.564081495</f>
        <v>232.32351150000002</v>
      </c>
      <c r="K17" s="85">
        <f t="shared" si="0"/>
        <v>3.8339981288793156E-3</v>
      </c>
      <c r="L17" s="85">
        <f>J17/'סכום נכסי הקרן'!$C$42</f>
        <v>5.1475675590494899E-4</v>
      </c>
    </row>
    <row r="18" spans="2:12">
      <c r="B18" s="84" t="s">
        <v>3812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85">
        <v>0</v>
      </c>
      <c r="I18" s="85">
        <v>0</v>
      </c>
      <c r="J18" s="86">
        <f>561.11472406+19379.89499842</f>
        <v>19941.009722480001</v>
      </c>
      <c r="K18" s="85">
        <f t="shared" si="0"/>
        <v>0.32908332639399074</v>
      </c>
      <c r="L18" s="85">
        <f>J18/'סכום נכסי הקרן'!$C$42</f>
        <v>4.4183085077951101E-2</v>
      </c>
    </row>
    <row r="19" spans="2:12">
      <c r="B19" s="84" t="s">
        <v>3812</v>
      </c>
      <c r="C19" t="s">
        <v>3813</v>
      </c>
      <c r="D19" t="s">
        <v>207</v>
      </c>
      <c r="E19" t="s">
        <v>208</v>
      </c>
      <c r="F19" t="s">
        <v>209</v>
      </c>
      <c r="G19" t="s">
        <v>202</v>
      </c>
      <c r="H19" s="85">
        <v>0</v>
      </c>
      <c r="I19" s="85">
        <v>0</v>
      </c>
      <c r="J19" s="86">
        <v>6.1169879999999999E-4</v>
      </c>
      <c r="K19" s="85">
        <f t="shared" si="0"/>
        <v>1.0094768452385941E-8</v>
      </c>
      <c r="L19" s="85">
        <f>J19/'סכום נכסי הקרן'!$C$42</f>
        <v>1.3553345842870069E-9</v>
      </c>
    </row>
    <row r="20" spans="2:12">
      <c r="B20" s="84" t="s">
        <v>3812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85">
        <v>0</v>
      </c>
      <c r="I20" s="85">
        <v>0</v>
      </c>
      <c r="J20" s="86">
        <f>0.028745334+226.063073637</f>
        <v>226.09181897100001</v>
      </c>
      <c r="K20" s="85">
        <f t="shared" si="0"/>
        <v>3.7311574936733636E-3</v>
      </c>
      <c r="L20" s="85">
        <f>J20/'סכום נכסי הקרן'!$C$42</f>
        <v>5.0094926044607821E-4</v>
      </c>
    </row>
    <row r="21" spans="2:12">
      <c r="B21" s="84" t="s">
        <v>3812</v>
      </c>
      <c r="C21" t="s">
        <v>219</v>
      </c>
      <c r="D21" t="s">
        <v>207</v>
      </c>
      <c r="E21" t="s">
        <v>208</v>
      </c>
      <c r="F21" t="s">
        <v>209</v>
      </c>
      <c r="G21" t="s">
        <v>200</v>
      </c>
      <c r="H21" s="85">
        <v>0</v>
      </c>
      <c r="I21" s="85">
        <v>0</v>
      </c>
      <c r="J21" s="86">
        <f>0.78689980788-0.00000108048</f>
        <v>0.7868987274</v>
      </c>
      <c r="K21" s="85">
        <f t="shared" si="0"/>
        <v>1.2986065116655722E-5</v>
      </c>
      <c r="L21" s="85">
        <f>J21/'סכום נכסי הקרן'!$C$42</f>
        <v>1.7435232169437864E-6</v>
      </c>
    </row>
    <row r="22" spans="2:12">
      <c r="B22" s="84" t="s">
        <v>3812</v>
      </c>
      <c r="C22" t="s">
        <v>3814</v>
      </c>
      <c r="D22" t="s">
        <v>207</v>
      </c>
      <c r="E22" t="s">
        <v>208</v>
      </c>
      <c r="F22" t="s">
        <v>209</v>
      </c>
      <c r="G22" t="s">
        <v>201</v>
      </c>
      <c r="H22" s="85">
        <v>0</v>
      </c>
      <c r="I22" s="85">
        <v>0</v>
      </c>
      <c r="J22" s="86">
        <v>1.2671626E-2</v>
      </c>
      <c r="K22" s="85">
        <f t="shared" si="0"/>
        <v>2.0911783770907097E-7</v>
      </c>
      <c r="L22" s="85">
        <f>J22/'סכום נכסי הקרן'!$C$42</f>
        <v>2.8076388178218476E-8</v>
      </c>
    </row>
    <row r="23" spans="2:12">
      <c r="B23" s="84" t="s">
        <v>3812</v>
      </c>
      <c r="C23" t="s">
        <v>220</v>
      </c>
      <c r="D23" t="s">
        <v>207</v>
      </c>
      <c r="E23" t="s">
        <v>208</v>
      </c>
      <c r="F23" t="s">
        <v>209</v>
      </c>
      <c r="G23" t="s">
        <v>113</v>
      </c>
      <c r="H23" s="85">
        <v>0</v>
      </c>
      <c r="I23" s="85">
        <v>0</v>
      </c>
      <c r="J23" s="86">
        <f>67.912248888+190.881070074</f>
        <v>258.793318962</v>
      </c>
      <c r="K23" s="85">
        <f t="shared" si="0"/>
        <v>4.2708251707308399E-3</v>
      </c>
      <c r="L23" s="85">
        <f>J23/'סכום נכסי הקרן'!$C$42</f>
        <v>5.7340562932544096E-4</v>
      </c>
    </row>
    <row r="24" spans="2:12">
      <c r="B24" s="84" t="s">
        <v>3812</v>
      </c>
      <c r="C24" t="s">
        <v>3815</v>
      </c>
      <c r="D24" t="s">
        <v>207</v>
      </c>
      <c r="E24" t="s">
        <v>208</v>
      </c>
      <c r="F24" t="s">
        <v>209</v>
      </c>
      <c r="G24" t="s">
        <v>199</v>
      </c>
      <c r="H24" s="85">
        <v>0</v>
      </c>
      <c r="I24" s="85">
        <v>0</v>
      </c>
      <c r="J24" s="86">
        <v>6.6185740000000007E-2</v>
      </c>
      <c r="K24" s="85">
        <f t="shared" si="0"/>
        <v>1.0922527887087867E-6</v>
      </c>
      <c r="L24" s="85">
        <f>J24/'סכום נכסי הקרן'!$C$42</f>
        <v>1.4664704656708161E-7</v>
      </c>
    </row>
    <row r="25" spans="2:12">
      <c r="B25" s="79" t="s">
        <v>221</v>
      </c>
      <c r="D25" s="16"/>
      <c r="I25" s="80">
        <v>0</v>
      </c>
      <c r="J25" s="81">
        <v>10272.95204</v>
      </c>
      <c r="K25" s="80">
        <f t="shared" si="0"/>
        <v>0.16953290110470348</v>
      </c>
      <c r="L25" s="80">
        <f>J25/'סכום נכסי הקרן'!$C$42</f>
        <v>2.2761671565374592E-2</v>
      </c>
    </row>
    <row r="26" spans="2:12">
      <c r="B26" s="84" t="s">
        <v>3812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85">
        <v>0</v>
      </c>
      <c r="I26" s="85">
        <v>0</v>
      </c>
      <c r="J26" s="86">
        <v>10272.95204</v>
      </c>
      <c r="K26" s="85">
        <f t="shared" si="0"/>
        <v>0.16953290110470348</v>
      </c>
      <c r="L26" s="85">
        <f>J26/'סכום נכסי הקרן'!$C$42</f>
        <v>2.2761671565374592E-2</v>
      </c>
    </row>
    <row r="27" spans="2:12">
      <c r="B27" s="79" t="s">
        <v>222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85">
        <v>0</v>
      </c>
      <c r="I28" s="85">
        <v>0</v>
      </c>
      <c r="J28" s="86">
        <v>0</v>
      </c>
      <c r="K28" s="85">
        <f t="shared" si="0"/>
        <v>0</v>
      </c>
      <c r="L28" s="85">
        <f>J28/'סכום נכסי הקרן'!$C$42</f>
        <v>0</v>
      </c>
    </row>
    <row r="29" spans="2:12">
      <c r="B29" s="79" t="s">
        <v>223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85">
        <v>0</v>
      </c>
      <c r="I30" s="85">
        <v>0</v>
      </c>
      <c r="J30" s="86">
        <v>0</v>
      </c>
      <c r="K30" s="85">
        <f t="shared" si="0"/>
        <v>0</v>
      </c>
      <c r="L30" s="85">
        <f>J30/'סכום נכסי הקרן'!$C$42</f>
        <v>0</v>
      </c>
    </row>
    <row r="31" spans="2:12">
      <c r="B31" s="79" t="s">
        <v>224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85">
        <v>0</v>
      </c>
      <c r="I32" s="85">
        <v>0</v>
      </c>
      <c r="J32" s="86">
        <v>0</v>
      </c>
      <c r="K32" s="85">
        <f t="shared" si="0"/>
        <v>0</v>
      </c>
      <c r="L32" s="85">
        <f>J32/'סכום נכסי הקרן'!$C$42</f>
        <v>0</v>
      </c>
    </row>
    <row r="33" spans="2:12">
      <c r="B33" s="79" t="s">
        <v>225</v>
      </c>
      <c r="D33" s="16"/>
      <c r="I33" s="80">
        <v>0</v>
      </c>
      <c r="J33" s="81">
        <v>5.1909296219999996</v>
      </c>
      <c r="K33" s="80">
        <f t="shared" si="0"/>
        <v>8.5665089725075935E-5</v>
      </c>
      <c r="L33" s="80">
        <f>J33/'סכום נכסי הקרן'!$C$42</f>
        <v>1.1501488054736218E-5</v>
      </c>
    </row>
    <row r="34" spans="2:12">
      <c r="B34" s="84" t="s">
        <v>3812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85">
        <v>0</v>
      </c>
      <c r="I34" s="85">
        <v>0</v>
      </c>
      <c r="J34" s="86">
        <v>5.1909296219999996</v>
      </c>
      <c r="K34" s="85">
        <f t="shared" si="0"/>
        <v>8.5665089725075935E-5</v>
      </c>
      <c r="L34" s="85">
        <f>J34/'סכום נכסי הקרן'!$C$42</f>
        <v>1.1501488054736218E-5</v>
      </c>
    </row>
    <row r="35" spans="2:12">
      <c r="B35" s="79" t="s">
        <v>226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227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85">
        <v>0</v>
      </c>
      <c r="I37" s="85">
        <v>0</v>
      </c>
      <c r="J37" s="86">
        <v>0</v>
      </c>
      <c r="K37" s="85">
        <f t="shared" si="0"/>
        <v>0</v>
      </c>
      <c r="L37" s="85">
        <f>J37/'סכום נכסי הקרן'!$C$42</f>
        <v>0</v>
      </c>
    </row>
    <row r="38" spans="2:12">
      <c r="B38" s="79" t="s">
        <v>225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85">
        <v>0</v>
      </c>
      <c r="I39" s="85">
        <v>0</v>
      </c>
      <c r="J39" s="86">
        <v>0</v>
      </c>
      <c r="K39" s="85">
        <f t="shared" si="0"/>
        <v>0</v>
      </c>
      <c r="L39" s="85">
        <f>J39/'סכום נכסי הקרן'!$C$42</f>
        <v>0</v>
      </c>
    </row>
    <row r="40" spans="2:12">
      <c r="B40" t="s">
        <v>228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5">
      <c r="D465" s="16"/>
    </row>
    <row r="466" spans="4:5">
      <c r="D466" s="16"/>
    </row>
    <row r="467" spans="4:5">
      <c r="D467" s="16"/>
    </row>
    <row r="468" spans="4:5">
      <c r="D468" s="16"/>
    </row>
    <row r="469" spans="4:5">
      <c r="D469" s="16"/>
    </row>
    <row r="470" spans="4:5">
      <c r="D470" s="16"/>
    </row>
    <row r="471" spans="4:5">
      <c r="D471" s="16"/>
    </row>
    <row r="472" spans="4:5">
      <c r="D472" s="16"/>
    </row>
    <row r="473" spans="4:5">
      <c r="D473" s="16"/>
    </row>
    <row r="474" spans="4:5">
      <c r="D474" s="16"/>
    </row>
    <row r="475" spans="4:5">
      <c r="D475" s="16"/>
    </row>
    <row r="476" spans="4:5">
      <c r="D476" s="16"/>
    </row>
    <row r="477" spans="4:5">
      <c r="D477" s="16"/>
    </row>
    <row r="478" spans="4:5">
      <c r="D478" s="16"/>
    </row>
    <row r="479" spans="4:5">
      <c r="D479" s="16"/>
    </row>
    <row r="480" spans="4:5">
      <c r="E480" s="15"/>
    </row>
  </sheetData>
  <mergeCells count="1">
    <mergeCell ref="B7:L7"/>
  </mergeCells>
  <dataValidations count="1">
    <dataValidation allowBlank="1" showInputMessage="1" showErrorMessage="1" sqref="E11 C1:C4" xr:uid="{2AC73B80-3DD3-495A-926C-E7015F18247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3810</v>
      </c>
    </row>
    <row r="3" spans="2:49" s="1" customFormat="1">
      <c r="B3" s="2" t="s">
        <v>2</v>
      </c>
      <c r="C3" s="26" t="s">
        <v>3811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81171906.819999993</v>
      </c>
      <c r="H11" s="7"/>
      <c r="I11" s="75">
        <v>-3988.0318130731262</v>
      </c>
      <c r="J11" s="76">
        <v>1</v>
      </c>
      <c r="K11" s="76">
        <v>-8.8000000000000005E-3</v>
      </c>
      <c r="AW11" s="16"/>
    </row>
    <row r="12" spans="2:49">
      <c r="B12" s="79" t="s">
        <v>204</v>
      </c>
      <c r="C12" s="16"/>
      <c r="D12" s="16"/>
      <c r="G12" s="81">
        <v>80516100.780000001</v>
      </c>
      <c r="I12" s="81">
        <v>-3993.296601927163</v>
      </c>
      <c r="J12" s="80">
        <v>1.0013000000000001</v>
      </c>
      <c r="K12" s="80">
        <v>-8.8000000000000005E-3</v>
      </c>
    </row>
    <row r="13" spans="2:49">
      <c r="B13" s="79" t="s">
        <v>2231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2240</v>
      </c>
      <c r="C15" s="16"/>
      <c r="D15" s="16"/>
      <c r="G15" s="81">
        <v>69746383.489999995</v>
      </c>
      <c r="I15" s="81">
        <v>-2877.8572493353149</v>
      </c>
      <c r="J15" s="80">
        <v>0.72160000000000002</v>
      </c>
      <c r="K15" s="80">
        <v>-6.4000000000000003E-3</v>
      </c>
    </row>
    <row r="16" spans="2:49">
      <c r="B16" t="s">
        <v>2799</v>
      </c>
      <c r="C16" t="s">
        <v>2800</v>
      </c>
      <c r="D16" t="s">
        <v>123</v>
      </c>
      <c r="E16" t="s">
        <v>106</v>
      </c>
      <c r="F16" t="s">
        <v>280</v>
      </c>
      <c r="G16" s="77">
        <v>17128.05</v>
      </c>
      <c r="H16" s="77">
        <v>-2.2961</v>
      </c>
      <c r="I16" s="77">
        <v>-1.4102918815953001</v>
      </c>
      <c r="J16" s="78">
        <v>4.0000000000000002E-4</v>
      </c>
      <c r="K16" s="78">
        <v>0</v>
      </c>
    </row>
    <row r="17" spans="2:11">
      <c r="B17" t="s">
        <v>2799</v>
      </c>
      <c r="C17" t="s">
        <v>2801</v>
      </c>
      <c r="D17" t="s">
        <v>123</v>
      </c>
      <c r="E17" t="s">
        <v>106</v>
      </c>
      <c r="F17" t="s">
        <v>274</v>
      </c>
      <c r="G17" s="77">
        <v>166059.74</v>
      </c>
      <c r="H17" s="77">
        <v>4.9820000000000002</v>
      </c>
      <c r="I17" s="77">
        <v>29.667323141024799</v>
      </c>
      <c r="J17" s="78">
        <v>-7.4000000000000003E-3</v>
      </c>
      <c r="K17" s="78">
        <v>1E-4</v>
      </c>
    </row>
    <row r="18" spans="2:11">
      <c r="B18" t="s">
        <v>2802</v>
      </c>
      <c r="C18" t="s">
        <v>2803</v>
      </c>
      <c r="D18" t="s">
        <v>123</v>
      </c>
      <c r="E18" t="s">
        <v>106</v>
      </c>
      <c r="F18" t="s">
        <v>280</v>
      </c>
      <c r="G18" s="77">
        <v>42820.13</v>
      </c>
      <c r="H18" s="77">
        <v>0.57840000000000003</v>
      </c>
      <c r="I18" s="77">
        <v>0.88815047206511999</v>
      </c>
      <c r="J18" s="78">
        <v>-2.0000000000000001E-4</v>
      </c>
      <c r="K18" s="78">
        <v>0</v>
      </c>
    </row>
    <row r="19" spans="2:11">
      <c r="B19" t="s">
        <v>2802</v>
      </c>
      <c r="C19" t="s">
        <v>2804</v>
      </c>
      <c r="D19" t="s">
        <v>123</v>
      </c>
      <c r="E19" t="s">
        <v>106</v>
      </c>
      <c r="F19" t="s">
        <v>274</v>
      </c>
      <c r="G19" s="77">
        <v>70954.36</v>
      </c>
      <c r="H19" s="77">
        <v>3.1916000000000002</v>
      </c>
      <c r="I19" s="77">
        <v>8.1207815625833604</v>
      </c>
      <c r="J19" s="78">
        <v>-2E-3</v>
      </c>
      <c r="K19" s="78">
        <v>0</v>
      </c>
    </row>
    <row r="20" spans="2:11">
      <c r="B20" t="s">
        <v>2802</v>
      </c>
      <c r="C20" t="s">
        <v>2805</v>
      </c>
      <c r="D20" t="s">
        <v>123</v>
      </c>
      <c r="E20" t="s">
        <v>106</v>
      </c>
      <c r="F20" t="s">
        <v>280</v>
      </c>
      <c r="G20" s="77">
        <v>65352.7</v>
      </c>
      <c r="H20" s="77">
        <v>-1.3956999999999999</v>
      </c>
      <c r="I20" s="77">
        <v>-3.2708896951653998</v>
      </c>
      <c r="J20" s="78">
        <v>8.0000000000000004E-4</v>
      </c>
      <c r="K20" s="78">
        <v>0</v>
      </c>
    </row>
    <row r="21" spans="2:11">
      <c r="B21" t="s">
        <v>2802</v>
      </c>
      <c r="C21" t="s">
        <v>2806</v>
      </c>
      <c r="D21" t="s">
        <v>123</v>
      </c>
      <c r="E21" t="s">
        <v>106</v>
      </c>
      <c r="F21" t="s">
        <v>280</v>
      </c>
      <c r="G21" s="77">
        <v>31742.74</v>
      </c>
      <c r="H21" s="77">
        <v>0.57840000000000003</v>
      </c>
      <c r="I21" s="77">
        <v>0.65838962926176003</v>
      </c>
      <c r="J21" s="78">
        <v>-2.0000000000000001E-4</v>
      </c>
      <c r="K21" s="78">
        <v>0</v>
      </c>
    </row>
    <row r="22" spans="2:11">
      <c r="B22" t="s">
        <v>2802</v>
      </c>
      <c r="C22" t="s">
        <v>2807</v>
      </c>
      <c r="D22" t="s">
        <v>123</v>
      </c>
      <c r="E22" t="s">
        <v>106</v>
      </c>
      <c r="F22" t="s">
        <v>280</v>
      </c>
      <c r="G22" s="77">
        <v>158713.70000000001</v>
      </c>
      <c r="H22" s="77">
        <v>0.52259999999999995</v>
      </c>
      <c r="I22" s="77">
        <v>2.9743639371731998</v>
      </c>
      <c r="J22" s="78">
        <v>-6.9999999999999999E-4</v>
      </c>
      <c r="K22" s="78">
        <v>0</v>
      </c>
    </row>
    <row r="23" spans="2:11">
      <c r="B23" t="s">
        <v>2802</v>
      </c>
      <c r="C23" t="s">
        <v>2808</v>
      </c>
      <c r="D23" t="s">
        <v>123</v>
      </c>
      <c r="E23" t="s">
        <v>106</v>
      </c>
      <c r="F23" t="s">
        <v>280</v>
      </c>
      <c r="G23" s="77">
        <v>131734.39999999999</v>
      </c>
      <c r="H23" s="77">
        <v>-1.234</v>
      </c>
      <c r="I23" s="77">
        <v>-5.8294105506560001</v>
      </c>
      <c r="J23" s="78">
        <v>1.5E-3</v>
      </c>
      <c r="K23" s="78">
        <v>0</v>
      </c>
    </row>
    <row r="24" spans="2:11">
      <c r="B24" t="s">
        <v>2809</v>
      </c>
      <c r="C24" t="s">
        <v>2810</v>
      </c>
      <c r="D24" t="s">
        <v>123</v>
      </c>
      <c r="E24" t="s">
        <v>106</v>
      </c>
      <c r="F24" t="s">
        <v>280</v>
      </c>
      <c r="G24" s="77">
        <v>42820.13</v>
      </c>
      <c r="H24" s="77">
        <v>-0.79339999999999999</v>
      </c>
      <c r="I24" s="77">
        <v>-1.2182893923521201</v>
      </c>
      <c r="J24" s="78">
        <v>2.9999999999999997E-4</v>
      </c>
      <c r="K24" s="78">
        <v>0</v>
      </c>
    </row>
    <row r="25" spans="2:11">
      <c r="B25" t="s">
        <v>2811</v>
      </c>
      <c r="C25" t="s">
        <v>2812</v>
      </c>
      <c r="D25" t="s">
        <v>123</v>
      </c>
      <c r="E25" t="s">
        <v>106</v>
      </c>
      <c r="F25" t="s">
        <v>280</v>
      </c>
      <c r="G25" s="77">
        <v>93361</v>
      </c>
      <c r="H25" s="77">
        <v>0.51870000000000005</v>
      </c>
      <c r="I25" s="77">
        <v>1.736568936102</v>
      </c>
      <c r="J25" s="78">
        <v>-4.0000000000000002E-4</v>
      </c>
      <c r="K25" s="78">
        <v>0</v>
      </c>
    </row>
    <row r="26" spans="2:11">
      <c r="B26" t="s">
        <v>2813</v>
      </c>
      <c r="C26" t="s">
        <v>2814</v>
      </c>
      <c r="D26" t="s">
        <v>123</v>
      </c>
      <c r="E26" t="s">
        <v>106</v>
      </c>
      <c r="F26" t="s">
        <v>280</v>
      </c>
      <c r="G26" s="77">
        <v>93361</v>
      </c>
      <c r="H26" s="77">
        <v>-0.27379999999999999</v>
      </c>
      <c r="I26" s="77">
        <v>-0.91666199094800005</v>
      </c>
      <c r="J26" s="78">
        <v>2.0000000000000001E-4</v>
      </c>
      <c r="K26" s="78">
        <v>0</v>
      </c>
    </row>
    <row r="27" spans="2:11">
      <c r="B27" t="s">
        <v>2815</v>
      </c>
      <c r="C27" t="s">
        <v>2816</v>
      </c>
      <c r="D27" t="s">
        <v>123</v>
      </c>
      <c r="E27" t="s">
        <v>106</v>
      </c>
      <c r="F27" t="s">
        <v>280</v>
      </c>
      <c r="G27" s="77">
        <v>93361</v>
      </c>
      <c r="H27" s="77">
        <v>2.5100000000000001E-2</v>
      </c>
      <c r="I27" s="77">
        <v>8.4032929046000002E-2</v>
      </c>
      <c r="J27" s="78">
        <v>0</v>
      </c>
      <c r="K27" s="78">
        <v>0</v>
      </c>
    </row>
    <row r="28" spans="2:11">
      <c r="B28" t="s">
        <v>2817</v>
      </c>
      <c r="C28" t="s">
        <v>2818</v>
      </c>
      <c r="D28" t="s">
        <v>123</v>
      </c>
      <c r="E28" t="s">
        <v>106</v>
      </c>
      <c r="F28" t="s">
        <v>280</v>
      </c>
      <c r="G28" s="77">
        <v>229217.86</v>
      </c>
      <c r="H28" s="77">
        <v>-2.3051000000000048</v>
      </c>
      <c r="I28" s="77">
        <v>-18.947351394624</v>
      </c>
      <c r="J28" s="78">
        <v>4.7999999999999996E-3</v>
      </c>
      <c r="K28" s="78">
        <v>0</v>
      </c>
    </row>
    <row r="29" spans="2:11">
      <c r="B29" t="s">
        <v>2819</v>
      </c>
      <c r="C29" t="s">
        <v>2820</v>
      </c>
      <c r="D29" t="s">
        <v>123</v>
      </c>
      <c r="E29" t="s">
        <v>106</v>
      </c>
      <c r="F29" t="s">
        <v>277</v>
      </c>
      <c r="G29" s="77">
        <v>74688.800000000003</v>
      </c>
      <c r="H29" s="77">
        <v>-2.1800999999999999</v>
      </c>
      <c r="I29" s="77">
        <v>-5.8390498362768</v>
      </c>
      <c r="J29" s="78">
        <v>1.5E-3</v>
      </c>
      <c r="K29" s="78">
        <v>0</v>
      </c>
    </row>
    <row r="30" spans="2:11">
      <c r="B30" t="s">
        <v>2819</v>
      </c>
      <c r="C30" t="s">
        <v>2821</v>
      </c>
      <c r="D30" t="s">
        <v>123</v>
      </c>
      <c r="E30" t="s">
        <v>106</v>
      </c>
      <c r="F30" t="s">
        <v>280</v>
      </c>
      <c r="G30" s="77">
        <v>118560.96000000001</v>
      </c>
      <c r="H30" s="77">
        <v>-2.1383000000000001</v>
      </c>
      <c r="I30" s="77">
        <v>-9.09118778154048</v>
      </c>
      <c r="J30" s="78">
        <v>2.3E-3</v>
      </c>
      <c r="K30" s="78">
        <v>0</v>
      </c>
    </row>
    <row r="31" spans="2:11">
      <c r="B31" t="s">
        <v>2822</v>
      </c>
      <c r="C31" t="s">
        <v>2823</v>
      </c>
      <c r="D31" t="s">
        <v>123</v>
      </c>
      <c r="E31" t="s">
        <v>106</v>
      </c>
      <c r="F31" t="s">
        <v>277</v>
      </c>
      <c r="G31" s="77">
        <v>62345.7</v>
      </c>
      <c r="H31" s="77">
        <v>-0.95479999999999998</v>
      </c>
      <c r="I31" s="77">
        <v>-2.1346624025495999</v>
      </c>
      <c r="J31" s="78">
        <v>5.0000000000000001E-4</v>
      </c>
      <c r="K31" s="78">
        <v>0</v>
      </c>
    </row>
    <row r="32" spans="2:11">
      <c r="B32" t="s">
        <v>2822</v>
      </c>
      <c r="C32" t="s">
        <v>2824</v>
      </c>
      <c r="D32" t="s">
        <v>123</v>
      </c>
      <c r="E32" t="s">
        <v>106</v>
      </c>
      <c r="F32" t="s">
        <v>280</v>
      </c>
      <c r="G32" s="77">
        <v>46759.28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2825</v>
      </c>
      <c r="C33" t="s">
        <v>2826</v>
      </c>
      <c r="D33" t="s">
        <v>123</v>
      </c>
      <c r="E33" t="s">
        <v>106</v>
      </c>
      <c r="F33" t="s">
        <v>280</v>
      </c>
      <c r="G33" s="77">
        <v>79040.639999999999</v>
      </c>
      <c r="H33" s="77">
        <v>-2.3664999999999998</v>
      </c>
      <c r="I33" s="77">
        <v>-6.7076013297215997</v>
      </c>
      <c r="J33" s="78">
        <v>1.6999999999999999E-3</v>
      </c>
      <c r="K33" s="78">
        <v>0</v>
      </c>
    </row>
    <row r="34" spans="2:11">
      <c r="B34" t="s">
        <v>2827</v>
      </c>
      <c r="C34" t="s">
        <v>2828</v>
      </c>
      <c r="D34" t="s">
        <v>123</v>
      </c>
      <c r="E34" t="s">
        <v>106</v>
      </c>
      <c r="F34" t="s">
        <v>277</v>
      </c>
      <c r="G34" s="77">
        <v>74688.800000000003</v>
      </c>
      <c r="H34" s="77">
        <v>-1.9380999999999999</v>
      </c>
      <c r="I34" s="77">
        <v>-5.1908914672208004</v>
      </c>
      <c r="J34" s="78">
        <v>1.2999999999999999E-3</v>
      </c>
      <c r="K34" s="78">
        <v>0</v>
      </c>
    </row>
    <row r="35" spans="2:11">
      <c r="B35" t="s">
        <v>2827</v>
      </c>
      <c r="C35" t="s">
        <v>2829</v>
      </c>
      <c r="D35" t="s">
        <v>123</v>
      </c>
      <c r="E35" t="s">
        <v>106</v>
      </c>
      <c r="F35" t="s">
        <v>280</v>
      </c>
      <c r="G35" s="77">
        <v>30192.68</v>
      </c>
      <c r="H35" s="77">
        <v>-0.20380000000000001</v>
      </c>
      <c r="I35" s="77">
        <v>-0.22065619707824</v>
      </c>
      <c r="J35" s="78">
        <v>1E-4</v>
      </c>
      <c r="K35" s="78">
        <v>0</v>
      </c>
    </row>
    <row r="36" spans="2:11">
      <c r="B36" t="s">
        <v>2830</v>
      </c>
      <c r="C36" t="s">
        <v>2831</v>
      </c>
      <c r="D36" t="s">
        <v>123</v>
      </c>
      <c r="E36" t="s">
        <v>106</v>
      </c>
      <c r="F36" t="s">
        <v>277</v>
      </c>
      <c r="G36" s="77">
        <v>209839.13</v>
      </c>
      <c r="H36" s="77">
        <v>4.9782999999999946</v>
      </c>
      <c r="I36" s="77">
        <v>37.460867171920903</v>
      </c>
      <c r="J36" s="78">
        <v>-9.4000000000000004E-3</v>
      </c>
      <c r="K36" s="78">
        <v>1E-4</v>
      </c>
    </row>
    <row r="37" spans="2:11">
      <c r="B37" t="s">
        <v>2832</v>
      </c>
      <c r="C37" t="s">
        <v>2833</v>
      </c>
      <c r="D37" t="s">
        <v>123</v>
      </c>
      <c r="E37" t="s">
        <v>106</v>
      </c>
      <c r="F37" t="s">
        <v>277</v>
      </c>
      <c r="G37" s="77">
        <v>93361</v>
      </c>
      <c r="H37" s="77">
        <v>-2.4144000000000001</v>
      </c>
      <c r="I37" s="77">
        <v>-8.0832312306239995</v>
      </c>
      <c r="J37" s="78">
        <v>2E-3</v>
      </c>
      <c r="K37" s="78">
        <v>0</v>
      </c>
    </row>
    <row r="38" spans="2:11">
      <c r="B38" t="s">
        <v>2834</v>
      </c>
      <c r="C38" t="s">
        <v>2835</v>
      </c>
      <c r="D38" t="s">
        <v>123</v>
      </c>
      <c r="E38" t="s">
        <v>106</v>
      </c>
      <c r="F38" t="s">
        <v>280</v>
      </c>
      <c r="G38" s="77">
        <v>93361</v>
      </c>
      <c r="H38" s="77">
        <v>0.14249999999999999</v>
      </c>
      <c r="I38" s="77">
        <v>0.47707937805</v>
      </c>
      <c r="J38" s="78">
        <v>-1E-4</v>
      </c>
      <c r="K38" s="78">
        <v>0</v>
      </c>
    </row>
    <row r="39" spans="2:11">
      <c r="B39" t="s">
        <v>2836</v>
      </c>
      <c r="C39" t="s">
        <v>2837</v>
      </c>
      <c r="D39" t="s">
        <v>123</v>
      </c>
      <c r="E39" t="s">
        <v>102</v>
      </c>
      <c r="F39" t="s">
        <v>274</v>
      </c>
      <c r="G39" s="77">
        <v>176401.79</v>
      </c>
      <c r="H39" s="77">
        <v>-4.2012999999999998</v>
      </c>
      <c r="I39" s="77">
        <v>-7.4111684032699996</v>
      </c>
      <c r="J39" s="78">
        <v>1.9E-3</v>
      </c>
      <c r="K39" s="78">
        <v>0</v>
      </c>
    </row>
    <row r="40" spans="2:11">
      <c r="B40" t="s">
        <v>2836</v>
      </c>
      <c r="C40" t="s">
        <v>2838</v>
      </c>
      <c r="D40" t="s">
        <v>123</v>
      </c>
      <c r="E40" t="s">
        <v>102</v>
      </c>
      <c r="F40" t="s">
        <v>274</v>
      </c>
      <c r="G40" s="77">
        <v>182122.56</v>
      </c>
      <c r="H40" s="77">
        <v>-4.2923999999999998</v>
      </c>
      <c r="I40" s="77">
        <v>-7.8174287654399999</v>
      </c>
      <c r="J40" s="78">
        <v>2E-3</v>
      </c>
      <c r="K40" s="78">
        <v>0</v>
      </c>
    </row>
    <row r="41" spans="2:11">
      <c r="B41" t="s">
        <v>2836</v>
      </c>
      <c r="C41" t="s">
        <v>2839</v>
      </c>
      <c r="D41" t="s">
        <v>123</v>
      </c>
      <c r="E41" t="s">
        <v>102</v>
      </c>
      <c r="F41" t="s">
        <v>277</v>
      </c>
      <c r="G41" s="77">
        <v>495639.5</v>
      </c>
      <c r="H41" s="77">
        <v>1.835</v>
      </c>
      <c r="I41" s="77">
        <v>9.0949848249999992</v>
      </c>
      <c r="J41" s="78">
        <v>-2.3E-3</v>
      </c>
      <c r="K41" s="78">
        <v>0</v>
      </c>
    </row>
    <row r="42" spans="2:11">
      <c r="B42" t="s">
        <v>2840</v>
      </c>
      <c r="C42" t="s">
        <v>2841</v>
      </c>
      <c r="D42" t="s">
        <v>123</v>
      </c>
      <c r="E42" t="s">
        <v>102</v>
      </c>
      <c r="F42" t="s">
        <v>277</v>
      </c>
      <c r="G42" s="77">
        <v>810929.16</v>
      </c>
      <c r="H42" s="77">
        <v>-1.3331</v>
      </c>
      <c r="I42" s="77">
        <v>-10.81049663196</v>
      </c>
      <c r="J42" s="78">
        <v>2.7000000000000001E-3</v>
      </c>
      <c r="K42" s="78">
        <v>0</v>
      </c>
    </row>
    <row r="43" spans="2:11">
      <c r="B43" t="s">
        <v>2840</v>
      </c>
      <c r="C43" t="s">
        <v>2842</v>
      </c>
      <c r="D43" t="s">
        <v>123</v>
      </c>
      <c r="E43" t="s">
        <v>102</v>
      </c>
      <c r="F43" t="s">
        <v>277</v>
      </c>
      <c r="G43" s="77">
        <v>326950.21999999997</v>
      </c>
      <c r="H43" s="77">
        <v>-1.3447</v>
      </c>
      <c r="I43" s="77">
        <v>-4.3964996083400001</v>
      </c>
      <c r="J43" s="78">
        <v>1.1000000000000001E-3</v>
      </c>
      <c r="K43" s="78">
        <v>0</v>
      </c>
    </row>
    <row r="44" spans="2:11">
      <c r="B44" t="s">
        <v>2843</v>
      </c>
      <c r="C44" t="s">
        <v>2844</v>
      </c>
      <c r="D44" t="s">
        <v>123</v>
      </c>
      <c r="E44" t="s">
        <v>102</v>
      </c>
      <c r="F44" t="s">
        <v>269</v>
      </c>
      <c r="G44" s="77">
        <v>177861.1</v>
      </c>
      <c r="H44" s="77">
        <v>-3.5032000000000001</v>
      </c>
      <c r="I44" s="77">
        <v>-6.2308300552000002</v>
      </c>
      <c r="J44" s="78">
        <v>1.6000000000000001E-3</v>
      </c>
      <c r="K44" s="78">
        <v>0</v>
      </c>
    </row>
    <row r="45" spans="2:11">
      <c r="B45" t="s">
        <v>2843</v>
      </c>
      <c r="C45" t="s">
        <v>2845</v>
      </c>
      <c r="D45" t="s">
        <v>123</v>
      </c>
      <c r="E45" t="s">
        <v>102</v>
      </c>
      <c r="F45" t="s">
        <v>269</v>
      </c>
      <c r="G45" s="77">
        <v>549371.6</v>
      </c>
      <c r="H45" s="77">
        <v>-3.5032000000000001</v>
      </c>
      <c r="I45" s="77">
        <v>-19.245585891200001</v>
      </c>
      <c r="J45" s="78">
        <v>4.7999999999999996E-3</v>
      </c>
      <c r="K45" s="78">
        <v>0</v>
      </c>
    </row>
    <row r="46" spans="2:11">
      <c r="B46" t="s">
        <v>2843</v>
      </c>
      <c r="C46" t="s">
        <v>2846</v>
      </c>
      <c r="D46" t="s">
        <v>123</v>
      </c>
      <c r="E46" t="s">
        <v>102</v>
      </c>
      <c r="F46" t="s">
        <v>269</v>
      </c>
      <c r="G46" s="77">
        <v>226120.34</v>
      </c>
      <c r="H46" s="77">
        <v>-3.5451000000000001</v>
      </c>
      <c r="I46" s="77">
        <v>-8.0161921733400003</v>
      </c>
      <c r="J46" s="78">
        <v>2E-3</v>
      </c>
      <c r="K46" s="78">
        <v>0</v>
      </c>
    </row>
    <row r="47" spans="2:11">
      <c r="B47" t="s">
        <v>2843</v>
      </c>
      <c r="C47" t="s">
        <v>2847</v>
      </c>
      <c r="D47" t="s">
        <v>123</v>
      </c>
      <c r="E47" t="s">
        <v>102</v>
      </c>
      <c r="F47" t="s">
        <v>269</v>
      </c>
      <c r="G47" s="77">
        <v>856973.33</v>
      </c>
      <c r="H47" s="77">
        <v>-3.5032999999999999</v>
      </c>
      <c r="I47" s="77">
        <v>-30.022346669889998</v>
      </c>
      <c r="J47" s="78">
        <v>7.4999999999999997E-3</v>
      </c>
      <c r="K47" s="78">
        <v>-1E-4</v>
      </c>
    </row>
    <row r="48" spans="2:11">
      <c r="B48" t="s">
        <v>2848</v>
      </c>
      <c r="C48" t="s">
        <v>2849</v>
      </c>
      <c r="D48" t="s">
        <v>123</v>
      </c>
      <c r="E48" t="s">
        <v>102</v>
      </c>
      <c r="F48" t="s">
        <v>277</v>
      </c>
      <c r="G48" s="77">
        <v>565815.19999999995</v>
      </c>
      <c r="H48" s="77">
        <v>-0.98470000000000002</v>
      </c>
      <c r="I48" s="77">
        <v>-5.5715822743999999</v>
      </c>
      <c r="J48" s="78">
        <v>1.4E-3</v>
      </c>
      <c r="K48" s="78">
        <v>0</v>
      </c>
    </row>
    <row r="49" spans="2:11">
      <c r="B49" t="s">
        <v>2848</v>
      </c>
      <c r="C49" t="s">
        <v>2850</v>
      </c>
      <c r="D49" t="s">
        <v>123</v>
      </c>
      <c r="E49" t="s">
        <v>102</v>
      </c>
      <c r="F49" t="s">
        <v>277</v>
      </c>
      <c r="G49" s="77">
        <v>570696.56000000006</v>
      </c>
      <c r="H49" s="77">
        <v>-1.0192000000000001</v>
      </c>
      <c r="I49" s="77">
        <v>-5.8165393395200002</v>
      </c>
      <c r="J49" s="78">
        <v>1.5E-3</v>
      </c>
      <c r="K49" s="78">
        <v>0</v>
      </c>
    </row>
    <row r="50" spans="2:11">
      <c r="B50" t="s">
        <v>2851</v>
      </c>
      <c r="C50" t="s">
        <v>2852</v>
      </c>
      <c r="D50" t="s">
        <v>123</v>
      </c>
      <c r="E50" t="s">
        <v>102</v>
      </c>
      <c r="F50" t="s">
        <v>342</v>
      </c>
      <c r="G50" s="77">
        <v>150778.22</v>
      </c>
      <c r="H50" s="77">
        <v>-1.8274999999999999</v>
      </c>
      <c r="I50" s="77">
        <v>-2.7554719704999999</v>
      </c>
      <c r="J50" s="78">
        <v>6.9999999999999999E-4</v>
      </c>
      <c r="K50" s="78">
        <v>0</v>
      </c>
    </row>
    <row r="51" spans="2:11">
      <c r="B51" t="s">
        <v>2851</v>
      </c>
      <c r="C51" t="s">
        <v>2853</v>
      </c>
      <c r="D51" t="s">
        <v>123</v>
      </c>
      <c r="E51" t="s">
        <v>102</v>
      </c>
      <c r="F51" t="s">
        <v>342</v>
      </c>
      <c r="G51" s="77">
        <v>230041.5</v>
      </c>
      <c r="H51" s="77">
        <v>-1.8622000000000001</v>
      </c>
      <c r="I51" s="77">
        <v>-4.2838328130000001</v>
      </c>
      <c r="J51" s="78">
        <v>1.1000000000000001E-3</v>
      </c>
      <c r="K51" s="78">
        <v>0</v>
      </c>
    </row>
    <row r="52" spans="2:11">
      <c r="B52" t="s">
        <v>2851</v>
      </c>
      <c r="C52" t="s">
        <v>2854</v>
      </c>
      <c r="D52" t="s">
        <v>123</v>
      </c>
      <c r="E52" t="s">
        <v>102</v>
      </c>
      <c r="F52" t="s">
        <v>342</v>
      </c>
      <c r="G52" s="77">
        <v>361617.03</v>
      </c>
      <c r="H52" s="77">
        <v>-1.8274999999999999</v>
      </c>
      <c r="I52" s="77">
        <v>-6.6085512232500001</v>
      </c>
      <c r="J52" s="78">
        <v>1.6999999999999999E-3</v>
      </c>
      <c r="K52" s="78">
        <v>0</v>
      </c>
    </row>
    <row r="53" spans="2:11">
      <c r="B53" t="s">
        <v>2851</v>
      </c>
      <c r="C53" t="s">
        <v>2855</v>
      </c>
      <c r="D53" t="s">
        <v>123</v>
      </c>
      <c r="E53" t="s">
        <v>102</v>
      </c>
      <c r="F53" t="s">
        <v>342</v>
      </c>
      <c r="G53" s="77">
        <v>230172.21</v>
      </c>
      <c r="H53" s="77">
        <v>-1.8044</v>
      </c>
      <c r="I53" s="77">
        <v>-4.1532273572399996</v>
      </c>
      <c r="J53" s="78">
        <v>1E-3</v>
      </c>
      <c r="K53" s="78">
        <v>0</v>
      </c>
    </row>
    <row r="54" spans="2:11">
      <c r="B54" t="s">
        <v>2851</v>
      </c>
      <c r="C54" t="s">
        <v>2856</v>
      </c>
      <c r="D54" t="s">
        <v>123</v>
      </c>
      <c r="E54" t="s">
        <v>102</v>
      </c>
      <c r="F54" t="s">
        <v>342</v>
      </c>
      <c r="G54" s="77">
        <v>328630.71999999997</v>
      </c>
      <c r="H54" s="77">
        <v>-1.8622000000000001</v>
      </c>
      <c r="I54" s="77">
        <v>-6.1197612678400004</v>
      </c>
      <c r="J54" s="78">
        <v>1.5E-3</v>
      </c>
      <c r="K54" s="78">
        <v>0</v>
      </c>
    </row>
    <row r="55" spans="2:11">
      <c r="B55" t="s">
        <v>2851</v>
      </c>
      <c r="C55" t="s">
        <v>2857</v>
      </c>
      <c r="D55" t="s">
        <v>123</v>
      </c>
      <c r="E55" t="s">
        <v>102</v>
      </c>
      <c r="F55" t="s">
        <v>274</v>
      </c>
      <c r="G55" s="77">
        <v>443589.25</v>
      </c>
      <c r="H55" s="77">
        <v>-6.4814999999999996</v>
      </c>
      <c r="I55" s="77">
        <v>-28.751237238750001</v>
      </c>
      <c r="J55" s="78">
        <v>7.1999999999999998E-3</v>
      </c>
      <c r="K55" s="78">
        <v>-1E-4</v>
      </c>
    </row>
    <row r="56" spans="2:11">
      <c r="B56" t="s">
        <v>2858</v>
      </c>
      <c r="C56" t="s">
        <v>2859</v>
      </c>
      <c r="D56" t="s">
        <v>123</v>
      </c>
      <c r="E56" t="s">
        <v>102</v>
      </c>
      <c r="F56" t="s">
        <v>269</v>
      </c>
      <c r="G56" s="77">
        <v>321870.32</v>
      </c>
      <c r="H56" s="77">
        <v>-2.9447999999999999</v>
      </c>
      <c r="I56" s="77">
        <v>-9.4784371833600005</v>
      </c>
      <c r="J56" s="78">
        <v>2.3999999999999998E-3</v>
      </c>
      <c r="K56" s="78">
        <v>0</v>
      </c>
    </row>
    <row r="57" spans="2:11">
      <c r="B57" t="s">
        <v>2858</v>
      </c>
      <c r="C57" t="s">
        <v>2860</v>
      </c>
      <c r="D57" t="s">
        <v>123</v>
      </c>
      <c r="E57" t="s">
        <v>102</v>
      </c>
      <c r="F57" t="s">
        <v>269</v>
      </c>
      <c r="G57" s="77">
        <v>268225.26</v>
      </c>
      <c r="H57" s="77">
        <v>-2.9447999999999999</v>
      </c>
      <c r="I57" s="77">
        <v>-7.8986974564799999</v>
      </c>
      <c r="J57" s="78">
        <v>2E-3</v>
      </c>
      <c r="K57" s="78">
        <v>0</v>
      </c>
    </row>
    <row r="58" spans="2:11">
      <c r="B58" t="s">
        <v>2858</v>
      </c>
      <c r="C58" t="s">
        <v>2861</v>
      </c>
      <c r="D58" t="s">
        <v>123</v>
      </c>
      <c r="E58" t="s">
        <v>102</v>
      </c>
      <c r="F58" t="s">
        <v>269</v>
      </c>
      <c r="G58" s="77">
        <v>440098.28</v>
      </c>
      <c r="H58" s="77">
        <v>-2.9447999999999999</v>
      </c>
      <c r="I58" s="77">
        <v>-12.960014149439999</v>
      </c>
      <c r="J58" s="78">
        <v>3.2000000000000002E-3</v>
      </c>
      <c r="K58" s="78">
        <v>0</v>
      </c>
    </row>
    <row r="59" spans="2:11">
      <c r="B59" t="s">
        <v>2862</v>
      </c>
      <c r="C59" t="s">
        <v>2863</v>
      </c>
      <c r="D59" t="s">
        <v>123</v>
      </c>
      <c r="E59" t="s">
        <v>102</v>
      </c>
      <c r="F59" t="s">
        <v>630</v>
      </c>
      <c r="G59" s="77">
        <v>233886.95</v>
      </c>
      <c r="H59" s="77">
        <v>-5.0309999999999997</v>
      </c>
      <c r="I59" s="77">
        <v>-11.7668524545</v>
      </c>
      <c r="J59" s="78">
        <v>3.0000000000000001E-3</v>
      </c>
      <c r="K59" s="78">
        <v>0</v>
      </c>
    </row>
    <row r="60" spans="2:11">
      <c r="B60" t="s">
        <v>2862</v>
      </c>
      <c r="C60" t="s">
        <v>2864</v>
      </c>
      <c r="D60" t="s">
        <v>123</v>
      </c>
      <c r="E60" t="s">
        <v>102</v>
      </c>
      <c r="F60" t="s">
        <v>630</v>
      </c>
      <c r="G60" s="77">
        <v>204836.92</v>
      </c>
      <c r="H60" s="77">
        <v>-4.9358000000000004</v>
      </c>
      <c r="I60" s="77">
        <v>-10.11034069736</v>
      </c>
      <c r="J60" s="78">
        <v>2.5000000000000001E-3</v>
      </c>
      <c r="K60" s="78">
        <v>0</v>
      </c>
    </row>
    <row r="61" spans="2:11">
      <c r="B61" t="s">
        <v>2862</v>
      </c>
      <c r="C61" t="s">
        <v>2865</v>
      </c>
      <c r="D61" t="s">
        <v>123</v>
      </c>
      <c r="E61" t="s">
        <v>102</v>
      </c>
      <c r="F61" t="s">
        <v>630</v>
      </c>
      <c r="G61" s="77">
        <v>127486.31</v>
      </c>
      <c r="H61" s="77">
        <v>-5.0311000000000003</v>
      </c>
      <c r="I61" s="77">
        <v>-6.41396374241</v>
      </c>
      <c r="J61" s="78">
        <v>1.6000000000000001E-3</v>
      </c>
      <c r="K61" s="78">
        <v>0</v>
      </c>
    </row>
    <row r="62" spans="2:11">
      <c r="B62" t="s">
        <v>2862</v>
      </c>
      <c r="C62" t="s">
        <v>2866</v>
      </c>
      <c r="D62" t="s">
        <v>123</v>
      </c>
      <c r="E62" t="s">
        <v>102</v>
      </c>
      <c r="F62" t="s">
        <v>630</v>
      </c>
      <c r="G62" s="77">
        <v>542308.84</v>
      </c>
      <c r="H62" s="77">
        <v>-4.9358000000000004</v>
      </c>
      <c r="I62" s="77">
        <v>-26.767279724720002</v>
      </c>
      <c r="J62" s="78">
        <v>6.7000000000000002E-3</v>
      </c>
      <c r="K62" s="78">
        <v>-1E-4</v>
      </c>
    </row>
    <row r="63" spans="2:11">
      <c r="B63" t="s">
        <v>2862</v>
      </c>
      <c r="C63" t="s">
        <v>2867</v>
      </c>
      <c r="D63" t="s">
        <v>123</v>
      </c>
      <c r="E63" t="s">
        <v>106</v>
      </c>
      <c r="F63" t="s">
        <v>630</v>
      </c>
      <c r="G63" s="77">
        <v>63672.2</v>
      </c>
      <c r="H63" s="77">
        <v>-5.1481000000000003</v>
      </c>
      <c r="I63" s="77">
        <v>-3.2779085281999998</v>
      </c>
      <c r="J63" s="78">
        <v>8.0000000000000004E-4</v>
      </c>
      <c r="K63" s="78">
        <v>0</v>
      </c>
    </row>
    <row r="64" spans="2:11">
      <c r="B64" t="s">
        <v>2862</v>
      </c>
      <c r="C64" t="s">
        <v>2868</v>
      </c>
      <c r="D64" t="s">
        <v>123</v>
      </c>
      <c r="E64" t="s">
        <v>102</v>
      </c>
      <c r="F64" t="s">
        <v>630</v>
      </c>
      <c r="G64" s="77">
        <v>369111.88</v>
      </c>
      <c r="H64" s="77">
        <v>-4.9326999999999996</v>
      </c>
      <c r="I64" s="77">
        <v>-18.20718170476</v>
      </c>
      <c r="J64" s="78">
        <v>4.5999999999999999E-3</v>
      </c>
      <c r="K64" s="78">
        <v>0</v>
      </c>
    </row>
    <row r="65" spans="2:11">
      <c r="B65" t="s">
        <v>2862</v>
      </c>
      <c r="C65" t="s">
        <v>2869</v>
      </c>
      <c r="D65" t="s">
        <v>123</v>
      </c>
      <c r="E65" t="s">
        <v>102</v>
      </c>
      <c r="F65" t="s">
        <v>630</v>
      </c>
      <c r="G65" s="77">
        <v>257679.43</v>
      </c>
      <c r="H65" s="77">
        <v>-5.0308000000000002</v>
      </c>
      <c r="I65" s="77">
        <v>-12.963336764439999</v>
      </c>
      <c r="J65" s="78">
        <v>3.3E-3</v>
      </c>
      <c r="K65" s="78">
        <v>0</v>
      </c>
    </row>
    <row r="66" spans="2:11">
      <c r="B66" t="s">
        <v>2870</v>
      </c>
      <c r="C66" t="s">
        <v>2871</v>
      </c>
      <c r="D66" t="s">
        <v>123</v>
      </c>
      <c r="E66" t="s">
        <v>102</v>
      </c>
      <c r="F66" t="s">
        <v>269</v>
      </c>
      <c r="G66" s="77">
        <v>358147.53</v>
      </c>
      <c r="H66" s="77">
        <v>-2.7919999999999998</v>
      </c>
      <c r="I66" s="77">
        <v>-9.9994790376000005</v>
      </c>
      <c r="J66" s="78">
        <v>2.5000000000000001E-3</v>
      </c>
      <c r="K66" s="78">
        <v>0</v>
      </c>
    </row>
    <row r="67" spans="2:11">
      <c r="B67" t="s">
        <v>2870</v>
      </c>
      <c r="C67" t="s">
        <v>2872</v>
      </c>
      <c r="D67" t="s">
        <v>123</v>
      </c>
      <c r="E67" t="s">
        <v>102</v>
      </c>
      <c r="F67" t="s">
        <v>269</v>
      </c>
      <c r="G67" s="77">
        <v>357950.74</v>
      </c>
      <c r="H67" s="77">
        <v>-2.7772000000000001</v>
      </c>
      <c r="I67" s="77">
        <v>-9.9410079512799996</v>
      </c>
      <c r="J67" s="78">
        <v>2.5000000000000001E-3</v>
      </c>
      <c r="K67" s="78">
        <v>0</v>
      </c>
    </row>
    <row r="68" spans="2:11">
      <c r="B68" t="s">
        <v>2870</v>
      </c>
      <c r="C68" t="s">
        <v>2873</v>
      </c>
      <c r="D68" t="s">
        <v>123</v>
      </c>
      <c r="E68" t="s">
        <v>102</v>
      </c>
      <c r="F68" t="s">
        <v>269</v>
      </c>
      <c r="G68" s="77">
        <v>325363.09000000003</v>
      </c>
      <c r="H68" s="77">
        <v>-2.7919999999999998</v>
      </c>
      <c r="I68" s="77">
        <v>-9.0841374728000002</v>
      </c>
      <c r="J68" s="78">
        <v>2.3E-3</v>
      </c>
      <c r="K68" s="78">
        <v>0</v>
      </c>
    </row>
    <row r="69" spans="2:11">
      <c r="B69" t="s">
        <v>2874</v>
      </c>
      <c r="C69" t="s">
        <v>2875</v>
      </c>
      <c r="D69" t="s">
        <v>123</v>
      </c>
      <c r="E69" t="s">
        <v>102</v>
      </c>
      <c r="F69" t="s">
        <v>277</v>
      </c>
      <c r="G69" s="77">
        <v>249076.1</v>
      </c>
      <c r="H69" s="77">
        <v>2.1034000000000002</v>
      </c>
      <c r="I69" s="77">
        <v>5.2390666874000003</v>
      </c>
      <c r="J69" s="78">
        <v>-1.2999999999999999E-3</v>
      </c>
      <c r="K69" s="78">
        <v>0</v>
      </c>
    </row>
    <row r="70" spans="2:11">
      <c r="B70" t="s">
        <v>2874</v>
      </c>
      <c r="C70" t="s">
        <v>2876</v>
      </c>
      <c r="D70" t="s">
        <v>123</v>
      </c>
      <c r="E70" t="s">
        <v>102</v>
      </c>
      <c r="F70" t="s">
        <v>277</v>
      </c>
      <c r="G70" s="77">
        <v>569020.36</v>
      </c>
      <c r="H70" s="77">
        <v>0.72989999999999999</v>
      </c>
      <c r="I70" s="77">
        <v>4.15327960764</v>
      </c>
      <c r="J70" s="78">
        <v>-1E-3</v>
      </c>
      <c r="K70" s="78">
        <v>0</v>
      </c>
    </row>
    <row r="71" spans="2:11">
      <c r="B71" t="s">
        <v>2874</v>
      </c>
      <c r="C71" t="s">
        <v>2877</v>
      </c>
      <c r="D71" t="s">
        <v>123</v>
      </c>
      <c r="E71" t="s">
        <v>102</v>
      </c>
      <c r="F71" t="s">
        <v>277</v>
      </c>
      <c r="G71" s="77">
        <v>200662.66</v>
      </c>
      <c r="H71" s="77">
        <v>0.64670000000000005</v>
      </c>
      <c r="I71" s="77">
        <v>1.2976854222200001</v>
      </c>
      <c r="J71" s="78">
        <v>-2.9999999999999997E-4</v>
      </c>
      <c r="K71" s="78">
        <v>0</v>
      </c>
    </row>
    <row r="72" spans="2:11">
      <c r="B72" t="s">
        <v>2874</v>
      </c>
      <c r="C72" t="s">
        <v>2878</v>
      </c>
      <c r="D72" t="s">
        <v>123</v>
      </c>
      <c r="E72" t="s">
        <v>102</v>
      </c>
      <c r="F72" t="s">
        <v>277</v>
      </c>
      <c r="G72" s="77">
        <v>340114.12</v>
      </c>
      <c r="H72" s="77">
        <v>2.3048999999999999</v>
      </c>
      <c r="I72" s="77">
        <v>7.8392903518799999</v>
      </c>
      <c r="J72" s="78">
        <v>-2E-3</v>
      </c>
      <c r="K72" s="78">
        <v>0</v>
      </c>
    </row>
    <row r="73" spans="2:11">
      <c r="B73" t="s">
        <v>2874</v>
      </c>
      <c r="C73" t="s">
        <v>2879</v>
      </c>
      <c r="D73" t="s">
        <v>123</v>
      </c>
      <c r="E73" t="s">
        <v>102</v>
      </c>
      <c r="F73" t="s">
        <v>277</v>
      </c>
      <c r="G73" s="77">
        <v>645418.6</v>
      </c>
      <c r="H73" s="77">
        <v>2.1840999999999999</v>
      </c>
      <c r="I73" s="77">
        <v>14.096587642599999</v>
      </c>
      <c r="J73" s="78">
        <v>-3.5000000000000001E-3</v>
      </c>
      <c r="K73" s="78">
        <v>0</v>
      </c>
    </row>
    <row r="74" spans="2:11">
      <c r="B74" t="s">
        <v>2880</v>
      </c>
      <c r="C74" t="s">
        <v>2881</v>
      </c>
      <c r="D74" t="s">
        <v>123</v>
      </c>
      <c r="E74" t="s">
        <v>102</v>
      </c>
      <c r="F74" t="s">
        <v>630</v>
      </c>
      <c r="G74" s="77">
        <v>313132.78999999998</v>
      </c>
      <c r="H74" s="77">
        <v>-6.6273</v>
      </c>
      <c r="I74" s="77">
        <v>-20.752249391669999</v>
      </c>
      <c r="J74" s="78">
        <v>5.1999999999999998E-3</v>
      </c>
      <c r="K74" s="78">
        <v>0</v>
      </c>
    </row>
    <row r="75" spans="2:11">
      <c r="B75" t="s">
        <v>2880</v>
      </c>
      <c r="C75" t="s">
        <v>2882</v>
      </c>
      <c r="D75" t="s">
        <v>123</v>
      </c>
      <c r="E75" t="s">
        <v>102</v>
      </c>
      <c r="F75" t="s">
        <v>630</v>
      </c>
      <c r="G75" s="77">
        <v>188221.38</v>
      </c>
      <c r="H75" s="77">
        <v>-6.4337</v>
      </c>
      <c r="I75" s="77">
        <v>-12.10959892506</v>
      </c>
      <c r="J75" s="78">
        <v>3.0000000000000001E-3</v>
      </c>
      <c r="K75" s="78">
        <v>0</v>
      </c>
    </row>
    <row r="76" spans="2:11">
      <c r="B76" t="s">
        <v>2880</v>
      </c>
      <c r="C76" t="s">
        <v>2883</v>
      </c>
      <c r="D76" t="s">
        <v>123</v>
      </c>
      <c r="E76" t="s">
        <v>102</v>
      </c>
      <c r="F76" t="s">
        <v>630</v>
      </c>
      <c r="G76" s="77">
        <v>250468.89</v>
      </c>
      <c r="H76" s="77">
        <v>-6.6432000000000002</v>
      </c>
      <c r="I76" s="77">
        <v>-16.63914930048</v>
      </c>
      <c r="J76" s="78">
        <v>4.1999999999999997E-3</v>
      </c>
      <c r="K76" s="78">
        <v>0</v>
      </c>
    </row>
    <row r="77" spans="2:11">
      <c r="B77" t="s">
        <v>2880</v>
      </c>
      <c r="C77" t="s">
        <v>2884</v>
      </c>
      <c r="D77" t="s">
        <v>123</v>
      </c>
      <c r="E77" t="s">
        <v>102</v>
      </c>
      <c r="F77" t="s">
        <v>630</v>
      </c>
      <c r="G77" s="77">
        <v>177056.3</v>
      </c>
      <c r="H77" s="77">
        <v>-6.4337</v>
      </c>
      <c r="I77" s="77">
        <v>-11.3912711731</v>
      </c>
      <c r="J77" s="78">
        <v>2.8999999999999998E-3</v>
      </c>
      <c r="K77" s="78">
        <v>0</v>
      </c>
    </row>
    <row r="78" spans="2:11">
      <c r="B78" t="s">
        <v>2880</v>
      </c>
      <c r="C78" t="s">
        <v>2885</v>
      </c>
      <c r="D78" t="s">
        <v>123</v>
      </c>
      <c r="E78" t="s">
        <v>102</v>
      </c>
      <c r="F78" t="s">
        <v>630</v>
      </c>
      <c r="G78" s="77">
        <v>177156.42</v>
      </c>
      <c r="H78" s="77">
        <v>-6.3735999999999997</v>
      </c>
      <c r="I78" s="77">
        <v>-11.29124158512</v>
      </c>
      <c r="J78" s="78">
        <v>2.8E-3</v>
      </c>
      <c r="K78" s="78">
        <v>0</v>
      </c>
    </row>
    <row r="79" spans="2:11">
      <c r="B79" t="s">
        <v>2886</v>
      </c>
      <c r="C79" t="s">
        <v>2887</v>
      </c>
      <c r="D79" t="s">
        <v>123</v>
      </c>
      <c r="E79" t="s">
        <v>102</v>
      </c>
      <c r="F79" t="s">
        <v>280</v>
      </c>
      <c r="G79" s="77">
        <v>6169.52</v>
      </c>
      <c r="H79" s="77">
        <v>1.1974</v>
      </c>
      <c r="I79" s="77">
        <v>7.3873832479999998E-2</v>
      </c>
      <c r="J79" s="78">
        <v>0</v>
      </c>
      <c r="K79" s="78">
        <v>0</v>
      </c>
    </row>
    <row r="80" spans="2:11">
      <c r="B80" t="s">
        <v>2886</v>
      </c>
      <c r="C80" t="s">
        <v>2888</v>
      </c>
      <c r="D80" t="s">
        <v>123</v>
      </c>
      <c r="E80" t="s">
        <v>102</v>
      </c>
      <c r="F80" t="s">
        <v>280</v>
      </c>
      <c r="G80" s="77">
        <v>246643.92</v>
      </c>
      <c r="H80" s="77">
        <v>1.1423000000000001</v>
      </c>
      <c r="I80" s="77">
        <v>2.8174134981600001</v>
      </c>
      <c r="J80" s="78">
        <v>-6.9999999999999999E-4</v>
      </c>
      <c r="K80" s="78">
        <v>0</v>
      </c>
    </row>
    <row r="81" spans="2:11">
      <c r="B81" t="s">
        <v>2886</v>
      </c>
      <c r="C81" t="s">
        <v>2889</v>
      </c>
      <c r="D81" t="s">
        <v>123</v>
      </c>
      <c r="E81" t="s">
        <v>102</v>
      </c>
      <c r="F81" t="s">
        <v>280</v>
      </c>
      <c r="G81" s="77">
        <v>139942.35</v>
      </c>
      <c r="H81" s="77">
        <v>0.28079999999999999</v>
      </c>
      <c r="I81" s="77">
        <v>0.39295811879999998</v>
      </c>
      <c r="J81" s="78">
        <v>-1E-4</v>
      </c>
      <c r="K81" s="78">
        <v>0</v>
      </c>
    </row>
    <row r="82" spans="2:11">
      <c r="B82" t="s">
        <v>2886</v>
      </c>
      <c r="C82" t="s">
        <v>2890</v>
      </c>
      <c r="D82" t="s">
        <v>123</v>
      </c>
      <c r="E82" t="s">
        <v>102</v>
      </c>
      <c r="F82" t="s">
        <v>280</v>
      </c>
      <c r="G82" s="77">
        <v>376117.52</v>
      </c>
      <c r="H82" s="77">
        <v>0.28079999999999999</v>
      </c>
      <c r="I82" s="77">
        <v>1.0561379961599999</v>
      </c>
      <c r="J82" s="78">
        <v>-2.9999999999999997E-4</v>
      </c>
      <c r="K82" s="78">
        <v>0</v>
      </c>
    </row>
    <row r="83" spans="2:11">
      <c r="B83" t="s">
        <v>2886</v>
      </c>
      <c r="C83" t="s">
        <v>2891</v>
      </c>
      <c r="D83" t="s">
        <v>123</v>
      </c>
      <c r="E83" t="s">
        <v>102</v>
      </c>
      <c r="F83" t="s">
        <v>280</v>
      </c>
      <c r="G83" s="77">
        <v>379605.85</v>
      </c>
      <c r="H83" s="77">
        <v>1.1972</v>
      </c>
      <c r="I83" s="77">
        <v>4.5446412362000004</v>
      </c>
      <c r="J83" s="78">
        <v>-1.1000000000000001E-3</v>
      </c>
      <c r="K83" s="78">
        <v>0</v>
      </c>
    </row>
    <row r="84" spans="2:11">
      <c r="B84" t="s">
        <v>2886</v>
      </c>
      <c r="C84" t="s">
        <v>2892</v>
      </c>
      <c r="D84" t="s">
        <v>123</v>
      </c>
      <c r="E84" t="s">
        <v>102</v>
      </c>
      <c r="F84" t="s">
        <v>280</v>
      </c>
      <c r="G84" s="77">
        <v>489393.15</v>
      </c>
      <c r="H84" s="77">
        <v>1.1971000000000001</v>
      </c>
      <c r="I84" s="77">
        <v>5.8585253986500003</v>
      </c>
      <c r="J84" s="78">
        <v>-1.5E-3</v>
      </c>
      <c r="K84" s="78">
        <v>0</v>
      </c>
    </row>
    <row r="85" spans="2:11">
      <c r="B85" t="s">
        <v>2893</v>
      </c>
      <c r="C85" t="s">
        <v>2894</v>
      </c>
      <c r="D85" t="s">
        <v>123</v>
      </c>
      <c r="E85" t="s">
        <v>102</v>
      </c>
      <c r="F85" t="s">
        <v>277</v>
      </c>
      <c r="G85" s="77">
        <v>275293.15000000002</v>
      </c>
      <c r="H85" s="77">
        <v>0.65910000000000002</v>
      </c>
      <c r="I85" s="77">
        <v>1.8144571516500001</v>
      </c>
      <c r="J85" s="78">
        <v>-5.0000000000000001E-4</v>
      </c>
      <c r="K85" s="78">
        <v>0</v>
      </c>
    </row>
    <row r="86" spans="2:11">
      <c r="B86" t="s">
        <v>2893</v>
      </c>
      <c r="C86" t="s">
        <v>2895</v>
      </c>
      <c r="D86" t="s">
        <v>123</v>
      </c>
      <c r="E86" t="s">
        <v>102</v>
      </c>
      <c r="F86" t="s">
        <v>277</v>
      </c>
      <c r="G86" s="77">
        <v>266765.99</v>
      </c>
      <c r="H86" s="77">
        <v>0.65910000000000002</v>
      </c>
      <c r="I86" s="77">
        <v>1.7582546400900001</v>
      </c>
      <c r="J86" s="78">
        <v>-4.0000000000000002E-4</v>
      </c>
      <c r="K86" s="78">
        <v>0</v>
      </c>
    </row>
    <row r="87" spans="2:11">
      <c r="B87" t="s">
        <v>2893</v>
      </c>
      <c r="C87" t="s">
        <v>2896</v>
      </c>
      <c r="D87" t="s">
        <v>123</v>
      </c>
      <c r="E87" t="s">
        <v>102</v>
      </c>
      <c r="F87" t="s">
        <v>277</v>
      </c>
      <c r="G87" s="77">
        <v>282309.45</v>
      </c>
      <c r="H87" s="77">
        <v>0.65910000000000002</v>
      </c>
      <c r="I87" s="77">
        <v>1.8607015849499999</v>
      </c>
      <c r="J87" s="78">
        <v>-5.0000000000000001E-4</v>
      </c>
      <c r="K87" s="78">
        <v>0</v>
      </c>
    </row>
    <row r="88" spans="2:11">
      <c r="B88" t="s">
        <v>2897</v>
      </c>
      <c r="C88" t="s">
        <v>2898</v>
      </c>
      <c r="D88" t="s">
        <v>123</v>
      </c>
      <c r="E88" t="s">
        <v>102</v>
      </c>
      <c r="F88" t="s">
        <v>286</v>
      </c>
      <c r="G88" s="77">
        <v>317007.28000000003</v>
      </c>
      <c r="H88" s="77">
        <v>-5.3185000000000002</v>
      </c>
      <c r="I88" s="77">
        <v>-16.860032186800002</v>
      </c>
      <c r="J88" s="78">
        <v>4.1999999999999997E-3</v>
      </c>
      <c r="K88" s="78">
        <v>0</v>
      </c>
    </row>
    <row r="89" spans="2:11">
      <c r="B89" t="s">
        <v>2897</v>
      </c>
      <c r="C89" t="s">
        <v>2899</v>
      </c>
      <c r="D89" t="s">
        <v>123</v>
      </c>
      <c r="E89" t="s">
        <v>102</v>
      </c>
      <c r="F89" t="s">
        <v>286</v>
      </c>
      <c r="G89" s="77">
        <v>633547.75</v>
      </c>
      <c r="H89" s="77">
        <v>-5.3960999999999997</v>
      </c>
      <c r="I89" s="77">
        <v>-34.186870137749999</v>
      </c>
      <c r="J89" s="78">
        <v>8.6E-3</v>
      </c>
      <c r="K89" s="78">
        <v>-1E-4</v>
      </c>
    </row>
    <row r="90" spans="2:11">
      <c r="B90" t="s">
        <v>2900</v>
      </c>
      <c r="C90" t="s">
        <v>2901</v>
      </c>
      <c r="D90" t="s">
        <v>123</v>
      </c>
      <c r="E90" t="s">
        <v>102</v>
      </c>
      <c r="F90" t="s">
        <v>277</v>
      </c>
      <c r="G90" s="77">
        <v>6191.1</v>
      </c>
      <c r="H90" s="77">
        <v>1.843</v>
      </c>
      <c r="I90" s="77">
        <v>0.114101973</v>
      </c>
      <c r="J90" s="78">
        <v>0</v>
      </c>
      <c r="K90" s="78">
        <v>0</v>
      </c>
    </row>
    <row r="91" spans="2:11">
      <c r="B91" t="s">
        <v>2900</v>
      </c>
      <c r="C91" t="s">
        <v>2902</v>
      </c>
      <c r="D91" t="s">
        <v>123</v>
      </c>
      <c r="E91" t="s">
        <v>102</v>
      </c>
      <c r="F91" t="s">
        <v>277</v>
      </c>
      <c r="G91" s="77">
        <v>92822.95</v>
      </c>
      <c r="H91" s="77">
        <v>1.7970999999999999</v>
      </c>
      <c r="I91" s="77">
        <v>1.66812123445</v>
      </c>
      <c r="J91" s="78">
        <v>-4.0000000000000002E-4</v>
      </c>
      <c r="K91" s="78">
        <v>0</v>
      </c>
    </row>
    <row r="92" spans="2:11">
      <c r="B92" t="s">
        <v>2900</v>
      </c>
      <c r="C92" t="s">
        <v>2903</v>
      </c>
      <c r="D92" t="s">
        <v>123</v>
      </c>
      <c r="E92" t="s">
        <v>102</v>
      </c>
      <c r="F92" t="s">
        <v>277</v>
      </c>
      <c r="G92" s="77">
        <v>203060.18</v>
      </c>
      <c r="H92" s="77">
        <v>2.1248</v>
      </c>
      <c r="I92" s="77">
        <v>4.3146227046399996</v>
      </c>
      <c r="J92" s="78">
        <v>-1.1000000000000001E-3</v>
      </c>
      <c r="K92" s="78">
        <v>0</v>
      </c>
    </row>
    <row r="93" spans="2:11">
      <c r="B93" t="s">
        <v>2900</v>
      </c>
      <c r="C93" t="s">
        <v>2904</v>
      </c>
      <c r="D93" t="s">
        <v>123</v>
      </c>
      <c r="E93" t="s">
        <v>102</v>
      </c>
      <c r="F93" t="s">
        <v>277</v>
      </c>
      <c r="G93" s="77">
        <v>202387.98</v>
      </c>
      <c r="H93" s="77">
        <v>1.7998000000000001</v>
      </c>
      <c r="I93" s="77">
        <v>3.6425788640399999</v>
      </c>
      <c r="J93" s="78">
        <v>-8.9999999999999998E-4</v>
      </c>
      <c r="K93" s="78">
        <v>0</v>
      </c>
    </row>
    <row r="94" spans="2:11">
      <c r="B94" t="s">
        <v>2900</v>
      </c>
      <c r="C94" t="s">
        <v>2905</v>
      </c>
      <c r="D94" t="s">
        <v>123</v>
      </c>
      <c r="E94" t="s">
        <v>102</v>
      </c>
      <c r="F94" t="s">
        <v>277</v>
      </c>
      <c r="G94" s="77">
        <v>202359.97</v>
      </c>
      <c r="H94" s="77">
        <v>1.7862</v>
      </c>
      <c r="I94" s="77">
        <v>3.6145537841399999</v>
      </c>
      <c r="J94" s="78">
        <v>-8.9999999999999998E-4</v>
      </c>
      <c r="K94" s="78">
        <v>0</v>
      </c>
    </row>
    <row r="95" spans="2:11">
      <c r="B95" t="s">
        <v>2900</v>
      </c>
      <c r="C95" t="s">
        <v>2906</v>
      </c>
      <c r="D95" t="s">
        <v>123</v>
      </c>
      <c r="E95" t="s">
        <v>102</v>
      </c>
      <c r="F95" t="s">
        <v>277</v>
      </c>
      <c r="G95" s="77">
        <v>769414.89</v>
      </c>
      <c r="H95" s="77">
        <v>1.8432999999999999</v>
      </c>
      <c r="I95" s="77">
        <v>14.18262466737</v>
      </c>
      <c r="J95" s="78">
        <v>-3.5999999999999999E-3</v>
      </c>
      <c r="K95" s="78">
        <v>0</v>
      </c>
    </row>
    <row r="96" spans="2:11">
      <c r="B96" t="s">
        <v>2900</v>
      </c>
      <c r="C96" t="s">
        <v>2907</v>
      </c>
      <c r="D96" t="s">
        <v>123</v>
      </c>
      <c r="E96" t="s">
        <v>102</v>
      </c>
      <c r="F96" t="s">
        <v>277</v>
      </c>
      <c r="G96" s="77">
        <v>475890.52</v>
      </c>
      <c r="H96" s="77">
        <v>1.7862</v>
      </c>
      <c r="I96" s="77">
        <v>8.5003564682399997</v>
      </c>
      <c r="J96" s="78">
        <v>-2.0999999999999999E-3</v>
      </c>
      <c r="K96" s="78">
        <v>0</v>
      </c>
    </row>
    <row r="97" spans="2:11">
      <c r="B97" t="s">
        <v>2908</v>
      </c>
      <c r="C97" t="s">
        <v>2909</v>
      </c>
      <c r="D97" t="s">
        <v>123</v>
      </c>
      <c r="E97" t="s">
        <v>102</v>
      </c>
      <c r="F97" t="s">
        <v>269</v>
      </c>
      <c r="G97" s="77">
        <v>119211.23</v>
      </c>
      <c r="H97" s="77">
        <v>-2.919</v>
      </c>
      <c r="I97" s="77">
        <v>-3.4797758036999999</v>
      </c>
      <c r="J97" s="78">
        <v>8.9999999999999998E-4</v>
      </c>
      <c r="K97" s="78">
        <v>0</v>
      </c>
    </row>
    <row r="98" spans="2:11">
      <c r="B98" t="s">
        <v>2908</v>
      </c>
      <c r="C98" t="s">
        <v>2910</v>
      </c>
      <c r="D98" t="s">
        <v>123</v>
      </c>
      <c r="E98" t="s">
        <v>102</v>
      </c>
      <c r="F98" t="s">
        <v>269</v>
      </c>
      <c r="G98" s="77">
        <v>162448.14000000001</v>
      </c>
      <c r="H98" s="77">
        <v>-2.919</v>
      </c>
      <c r="I98" s="77">
        <v>-4.7418612066000003</v>
      </c>
      <c r="J98" s="78">
        <v>1.1999999999999999E-3</v>
      </c>
      <c r="K98" s="78">
        <v>0</v>
      </c>
    </row>
    <row r="99" spans="2:11">
      <c r="B99" t="s">
        <v>2908</v>
      </c>
      <c r="C99" t="s">
        <v>2911</v>
      </c>
      <c r="D99" t="s">
        <v>123</v>
      </c>
      <c r="E99" t="s">
        <v>102</v>
      </c>
      <c r="F99" t="s">
        <v>274</v>
      </c>
      <c r="G99" s="77">
        <v>381585.08</v>
      </c>
      <c r="H99" s="77">
        <v>-5.1550000000000002</v>
      </c>
      <c r="I99" s="77">
        <v>-19.670710874000001</v>
      </c>
      <c r="J99" s="78">
        <v>4.8999999999999998E-3</v>
      </c>
      <c r="K99" s="78">
        <v>0</v>
      </c>
    </row>
    <row r="100" spans="2:11">
      <c r="B100" t="s">
        <v>2908</v>
      </c>
      <c r="C100" t="s">
        <v>2912</v>
      </c>
      <c r="D100" t="s">
        <v>123</v>
      </c>
      <c r="E100" t="s">
        <v>102</v>
      </c>
      <c r="F100" t="s">
        <v>274</v>
      </c>
      <c r="G100" s="77">
        <v>190792.54</v>
      </c>
      <c r="H100" s="77">
        <v>-5.1550000000000002</v>
      </c>
      <c r="I100" s="77">
        <v>-9.8353554370000005</v>
      </c>
      <c r="J100" s="78">
        <v>2.5000000000000001E-3</v>
      </c>
      <c r="K100" s="78">
        <v>0</v>
      </c>
    </row>
    <row r="101" spans="2:11">
      <c r="B101" t="s">
        <v>2908</v>
      </c>
      <c r="C101" t="s">
        <v>2913</v>
      </c>
      <c r="D101" t="s">
        <v>123</v>
      </c>
      <c r="E101" t="s">
        <v>102</v>
      </c>
      <c r="F101" t="s">
        <v>274</v>
      </c>
      <c r="G101" s="77">
        <v>190792.54</v>
      </c>
      <c r="H101" s="77">
        <v>-5.1550000000000002</v>
      </c>
      <c r="I101" s="77">
        <v>-9.8353554370000005</v>
      </c>
      <c r="J101" s="78">
        <v>2.5000000000000001E-3</v>
      </c>
      <c r="K101" s="78">
        <v>0</v>
      </c>
    </row>
    <row r="102" spans="2:11">
      <c r="B102" t="s">
        <v>2908</v>
      </c>
      <c r="C102" t="s">
        <v>2914</v>
      </c>
      <c r="D102" t="s">
        <v>123</v>
      </c>
      <c r="E102" t="s">
        <v>102</v>
      </c>
      <c r="F102" t="s">
        <v>274</v>
      </c>
      <c r="G102" s="77">
        <v>668558.12</v>
      </c>
      <c r="H102" s="77">
        <v>-5.0316999999999998</v>
      </c>
      <c r="I102" s="77">
        <v>-33.639838924039999</v>
      </c>
      <c r="J102" s="78">
        <v>8.3999999999999995E-3</v>
      </c>
      <c r="K102" s="78">
        <v>-1E-4</v>
      </c>
    </row>
    <row r="103" spans="2:11">
      <c r="B103" t="s">
        <v>2908</v>
      </c>
      <c r="C103" t="s">
        <v>2915</v>
      </c>
      <c r="D103" t="s">
        <v>123</v>
      </c>
      <c r="E103" t="s">
        <v>102</v>
      </c>
      <c r="F103" t="s">
        <v>274</v>
      </c>
      <c r="G103" s="77">
        <v>462763.21</v>
      </c>
      <c r="H103" s="77">
        <v>-5.1548999999999996</v>
      </c>
      <c r="I103" s="77">
        <v>-23.854980712290001</v>
      </c>
      <c r="J103" s="78">
        <v>6.0000000000000001E-3</v>
      </c>
      <c r="K103" s="78">
        <v>-1E-4</v>
      </c>
    </row>
    <row r="104" spans="2:11">
      <c r="B104" t="s">
        <v>2916</v>
      </c>
      <c r="C104" t="s">
        <v>2917</v>
      </c>
      <c r="D104" t="s">
        <v>123</v>
      </c>
      <c r="E104" t="s">
        <v>102</v>
      </c>
      <c r="F104" t="s">
        <v>274</v>
      </c>
      <c r="G104" s="77">
        <v>345301.49</v>
      </c>
      <c r="H104" s="77">
        <v>-6.4256000000000002</v>
      </c>
      <c r="I104" s="77">
        <v>-22.187692541440001</v>
      </c>
      <c r="J104" s="78">
        <v>5.5999999999999999E-3</v>
      </c>
      <c r="K104" s="78">
        <v>0</v>
      </c>
    </row>
    <row r="105" spans="2:11">
      <c r="B105" t="s">
        <v>2916</v>
      </c>
      <c r="C105" t="s">
        <v>2918</v>
      </c>
      <c r="D105" t="s">
        <v>123</v>
      </c>
      <c r="E105" t="s">
        <v>102</v>
      </c>
      <c r="F105" t="s">
        <v>274</v>
      </c>
      <c r="G105" s="77">
        <v>219781.13</v>
      </c>
      <c r="H105" s="77">
        <v>-6.3305999999999996</v>
      </c>
      <c r="I105" s="77">
        <v>-13.913464215779999</v>
      </c>
      <c r="J105" s="78">
        <v>3.5000000000000001E-3</v>
      </c>
      <c r="K105" s="78">
        <v>0</v>
      </c>
    </row>
    <row r="106" spans="2:11">
      <c r="B106" t="s">
        <v>2916</v>
      </c>
      <c r="C106" t="s">
        <v>2919</v>
      </c>
      <c r="D106" t="s">
        <v>123</v>
      </c>
      <c r="E106" t="s">
        <v>102</v>
      </c>
      <c r="F106" t="s">
        <v>274</v>
      </c>
      <c r="G106" s="77">
        <v>927050.56</v>
      </c>
      <c r="H106" s="77">
        <v>-6.4730999999999996</v>
      </c>
      <c r="I106" s="77">
        <v>-60.008909799359998</v>
      </c>
      <c r="J106" s="78">
        <v>1.4999999999999999E-2</v>
      </c>
      <c r="K106" s="78">
        <v>-1E-4</v>
      </c>
    </row>
    <row r="107" spans="2:11">
      <c r="B107" t="s">
        <v>2920</v>
      </c>
      <c r="C107" t="s">
        <v>2921</v>
      </c>
      <c r="D107" t="s">
        <v>123</v>
      </c>
      <c r="E107" t="s">
        <v>102</v>
      </c>
      <c r="F107" t="s">
        <v>280</v>
      </c>
      <c r="G107" s="77">
        <v>339602.88</v>
      </c>
      <c r="H107" s="77">
        <v>0.51629999999999998</v>
      </c>
      <c r="I107" s="77">
        <v>1.7533696694400001</v>
      </c>
      <c r="J107" s="78">
        <v>-4.0000000000000002E-4</v>
      </c>
      <c r="K107" s="78">
        <v>0</v>
      </c>
    </row>
    <row r="108" spans="2:11">
      <c r="B108" t="s">
        <v>2920</v>
      </c>
      <c r="C108" t="s">
        <v>2922</v>
      </c>
      <c r="D108" t="s">
        <v>123</v>
      </c>
      <c r="E108" t="s">
        <v>102</v>
      </c>
      <c r="F108" t="s">
        <v>280</v>
      </c>
      <c r="G108" s="77">
        <v>306394.37</v>
      </c>
      <c r="H108" s="77">
        <v>0.54420000000000002</v>
      </c>
      <c r="I108" s="77">
        <v>1.66739816154</v>
      </c>
      <c r="J108" s="78">
        <v>-4.0000000000000002E-4</v>
      </c>
      <c r="K108" s="78">
        <v>0</v>
      </c>
    </row>
    <row r="109" spans="2:11">
      <c r="B109" t="s">
        <v>2920</v>
      </c>
      <c r="C109" t="s">
        <v>2923</v>
      </c>
      <c r="D109" t="s">
        <v>123</v>
      </c>
      <c r="E109" t="s">
        <v>102</v>
      </c>
      <c r="F109" t="s">
        <v>280</v>
      </c>
      <c r="G109" s="77">
        <v>436076.2</v>
      </c>
      <c r="H109" s="77">
        <v>0.5161</v>
      </c>
      <c r="I109" s="77">
        <v>2.2505892682000002</v>
      </c>
      <c r="J109" s="78">
        <v>-5.9999999999999995E-4</v>
      </c>
      <c r="K109" s="78">
        <v>0</v>
      </c>
    </row>
    <row r="110" spans="2:11">
      <c r="B110" t="s">
        <v>2920</v>
      </c>
      <c r="C110" t="s">
        <v>2924</v>
      </c>
      <c r="D110" t="s">
        <v>123</v>
      </c>
      <c r="E110" t="s">
        <v>102</v>
      </c>
      <c r="F110" t="s">
        <v>280</v>
      </c>
      <c r="G110" s="77">
        <v>54392.11</v>
      </c>
      <c r="H110" s="77">
        <v>1.5338000000000001</v>
      </c>
      <c r="I110" s="77">
        <v>0.83426618318000001</v>
      </c>
      <c r="J110" s="78">
        <v>-2.0000000000000001E-4</v>
      </c>
      <c r="K110" s="78">
        <v>0</v>
      </c>
    </row>
    <row r="111" spans="2:11">
      <c r="B111" t="s">
        <v>2925</v>
      </c>
      <c r="C111" t="s">
        <v>2926</v>
      </c>
      <c r="D111" t="s">
        <v>123</v>
      </c>
      <c r="E111" t="s">
        <v>102</v>
      </c>
      <c r="F111" t="s">
        <v>274</v>
      </c>
      <c r="G111" s="77">
        <v>422304.92</v>
      </c>
      <c r="H111" s="77">
        <v>-6.0369999999999999</v>
      </c>
      <c r="I111" s="77">
        <v>-25.4945480204</v>
      </c>
      <c r="J111" s="78">
        <v>6.4000000000000003E-3</v>
      </c>
      <c r="K111" s="78">
        <v>-1E-4</v>
      </c>
    </row>
    <row r="112" spans="2:11">
      <c r="B112" t="s">
        <v>2925</v>
      </c>
      <c r="C112" t="s">
        <v>2927</v>
      </c>
      <c r="D112" t="s">
        <v>123</v>
      </c>
      <c r="E112" t="s">
        <v>102</v>
      </c>
      <c r="F112" t="s">
        <v>342</v>
      </c>
      <c r="G112" s="77">
        <v>519684.67</v>
      </c>
      <c r="H112" s="77">
        <v>-2.9434</v>
      </c>
      <c r="I112" s="77">
        <v>-15.29639857678</v>
      </c>
      <c r="J112" s="78">
        <v>3.8E-3</v>
      </c>
      <c r="K112" s="78">
        <v>0</v>
      </c>
    </row>
    <row r="113" spans="2:11">
      <c r="B113" t="s">
        <v>2925</v>
      </c>
      <c r="C113" t="s">
        <v>2928</v>
      </c>
      <c r="D113" t="s">
        <v>123</v>
      </c>
      <c r="E113" t="s">
        <v>102</v>
      </c>
      <c r="F113" t="s">
        <v>274</v>
      </c>
      <c r="G113" s="77">
        <v>37839.21</v>
      </c>
      <c r="H113" s="77">
        <v>-6.0369999999999999</v>
      </c>
      <c r="I113" s="77">
        <v>-2.2843531076999999</v>
      </c>
      <c r="J113" s="78">
        <v>5.9999999999999995E-4</v>
      </c>
      <c r="K113" s="78">
        <v>0</v>
      </c>
    </row>
    <row r="114" spans="2:11">
      <c r="B114" t="s">
        <v>2929</v>
      </c>
      <c r="C114" t="s">
        <v>2930</v>
      </c>
      <c r="D114" t="s">
        <v>123</v>
      </c>
      <c r="E114" t="s">
        <v>102</v>
      </c>
      <c r="F114" t="s">
        <v>280</v>
      </c>
      <c r="G114" s="77">
        <v>457603.34</v>
      </c>
      <c r="H114" s="77">
        <v>1.5649</v>
      </c>
      <c r="I114" s="77">
        <v>7.1610346676600001</v>
      </c>
      <c r="J114" s="78">
        <v>-1.8E-3</v>
      </c>
      <c r="K114" s="78">
        <v>0</v>
      </c>
    </row>
    <row r="115" spans="2:11">
      <c r="B115" t="s">
        <v>2929</v>
      </c>
      <c r="C115" t="s">
        <v>2931</v>
      </c>
      <c r="D115" t="s">
        <v>123</v>
      </c>
      <c r="E115" t="s">
        <v>102</v>
      </c>
      <c r="F115" t="s">
        <v>280</v>
      </c>
      <c r="G115" s="77">
        <v>403543.59</v>
      </c>
      <c r="H115" s="77">
        <v>1.5102</v>
      </c>
      <c r="I115" s="77">
        <v>6.0943152961799996</v>
      </c>
      <c r="J115" s="78">
        <v>-1.5E-3</v>
      </c>
      <c r="K115" s="78">
        <v>0</v>
      </c>
    </row>
    <row r="116" spans="2:11">
      <c r="B116" t="s">
        <v>2929</v>
      </c>
      <c r="C116" t="s">
        <v>2932</v>
      </c>
      <c r="D116" t="s">
        <v>123</v>
      </c>
      <c r="E116" t="s">
        <v>102</v>
      </c>
      <c r="F116" t="s">
        <v>280</v>
      </c>
      <c r="G116" s="77">
        <v>295931.96000000002</v>
      </c>
      <c r="H116" s="77">
        <v>1.5102</v>
      </c>
      <c r="I116" s="77">
        <v>4.46916445992</v>
      </c>
      <c r="J116" s="78">
        <v>-1.1000000000000001E-3</v>
      </c>
      <c r="K116" s="78">
        <v>0</v>
      </c>
    </row>
    <row r="117" spans="2:11">
      <c r="B117" t="s">
        <v>2929</v>
      </c>
      <c r="C117" t="s">
        <v>2933</v>
      </c>
      <c r="D117" t="s">
        <v>123</v>
      </c>
      <c r="E117" t="s">
        <v>102</v>
      </c>
      <c r="F117" t="s">
        <v>280</v>
      </c>
      <c r="G117" s="77">
        <v>336379.68</v>
      </c>
      <c r="H117" s="77">
        <v>1.5376000000000001</v>
      </c>
      <c r="I117" s="77">
        <v>5.1721739596800003</v>
      </c>
      <c r="J117" s="78">
        <v>-1.2999999999999999E-3</v>
      </c>
      <c r="K117" s="78">
        <v>0</v>
      </c>
    </row>
    <row r="118" spans="2:11">
      <c r="B118" t="s">
        <v>2934</v>
      </c>
      <c r="C118" t="s">
        <v>2935</v>
      </c>
      <c r="D118" t="s">
        <v>123</v>
      </c>
      <c r="E118" t="s">
        <v>102</v>
      </c>
      <c r="F118" t="s">
        <v>342</v>
      </c>
      <c r="G118" s="77">
        <v>373112.92</v>
      </c>
      <c r="H118" s="77">
        <v>-6.2108999999999996</v>
      </c>
      <c r="I118" s="77">
        <v>-23.173670348280002</v>
      </c>
      <c r="J118" s="78">
        <v>5.7999999999999996E-3</v>
      </c>
      <c r="K118" s="78">
        <v>-1E-4</v>
      </c>
    </row>
    <row r="119" spans="2:11">
      <c r="B119" t="s">
        <v>2934</v>
      </c>
      <c r="C119" t="s">
        <v>2936</v>
      </c>
      <c r="D119" t="s">
        <v>123</v>
      </c>
      <c r="E119" t="s">
        <v>102</v>
      </c>
      <c r="F119" t="s">
        <v>342</v>
      </c>
      <c r="G119" s="77">
        <v>470581.62</v>
      </c>
      <c r="H119" s="77">
        <v>-6.2676999999999996</v>
      </c>
      <c r="I119" s="77">
        <v>-29.494644196740001</v>
      </c>
      <c r="J119" s="78">
        <v>7.4000000000000003E-3</v>
      </c>
      <c r="K119" s="78">
        <v>-1E-4</v>
      </c>
    </row>
    <row r="120" spans="2:11">
      <c r="B120" t="s">
        <v>2934</v>
      </c>
      <c r="C120" t="s">
        <v>2937</v>
      </c>
      <c r="D120" t="s">
        <v>123</v>
      </c>
      <c r="E120" t="s">
        <v>102</v>
      </c>
      <c r="F120" t="s">
        <v>342</v>
      </c>
      <c r="G120" s="77">
        <v>311222.52</v>
      </c>
      <c r="H120" s="77">
        <v>-6.1101999999999999</v>
      </c>
      <c r="I120" s="77">
        <v>-19.016318417040001</v>
      </c>
      <c r="J120" s="78">
        <v>4.7999999999999996E-3</v>
      </c>
      <c r="K120" s="78">
        <v>0</v>
      </c>
    </row>
    <row r="121" spans="2:11">
      <c r="B121" t="s">
        <v>2938</v>
      </c>
      <c r="C121" t="s">
        <v>2939</v>
      </c>
      <c r="D121" t="s">
        <v>123</v>
      </c>
      <c r="E121" t="s">
        <v>102</v>
      </c>
      <c r="F121" t="s">
        <v>274</v>
      </c>
      <c r="G121" s="77">
        <v>256817.98</v>
      </c>
      <c r="H121" s="77">
        <v>-6.6382000000000003</v>
      </c>
      <c r="I121" s="77">
        <v>-17.048091148360001</v>
      </c>
      <c r="J121" s="78">
        <v>4.3E-3</v>
      </c>
      <c r="K121" s="78">
        <v>0</v>
      </c>
    </row>
    <row r="122" spans="2:11">
      <c r="B122" t="s">
        <v>2938</v>
      </c>
      <c r="C122" t="s">
        <v>2940</v>
      </c>
      <c r="D122" t="s">
        <v>123</v>
      </c>
      <c r="E122" t="s">
        <v>102</v>
      </c>
      <c r="F122" t="s">
        <v>274</v>
      </c>
      <c r="G122" s="77">
        <v>373720.35</v>
      </c>
      <c r="H122" s="77">
        <v>-6.5167999999999999</v>
      </c>
      <c r="I122" s="77">
        <v>-24.354607768800001</v>
      </c>
      <c r="J122" s="78">
        <v>6.1000000000000004E-3</v>
      </c>
      <c r="K122" s="78">
        <v>-1E-4</v>
      </c>
    </row>
    <row r="123" spans="2:11">
      <c r="B123" t="s">
        <v>2938</v>
      </c>
      <c r="C123" t="s">
        <v>2941</v>
      </c>
      <c r="D123" t="s">
        <v>123</v>
      </c>
      <c r="E123" t="s">
        <v>102</v>
      </c>
      <c r="F123" t="s">
        <v>274</v>
      </c>
      <c r="G123" s="77">
        <v>218016.61</v>
      </c>
      <c r="H123" s="77">
        <v>-6.5103999999999997</v>
      </c>
      <c r="I123" s="77">
        <v>-14.19375337744</v>
      </c>
      <c r="J123" s="78">
        <v>3.5999999999999999E-3</v>
      </c>
      <c r="K123" s="78">
        <v>0</v>
      </c>
    </row>
    <row r="124" spans="2:11">
      <c r="B124" t="s">
        <v>2938</v>
      </c>
      <c r="C124" t="s">
        <v>2942</v>
      </c>
      <c r="D124" t="s">
        <v>123</v>
      </c>
      <c r="E124" t="s">
        <v>102</v>
      </c>
      <c r="F124" t="s">
        <v>280</v>
      </c>
      <c r="G124" s="77">
        <v>330126.40999999997</v>
      </c>
      <c r="H124" s="77">
        <v>0.749</v>
      </c>
      <c r="I124" s="77">
        <v>2.4726468109000002</v>
      </c>
      <c r="J124" s="78">
        <v>-5.9999999999999995E-4</v>
      </c>
      <c r="K124" s="78">
        <v>0</v>
      </c>
    </row>
    <row r="125" spans="2:11">
      <c r="B125" t="s">
        <v>2943</v>
      </c>
      <c r="C125" t="s">
        <v>2944</v>
      </c>
      <c r="D125" t="s">
        <v>123</v>
      </c>
      <c r="E125" t="s">
        <v>102</v>
      </c>
      <c r="F125" t="s">
        <v>274</v>
      </c>
      <c r="G125" s="77">
        <v>85040.77</v>
      </c>
      <c r="H125" s="77">
        <v>-7.3414000000000001</v>
      </c>
      <c r="I125" s="77">
        <v>-6.2431830887800004</v>
      </c>
      <c r="J125" s="78">
        <v>1.6000000000000001E-3</v>
      </c>
      <c r="K125" s="78">
        <v>0</v>
      </c>
    </row>
    <row r="126" spans="2:11">
      <c r="B126" t="s">
        <v>2943</v>
      </c>
      <c r="C126" t="s">
        <v>2945</v>
      </c>
      <c r="D126" t="s">
        <v>123</v>
      </c>
      <c r="E126" t="s">
        <v>102</v>
      </c>
      <c r="F126" t="s">
        <v>274</v>
      </c>
      <c r="G126" s="77">
        <v>216317.44</v>
      </c>
      <c r="H126" s="77">
        <v>-7.3414000000000001</v>
      </c>
      <c r="I126" s="77">
        <v>-15.88072854016</v>
      </c>
      <c r="J126" s="78">
        <v>4.0000000000000001E-3</v>
      </c>
      <c r="K126" s="78">
        <v>0</v>
      </c>
    </row>
    <row r="127" spans="2:11">
      <c r="B127" t="s">
        <v>2943</v>
      </c>
      <c r="C127" t="s">
        <v>2946</v>
      </c>
      <c r="D127" t="s">
        <v>123</v>
      </c>
      <c r="E127" t="s">
        <v>102</v>
      </c>
      <c r="F127" t="s">
        <v>274</v>
      </c>
      <c r="G127" s="77">
        <v>463747.43</v>
      </c>
      <c r="H127" s="77">
        <v>-7.2927999999999997</v>
      </c>
      <c r="I127" s="77">
        <v>-33.820172575039997</v>
      </c>
      <c r="J127" s="78">
        <v>8.5000000000000006E-3</v>
      </c>
      <c r="K127" s="78">
        <v>-1E-4</v>
      </c>
    </row>
    <row r="128" spans="2:11">
      <c r="B128" t="s">
        <v>2943</v>
      </c>
      <c r="C128" t="s">
        <v>2947</v>
      </c>
      <c r="D128" t="s">
        <v>123</v>
      </c>
      <c r="E128" t="s">
        <v>102</v>
      </c>
      <c r="F128" t="s">
        <v>274</v>
      </c>
      <c r="G128" s="77">
        <v>247219.93</v>
      </c>
      <c r="H128" s="77">
        <v>-7.3414000000000001</v>
      </c>
      <c r="I128" s="77">
        <v>-18.149403941020001</v>
      </c>
      <c r="J128" s="78">
        <v>4.5999999999999999E-3</v>
      </c>
      <c r="K128" s="78">
        <v>0</v>
      </c>
    </row>
    <row r="129" spans="2:11">
      <c r="B129" t="s">
        <v>2943</v>
      </c>
      <c r="C129" t="s">
        <v>2948</v>
      </c>
      <c r="D129" t="s">
        <v>123</v>
      </c>
      <c r="E129" t="s">
        <v>102</v>
      </c>
      <c r="F129" t="s">
        <v>274</v>
      </c>
      <c r="G129" s="77">
        <v>361301.12</v>
      </c>
      <c r="H129" s="77">
        <v>-7.2927999999999997</v>
      </c>
      <c r="I129" s="77">
        <v>-26.348968079359999</v>
      </c>
      <c r="J129" s="78">
        <v>6.6E-3</v>
      </c>
      <c r="K129" s="78">
        <v>-1E-4</v>
      </c>
    </row>
    <row r="130" spans="2:11">
      <c r="B130" t="s">
        <v>2949</v>
      </c>
      <c r="C130" t="s">
        <v>2950</v>
      </c>
      <c r="D130" t="s">
        <v>123</v>
      </c>
      <c r="E130" t="s">
        <v>102</v>
      </c>
      <c r="F130" t="s">
        <v>630</v>
      </c>
      <c r="G130" s="77">
        <v>62103.74</v>
      </c>
      <c r="H130" s="77">
        <v>-7.4905999999999997</v>
      </c>
      <c r="I130" s="77">
        <v>-4.6519427484399998</v>
      </c>
      <c r="J130" s="78">
        <v>1.1999999999999999E-3</v>
      </c>
      <c r="K130" s="78">
        <v>0</v>
      </c>
    </row>
    <row r="131" spans="2:11">
      <c r="B131" t="s">
        <v>2949</v>
      </c>
      <c r="C131" t="s">
        <v>2951</v>
      </c>
      <c r="D131" t="s">
        <v>123</v>
      </c>
      <c r="E131" t="s">
        <v>102</v>
      </c>
      <c r="F131" t="s">
        <v>630</v>
      </c>
      <c r="G131" s="77">
        <v>310612.05</v>
      </c>
      <c r="H131" s="77">
        <v>-7.4583000000000004</v>
      </c>
      <c r="I131" s="77">
        <v>-23.166378525150002</v>
      </c>
      <c r="J131" s="78">
        <v>5.7999999999999996E-3</v>
      </c>
      <c r="K131" s="78">
        <v>-1E-4</v>
      </c>
    </row>
    <row r="132" spans="2:11">
      <c r="B132" t="s">
        <v>2949</v>
      </c>
      <c r="C132" t="s">
        <v>2952</v>
      </c>
      <c r="D132" t="s">
        <v>123</v>
      </c>
      <c r="E132" t="s">
        <v>102</v>
      </c>
      <c r="F132" t="s">
        <v>630</v>
      </c>
      <c r="G132" s="77">
        <v>431118.69</v>
      </c>
      <c r="H132" s="77">
        <v>-8.3901000000000003</v>
      </c>
      <c r="I132" s="77">
        <v>-36.171289209690002</v>
      </c>
      <c r="J132" s="78">
        <v>9.1000000000000004E-3</v>
      </c>
      <c r="K132" s="78">
        <v>-1E-4</v>
      </c>
    </row>
    <row r="133" spans="2:11">
      <c r="B133" t="s">
        <v>2949</v>
      </c>
      <c r="C133" t="s">
        <v>2953</v>
      </c>
      <c r="D133" t="s">
        <v>123</v>
      </c>
      <c r="E133" t="s">
        <v>102</v>
      </c>
      <c r="F133" t="s">
        <v>630</v>
      </c>
      <c r="G133" s="77">
        <v>262889.17</v>
      </c>
      <c r="H133" s="77">
        <v>-7.4905999999999997</v>
      </c>
      <c r="I133" s="77">
        <v>-19.691976168019998</v>
      </c>
      <c r="J133" s="78">
        <v>4.8999999999999998E-3</v>
      </c>
      <c r="K133" s="78">
        <v>0</v>
      </c>
    </row>
    <row r="134" spans="2:11">
      <c r="B134" t="s">
        <v>2949</v>
      </c>
      <c r="C134" t="s">
        <v>2954</v>
      </c>
      <c r="D134" t="s">
        <v>123</v>
      </c>
      <c r="E134" t="s">
        <v>102</v>
      </c>
      <c r="F134" t="s">
        <v>630</v>
      </c>
      <c r="G134" s="77">
        <v>245437</v>
      </c>
      <c r="H134" s="77">
        <v>-7.4583000000000004</v>
      </c>
      <c r="I134" s="77">
        <v>-18.305427771000002</v>
      </c>
      <c r="J134" s="78">
        <v>4.5999999999999999E-3</v>
      </c>
      <c r="K134" s="78">
        <v>0</v>
      </c>
    </row>
    <row r="135" spans="2:11">
      <c r="B135" t="s">
        <v>2949</v>
      </c>
      <c r="C135" t="s">
        <v>2955</v>
      </c>
      <c r="D135" t="s">
        <v>123</v>
      </c>
      <c r="E135" t="s">
        <v>102</v>
      </c>
      <c r="F135" t="s">
        <v>630</v>
      </c>
      <c r="G135" s="77">
        <v>495584.81</v>
      </c>
      <c r="H135" s="77">
        <v>-8.3375000000000004</v>
      </c>
      <c r="I135" s="77">
        <v>-41.319383533749999</v>
      </c>
      <c r="J135" s="78">
        <v>1.04E-2</v>
      </c>
      <c r="K135" s="78">
        <v>-1E-4</v>
      </c>
    </row>
    <row r="136" spans="2:11">
      <c r="B136" t="s">
        <v>2956</v>
      </c>
      <c r="C136" t="s">
        <v>2957</v>
      </c>
      <c r="D136" t="s">
        <v>123</v>
      </c>
      <c r="E136" t="s">
        <v>102</v>
      </c>
      <c r="F136" t="s">
        <v>274</v>
      </c>
      <c r="G136" s="77">
        <v>592468.91</v>
      </c>
      <c r="H136" s="77">
        <v>-6.3716999999999997</v>
      </c>
      <c r="I136" s="77">
        <v>-37.750341538470003</v>
      </c>
      <c r="J136" s="78">
        <v>9.4999999999999998E-3</v>
      </c>
      <c r="K136" s="78">
        <v>-1E-4</v>
      </c>
    </row>
    <row r="137" spans="2:11">
      <c r="B137" t="s">
        <v>2956</v>
      </c>
      <c r="C137" t="s">
        <v>2958</v>
      </c>
      <c r="D137" t="s">
        <v>123</v>
      </c>
      <c r="E137" t="s">
        <v>102</v>
      </c>
      <c r="F137" t="s">
        <v>274</v>
      </c>
      <c r="G137" s="77">
        <v>299469.21999999997</v>
      </c>
      <c r="H137" s="77">
        <v>-6.3303000000000003</v>
      </c>
      <c r="I137" s="77">
        <v>-18.957300033660001</v>
      </c>
      <c r="J137" s="78">
        <v>4.7999999999999996E-3</v>
      </c>
      <c r="K137" s="78">
        <v>0</v>
      </c>
    </row>
    <row r="138" spans="2:11">
      <c r="B138" t="s">
        <v>2956</v>
      </c>
      <c r="C138" t="s">
        <v>2959</v>
      </c>
      <c r="D138" t="s">
        <v>123</v>
      </c>
      <c r="E138" t="s">
        <v>102</v>
      </c>
      <c r="F138" t="s">
        <v>274</v>
      </c>
      <c r="G138" s="77">
        <v>293045.99</v>
      </c>
      <c r="H138" s="77">
        <v>-6.3971999999999998</v>
      </c>
      <c r="I138" s="77">
        <v>-18.746738072279999</v>
      </c>
      <c r="J138" s="78">
        <v>4.7000000000000002E-3</v>
      </c>
      <c r="K138" s="78">
        <v>0</v>
      </c>
    </row>
    <row r="139" spans="2:11">
      <c r="B139" t="s">
        <v>2960</v>
      </c>
      <c r="C139" t="s">
        <v>2961</v>
      </c>
      <c r="D139" t="s">
        <v>123</v>
      </c>
      <c r="E139" t="s">
        <v>102</v>
      </c>
      <c r="F139" t="s">
        <v>269</v>
      </c>
      <c r="G139" s="77">
        <v>292490.68</v>
      </c>
      <c r="H139" s="77">
        <v>-2.6989000000000001</v>
      </c>
      <c r="I139" s="77">
        <v>-7.8940309625199996</v>
      </c>
      <c r="J139" s="78">
        <v>2E-3</v>
      </c>
      <c r="K139" s="78">
        <v>0</v>
      </c>
    </row>
    <row r="140" spans="2:11">
      <c r="B140" t="s">
        <v>2960</v>
      </c>
      <c r="C140" t="s">
        <v>2962</v>
      </c>
      <c r="D140" t="s">
        <v>123</v>
      </c>
      <c r="E140" t="s">
        <v>102</v>
      </c>
      <c r="F140" t="s">
        <v>269</v>
      </c>
      <c r="G140" s="77">
        <v>162728.22</v>
      </c>
      <c r="H140" s="77">
        <v>-2.5516000000000001</v>
      </c>
      <c r="I140" s="77">
        <v>-4.1521732615199998</v>
      </c>
      <c r="J140" s="78">
        <v>1E-3</v>
      </c>
      <c r="K140" s="78">
        <v>0</v>
      </c>
    </row>
    <row r="141" spans="2:11">
      <c r="B141" t="s">
        <v>2960</v>
      </c>
      <c r="C141" t="s">
        <v>2963</v>
      </c>
      <c r="D141" t="s">
        <v>123</v>
      </c>
      <c r="E141" t="s">
        <v>102</v>
      </c>
      <c r="F141" t="s">
        <v>269</v>
      </c>
      <c r="G141" s="77">
        <v>91845.22</v>
      </c>
      <c r="H141" s="77">
        <v>-2.5516000000000001</v>
      </c>
      <c r="I141" s="77">
        <v>-2.3435226335200001</v>
      </c>
      <c r="J141" s="78">
        <v>5.9999999999999995E-4</v>
      </c>
      <c r="K141" s="78">
        <v>0</v>
      </c>
    </row>
    <row r="142" spans="2:11">
      <c r="B142" t="s">
        <v>2964</v>
      </c>
      <c r="C142" t="s">
        <v>2965</v>
      </c>
      <c r="D142" t="s">
        <v>123</v>
      </c>
      <c r="E142" t="s">
        <v>102</v>
      </c>
      <c r="F142" t="s">
        <v>280</v>
      </c>
      <c r="G142" s="77">
        <v>247664.75</v>
      </c>
      <c r="H142" s="77">
        <v>1.8823000000000001</v>
      </c>
      <c r="I142" s="77">
        <v>4.6617935892500002</v>
      </c>
      <c r="J142" s="78">
        <v>-1.1999999999999999E-3</v>
      </c>
      <c r="K142" s="78">
        <v>0</v>
      </c>
    </row>
    <row r="143" spans="2:11">
      <c r="B143" t="s">
        <v>2964</v>
      </c>
      <c r="C143" t="s">
        <v>2966</v>
      </c>
      <c r="D143" t="s">
        <v>123</v>
      </c>
      <c r="E143" t="s">
        <v>102</v>
      </c>
      <c r="F143" t="s">
        <v>280</v>
      </c>
      <c r="G143" s="77">
        <v>285534.31</v>
      </c>
      <c r="H143" s="77">
        <v>1.8170999999999999</v>
      </c>
      <c r="I143" s="77">
        <v>5.1884439470099997</v>
      </c>
      <c r="J143" s="78">
        <v>-1.2999999999999999E-3</v>
      </c>
      <c r="K143" s="78">
        <v>0</v>
      </c>
    </row>
    <row r="144" spans="2:11">
      <c r="B144" t="s">
        <v>2964</v>
      </c>
      <c r="C144" t="s">
        <v>2967</v>
      </c>
      <c r="D144" t="s">
        <v>123</v>
      </c>
      <c r="E144" t="s">
        <v>102</v>
      </c>
      <c r="F144" t="s">
        <v>280</v>
      </c>
      <c r="G144" s="77">
        <v>409775.66</v>
      </c>
      <c r="H144" s="77">
        <v>1.9393</v>
      </c>
      <c r="I144" s="77">
        <v>7.9467793743800001</v>
      </c>
      <c r="J144" s="78">
        <v>-2E-3</v>
      </c>
      <c r="K144" s="78">
        <v>0</v>
      </c>
    </row>
    <row r="145" spans="2:11">
      <c r="B145" t="s">
        <v>2968</v>
      </c>
      <c r="C145" t="s">
        <v>2969</v>
      </c>
      <c r="D145" t="s">
        <v>123</v>
      </c>
      <c r="E145" t="s">
        <v>102</v>
      </c>
      <c r="F145" t="s">
        <v>280</v>
      </c>
      <c r="G145" s="77">
        <v>391066.82</v>
      </c>
      <c r="H145" s="77">
        <v>1.931</v>
      </c>
      <c r="I145" s="77">
        <v>7.5515002942000002</v>
      </c>
      <c r="J145" s="78">
        <v>-1.9E-3</v>
      </c>
      <c r="K145" s="78">
        <v>0</v>
      </c>
    </row>
    <row r="146" spans="2:11">
      <c r="B146" t="s">
        <v>2968</v>
      </c>
      <c r="C146" t="s">
        <v>2970</v>
      </c>
      <c r="D146" t="s">
        <v>123</v>
      </c>
      <c r="E146" t="s">
        <v>102</v>
      </c>
      <c r="F146" t="s">
        <v>280</v>
      </c>
      <c r="G146" s="77">
        <v>505829.9</v>
      </c>
      <c r="H146" s="77">
        <v>1.9581</v>
      </c>
      <c r="I146" s="77">
        <v>9.9046552718999994</v>
      </c>
      <c r="J146" s="78">
        <v>-2.5000000000000001E-3</v>
      </c>
      <c r="K146" s="78">
        <v>0</v>
      </c>
    </row>
    <row r="147" spans="2:11">
      <c r="B147" t="s">
        <v>2971</v>
      </c>
      <c r="C147" t="s">
        <v>2972</v>
      </c>
      <c r="D147" t="s">
        <v>123</v>
      </c>
      <c r="E147" t="s">
        <v>102</v>
      </c>
      <c r="F147" t="s">
        <v>280</v>
      </c>
      <c r="G147" s="77">
        <v>61147.14</v>
      </c>
      <c r="H147" s="77">
        <v>0.65349999999999997</v>
      </c>
      <c r="I147" s="77">
        <v>0.39959655989999998</v>
      </c>
      <c r="J147" s="78">
        <v>-1E-4</v>
      </c>
      <c r="K147" s="78">
        <v>0</v>
      </c>
    </row>
    <row r="148" spans="2:11">
      <c r="B148" t="s">
        <v>2971</v>
      </c>
      <c r="C148" t="s">
        <v>2973</v>
      </c>
      <c r="D148" t="s">
        <v>123</v>
      </c>
      <c r="E148" t="s">
        <v>102</v>
      </c>
      <c r="F148" t="s">
        <v>280</v>
      </c>
      <c r="G148" s="77">
        <v>549255.11</v>
      </c>
      <c r="H148" s="77">
        <v>0.53369999999999995</v>
      </c>
      <c r="I148" s="77">
        <v>2.93137452207</v>
      </c>
      <c r="J148" s="78">
        <v>-6.9999999999999999E-4</v>
      </c>
      <c r="K148" s="78">
        <v>0</v>
      </c>
    </row>
    <row r="149" spans="2:11">
      <c r="B149" t="s">
        <v>2971</v>
      </c>
      <c r="C149" t="s">
        <v>2974</v>
      </c>
      <c r="D149" t="s">
        <v>123</v>
      </c>
      <c r="E149" t="s">
        <v>102</v>
      </c>
      <c r="F149" t="s">
        <v>280</v>
      </c>
      <c r="G149" s="77">
        <v>186260.42</v>
      </c>
      <c r="H149" s="77">
        <v>0.4471</v>
      </c>
      <c r="I149" s="77">
        <v>0.83277033781999998</v>
      </c>
      <c r="J149" s="78">
        <v>-2.0000000000000001E-4</v>
      </c>
      <c r="K149" s="78">
        <v>0</v>
      </c>
    </row>
    <row r="150" spans="2:11">
      <c r="B150" t="s">
        <v>2971</v>
      </c>
      <c r="C150" t="s">
        <v>2975</v>
      </c>
      <c r="D150" t="s">
        <v>123</v>
      </c>
      <c r="E150" t="s">
        <v>102</v>
      </c>
      <c r="F150" t="s">
        <v>280</v>
      </c>
      <c r="G150" s="77">
        <v>399958.52</v>
      </c>
      <c r="H150" s="77">
        <v>0.65349999999999997</v>
      </c>
      <c r="I150" s="77">
        <v>2.6137289282</v>
      </c>
      <c r="J150" s="78">
        <v>-6.9999999999999999E-4</v>
      </c>
      <c r="K150" s="78">
        <v>0</v>
      </c>
    </row>
    <row r="151" spans="2:11">
      <c r="B151" t="s">
        <v>2971</v>
      </c>
      <c r="C151" t="s">
        <v>2976</v>
      </c>
      <c r="D151" t="s">
        <v>123</v>
      </c>
      <c r="E151" t="s">
        <v>102</v>
      </c>
      <c r="F151" t="s">
        <v>280</v>
      </c>
      <c r="G151" s="77">
        <v>233021.59</v>
      </c>
      <c r="H151" s="77">
        <v>0.53090000000000004</v>
      </c>
      <c r="I151" s="77">
        <v>1.23711162131</v>
      </c>
      <c r="J151" s="78">
        <v>-2.9999999999999997E-4</v>
      </c>
      <c r="K151" s="78">
        <v>0</v>
      </c>
    </row>
    <row r="152" spans="2:11">
      <c r="B152" t="s">
        <v>2971</v>
      </c>
      <c r="C152" t="s">
        <v>2977</v>
      </c>
      <c r="D152" t="s">
        <v>123</v>
      </c>
      <c r="E152" t="s">
        <v>102</v>
      </c>
      <c r="F152" t="s">
        <v>280</v>
      </c>
      <c r="G152" s="77">
        <v>376855.23</v>
      </c>
      <c r="H152" s="77">
        <v>0.81740000000000002</v>
      </c>
      <c r="I152" s="77">
        <v>3.0804146500199998</v>
      </c>
      <c r="J152" s="78">
        <v>-8.0000000000000004E-4</v>
      </c>
      <c r="K152" s="78">
        <v>0</v>
      </c>
    </row>
    <row r="153" spans="2:11">
      <c r="B153" t="s">
        <v>2971</v>
      </c>
      <c r="C153" t="s">
        <v>2978</v>
      </c>
      <c r="D153" t="s">
        <v>123</v>
      </c>
      <c r="E153" t="s">
        <v>102</v>
      </c>
      <c r="F153" t="s">
        <v>280</v>
      </c>
      <c r="G153" s="77">
        <v>516758.59</v>
      </c>
      <c r="H153" s="77">
        <v>0.53349999999999997</v>
      </c>
      <c r="I153" s="77">
        <v>2.7569070776500002</v>
      </c>
      <c r="J153" s="78">
        <v>-6.9999999999999999E-4</v>
      </c>
      <c r="K153" s="78">
        <v>0</v>
      </c>
    </row>
    <row r="154" spans="2:11">
      <c r="B154" t="s">
        <v>2979</v>
      </c>
      <c r="C154" t="s">
        <v>2980</v>
      </c>
      <c r="D154" t="s">
        <v>123</v>
      </c>
      <c r="E154" t="s">
        <v>102</v>
      </c>
      <c r="F154" t="s">
        <v>280</v>
      </c>
      <c r="G154" s="77">
        <v>307294.34999999998</v>
      </c>
      <c r="H154" s="77">
        <v>1.3129999999999999</v>
      </c>
      <c r="I154" s="77">
        <v>4.0347748154999996</v>
      </c>
      <c r="J154" s="78">
        <v>-1E-3</v>
      </c>
      <c r="K154" s="78">
        <v>0</v>
      </c>
    </row>
    <row r="155" spans="2:11">
      <c r="B155" t="s">
        <v>2979</v>
      </c>
      <c r="C155" t="s">
        <v>2981</v>
      </c>
      <c r="D155" t="s">
        <v>123</v>
      </c>
      <c r="E155" t="s">
        <v>102</v>
      </c>
      <c r="F155" t="s">
        <v>280</v>
      </c>
      <c r="G155" s="77">
        <v>200091.3</v>
      </c>
      <c r="H155" s="77">
        <v>0.86539999999999995</v>
      </c>
      <c r="I155" s="77">
        <v>1.7315901102</v>
      </c>
      <c r="J155" s="78">
        <v>-4.0000000000000002E-4</v>
      </c>
      <c r="K155" s="78">
        <v>0</v>
      </c>
    </row>
    <row r="156" spans="2:11">
      <c r="B156" t="s">
        <v>2979</v>
      </c>
      <c r="C156" t="s">
        <v>2982</v>
      </c>
      <c r="D156" t="s">
        <v>123</v>
      </c>
      <c r="E156" t="s">
        <v>102</v>
      </c>
      <c r="F156" t="s">
        <v>280</v>
      </c>
      <c r="G156" s="77">
        <v>334997.94</v>
      </c>
      <c r="H156" s="77">
        <v>1.3129999999999999</v>
      </c>
      <c r="I156" s="77">
        <v>4.3985229521999996</v>
      </c>
      <c r="J156" s="78">
        <v>-1.1000000000000001E-3</v>
      </c>
      <c r="K156" s="78">
        <v>0</v>
      </c>
    </row>
    <row r="157" spans="2:11">
      <c r="B157" t="s">
        <v>2983</v>
      </c>
      <c r="C157" t="s">
        <v>2984</v>
      </c>
      <c r="D157" t="s">
        <v>123</v>
      </c>
      <c r="E157" t="s">
        <v>102</v>
      </c>
      <c r="F157" t="s">
        <v>342</v>
      </c>
      <c r="G157" s="77">
        <v>847349.1</v>
      </c>
      <c r="H157" s="77">
        <v>-6.5095999999999998</v>
      </c>
      <c r="I157" s="77">
        <v>-55.159037013599999</v>
      </c>
      <c r="J157" s="78">
        <v>1.38E-2</v>
      </c>
      <c r="K157" s="78">
        <v>-1E-4</v>
      </c>
    </row>
    <row r="158" spans="2:11">
      <c r="B158" t="s">
        <v>2983</v>
      </c>
      <c r="C158" t="s">
        <v>2985</v>
      </c>
      <c r="D158" t="s">
        <v>123</v>
      </c>
      <c r="E158" t="s">
        <v>102</v>
      </c>
      <c r="F158" t="s">
        <v>342</v>
      </c>
      <c r="G158" s="77">
        <v>219284.45</v>
      </c>
      <c r="H158" s="77">
        <v>-6.7031999999999998</v>
      </c>
      <c r="I158" s="77">
        <v>-14.6990752524</v>
      </c>
      <c r="J158" s="78">
        <v>3.7000000000000002E-3</v>
      </c>
      <c r="K158" s="78">
        <v>0</v>
      </c>
    </row>
    <row r="159" spans="2:11">
      <c r="B159" t="s">
        <v>2983</v>
      </c>
      <c r="C159" t="s">
        <v>2986</v>
      </c>
      <c r="D159" t="s">
        <v>123</v>
      </c>
      <c r="E159" t="s">
        <v>102</v>
      </c>
      <c r="F159" t="s">
        <v>342</v>
      </c>
      <c r="G159" s="77">
        <v>150287.35</v>
      </c>
      <c r="H159" s="77">
        <v>-6.7031999999999998</v>
      </c>
      <c r="I159" s="77">
        <v>-10.0740616452</v>
      </c>
      <c r="J159" s="78">
        <v>2.5000000000000001E-3</v>
      </c>
      <c r="K159" s="78">
        <v>0</v>
      </c>
    </row>
    <row r="160" spans="2:11">
      <c r="B160" t="s">
        <v>2983</v>
      </c>
      <c r="C160" t="s">
        <v>2987</v>
      </c>
      <c r="D160" t="s">
        <v>123</v>
      </c>
      <c r="E160" t="s">
        <v>102</v>
      </c>
      <c r="F160" t="s">
        <v>274</v>
      </c>
      <c r="G160" s="77">
        <v>619438.86</v>
      </c>
      <c r="H160" s="77">
        <v>-6.5983999999999998</v>
      </c>
      <c r="I160" s="77">
        <v>-40.873053738240003</v>
      </c>
      <c r="J160" s="78">
        <v>1.0200000000000001E-2</v>
      </c>
      <c r="K160" s="78">
        <v>-1E-4</v>
      </c>
    </row>
    <row r="161" spans="2:11">
      <c r="B161" t="s">
        <v>2988</v>
      </c>
      <c r="C161" t="s">
        <v>2989</v>
      </c>
      <c r="D161" t="s">
        <v>123</v>
      </c>
      <c r="E161" t="s">
        <v>102</v>
      </c>
      <c r="F161" t="s">
        <v>280</v>
      </c>
      <c r="G161" s="77">
        <v>305598.56</v>
      </c>
      <c r="H161" s="77">
        <v>2.4887000000000001</v>
      </c>
      <c r="I161" s="77">
        <v>7.6054313627200001</v>
      </c>
      <c r="J161" s="78">
        <v>-1.9E-3</v>
      </c>
      <c r="K161" s="78">
        <v>0</v>
      </c>
    </row>
    <row r="162" spans="2:11">
      <c r="B162" t="s">
        <v>2988</v>
      </c>
      <c r="C162" t="s">
        <v>2990</v>
      </c>
      <c r="D162" t="s">
        <v>123</v>
      </c>
      <c r="E162" t="s">
        <v>102</v>
      </c>
      <c r="F162" t="s">
        <v>280</v>
      </c>
      <c r="G162" s="77">
        <v>327359.98</v>
      </c>
      <c r="H162" s="77">
        <v>9.9000000000000005E-2</v>
      </c>
      <c r="I162" s="77">
        <v>0.32408638020000002</v>
      </c>
      <c r="J162" s="78">
        <v>-1E-4</v>
      </c>
      <c r="K162" s="78">
        <v>0</v>
      </c>
    </row>
    <row r="163" spans="2:11">
      <c r="B163" t="s">
        <v>2991</v>
      </c>
      <c r="C163" t="s">
        <v>2992</v>
      </c>
      <c r="D163" t="s">
        <v>123</v>
      </c>
      <c r="E163" t="s">
        <v>102</v>
      </c>
      <c r="F163" t="s">
        <v>342</v>
      </c>
      <c r="G163" s="77">
        <v>506584.25</v>
      </c>
      <c r="H163" s="77">
        <v>-5.5683999999999996</v>
      </c>
      <c r="I163" s="77">
        <v>-28.208637376999999</v>
      </c>
      <c r="J163" s="78">
        <v>7.1000000000000004E-3</v>
      </c>
      <c r="K163" s="78">
        <v>-1E-4</v>
      </c>
    </row>
    <row r="164" spans="2:11">
      <c r="B164" t="s">
        <v>2991</v>
      </c>
      <c r="C164" t="s">
        <v>2993</v>
      </c>
      <c r="D164" t="s">
        <v>123</v>
      </c>
      <c r="E164" t="s">
        <v>102</v>
      </c>
      <c r="F164" t="s">
        <v>342</v>
      </c>
      <c r="G164" s="77">
        <v>253941.92</v>
      </c>
      <c r="H164" s="77">
        <v>-5.2981999999999996</v>
      </c>
      <c r="I164" s="77">
        <v>-13.454350805440001</v>
      </c>
      <c r="J164" s="78">
        <v>3.3999999999999998E-3</v>
      </c>
      <c r="K164" s="78">
        <v>0</v>
      </c>
    </row>
    <row r="165" spans="2:11">
      <c r="B165" t="s">
        <v>2991</v>
      </c>
      <c r="C165" t="s">
        <v>2994</v>
      </c>
      <c r="D165" t="s">
        <v>123</v>
      </c>
      <c r="E165" t="s">
        <v>102</v>
      </c>
      <c r="F165" t="s">
        <v>342</v>
      </c>
      <c r="G165" s="77">
        <v>380912.88</v>
      </c>
      <c r="H165" s="77">
        <v>-5.2981999999999996</v>
      </c>
      <c r="I165" s="77">
        <v>-20.181526208160001</v>
      </c>
      <c r="J165" s="78">
        <v>5.1000000000000004E-3</v>
      </c>
      <c r="K165" s="78">
        <v>0</v>
      </c>
    </row>
    <row r="166" spans="2:11">
      <c r="B166" t="s">
        <v>2991</v>
      </c>
      <c r="C166" t="s">
        <v>2995</v>
      </c>
      <c r="D166" t="s">
        <v>123</v>
      </c>
      <c r="E166" t="s">
        <v>102</v>
      </c>
      <c r="F166" t="s">
        <v>342</v>
      </c>
      <c r="G166" s="77">
        <v>402716.01</v>
      </c>
      <c r="H166" s="77">
        <v>-5.4005000000000001</v>
      </c>
      <c r="I166" s="77">
        <v>-21.748678120049998</v>
      </c>
      <c r="J166" s="78">
        <v>5.4999999999999997E-3</v>
      </c>
      <c r="K166" s="78">
        <v>0</v>
      </c>
    </row>
    <row r="167" spans="2:11">
      <c r="B167" t="s">
        <v>2991</v>
      </c>
      <c r="C167" t="s">
        <v>2996</v>
      </c>
      <c r="D167" t="s">
        <v>123</v>
      </c>
      <c r="E167" t="s">
        <v>102</v>
      </c>
      <c r="F167" t="s">
        <v>274</v>
      </c>
      <c r="G167" s="77">
        <v>442100.65</v>
      </c>
      <c r="H167" s="77">
        <v>-6.6757999999999997</v>
      </c>
      <c r="I167" s="77">
        <v>-29.5137551927</v>
      </c>
      <c r="J167" s="78">
        <v>7.4000000000000003E-3</v>
      </c>
      <c r="K167" s="78">
        <v>-1E-4</v>
      </c>
    </row>
    <row r="168" spans="2:11">
      <c r="B168" t="s">
        <v>2997</v>
      </c>
      <c r="C168" t="s">
        <v>2998</v>
      </c>
      <c r="D168" t="s">
        <v>123</v>
      </c>
      <c r="E168" t="s">
        <v>102</v>
      </c>
      <c r="F168" t="s">
        <v>274</v>
      </c>
      <c r="G168" s="77">
        <v>288205.40999999997</v>
      </c>
      <c r="H168" s="77">
        <v>-3.5589</v>
      </c>
      <c r="I168" s="77">
        <v>-10.256942336490001</v>
      </c>
      <c r="J168" s="78">
        <v>2.5999999999999999E-3</v>
      </c>
      <c r="K168" s="78">
        <v>0</v>
      </c>
    </row>
    <row r="169" spans="2:11">
      <c r="B169" t="s">
        <v>2997</v>
      </c>
      <c r="C169" t="s">
        <v>2999</v>
      </c>
      <c r="D169" t="s">
        <v>123</v>
      </c>
      <c r="E169" t="s">
        <v>102</v>
      </c>
      <c r="F169" t="s">
        <v>274</v>
      </c>
      <c r="G169" s="77">
        <v>294910.59000000003</v>
      </c>
      <c r="H169" s="77">
        <v>-3.4533</v>
      </c>
      <c r="I169" s="77">
        <v>-10.18414740447</v>
      </c>
      <c r="J169" s="78">
        <v>2.5999999999999999E-3</v>
      </c>
      <c r="K169" s="78">
        <v>0</v>
      </c>
    </row>
    <row r="170" spans="2:11">
      <c r="B170" t="s">
        <v>2997</v>
      </c>
      <c r="C170" t="s">
        <v>3000</v>
      </c>
      <c r="D170" t="s">
        <v>123</v>
      </c>
      <c r="E170" t="s">
        <v>102</v>
      </c>
      <c r="F170" t="s">
        <v>274</v>
      </c>
      <c r="G170" s="77">
        <v>128091.29</v>
      </c>
      <c r="H170" s="77">
        <v>-3.5589</v>
      </c>
      <c r="I170" s="77">
        <v>-4.5586409198100002</v>
      </c>
      <c r="J170" s="78">
        <v>1.1000000000000001E-3</v>
      </c>
      <c r="K170" s="78">
        <v>0</v>
      </c>
    </row>
    <row r="171" spans="2:11">
      <c r="B171" t="s">
        <v>2997</v>
      </c>
      <c r="C171" t="s">
        <v>3001</v>
      </c>
      <c r="D171" t="s">
        <v>123</v>
      </c>
      <c r="E171" t="s">
        <v>102</v>
      </c>
      <c r="F171" t="s">
        <v>274</v>
      </c>
      <c r="G171" s="77">
        <v>230806.32</v>
      </c>
      <c r="H171" s="77">
        <v>-3.4502999999999999</v>
      </c>
      <c r="I171" s="77">
        <v>-7.9635104589600001</v>
      </c>
      <c r="J171" s="78">
        <v>2E-3</v>
      </c>
      <c r="K171" s="78">
        <v>0</v>
      </c>
    </row>
    <row r="172" spans="2:11">
      <c r="B172" t="s">
        <v>3002</v>
      </c>
      <c r="C172" t="s">
        <v>3003</v>
      </c>
      <c r="D172" t="s">
        <v>123</v>
      </c>
      <c r="E172" t="s">
        <v>102</v>
      </c>
      <c r="F172" t="s">
        <v>280</v>
      </c>
      <c r="G172" s="77">
        <v>90359.03</v>
      </c>
      <c r="H172" s="77">
        <v>-0.83299999999999996</v>
      </c>
      <c r="I172" s="77">
        <v>-0.75269071990000003</v>
      </c>
      <c r="J172" s="78">
        <v>2.0000000000000001E-4</v>
      </c>
      <c r="K172" s="78">
        <v>0</v>
      </c>
    </row>
    <row r="173" spans="2:11">
      <c r="B173" t="s">
        <v>3002</v>
      </c>
      <c r="C173" t="s">
        <v>3004</v>
      </c>
      <c r="D173" t="s">
        <v>123</v>
      </c>
      <c r="E173" t="s">
        <v>102</v>
      </c>
      <c r="F173" t="s">
        <v>280</v>
      </c>
      <c r="G173" s="77">
        <v>270149.39</v>
      </c>
      <c r="H173" s="77">
        <v>1.9547000000000001</v>
      </c>
      <c r="I173" s="77">
        <v>5.28061012633</v>
      </c>
      <c r="J173" s="78">
        <v>-1.2999999999999999E-3</v>
      </c>
      <c r="K173" s="78">
        <v>0</v>
      </c>
    </row>
    <row r="174" spans="2:11">
      <c r="B174" t="s">
        <v>3002</v>
      </c>
      <c r="C174" t="s">
        <v>3005</v>
      </c>
      <c r="D174" t="s">
        <v>123</v>
      </c>
      <c r="E174" t="s">
        <v>102</v>
      </c>
      <c r="F174" t="s">
        <v>280</v>
      </c>
      <c r="G174" s="77">
        <v>111734.44</v>
      </c>
      <c r="H174" s="77">
        <v>-0.74709999999999999</v>
      </c>
      <c r="I174" s="77">
        <v>-0.83476800123999995</v>
      </c>
      <c r="J174" s="78">
        <v>2.0000000000000001E-4</v>
      </c>
      <c r="K174" s="78">
        <v>0</v>
      </c>
    </row>
    <row r="175" spans="2:11">
      <c r="B175" t="s">
        <v>3002</v>
      </c>
      <c r="C175" t="s">
        <v>3006</v>
      </c>
      <c r="D175" t="s">
        <v>123</v>
      </c>
      <c r="E175" t="s">
        <v>102</v>
      </c>
      <c r="F175" t="s">
        <v>280</v>
      </c>
      <c r="G175" s="77">
        <v>328350.64</v>
      </c>
      <c r="H175" s="77">
        <v>-0.83309999999999995</v>
      </c>
      <c r="I175" s="77">
        <v>-2.7354891818399998</v>
      </c>
      <c r="J175" s="78">
        <v>6.9999999999999999E-4</v>
      </c>
      <c r="K175" s="78">
        <v>0</v>
      </c>
    </row>
    <row r="176" spans="2:11">
      <c r="B176" t="s">
        <v>3002</v>
      </c>
      <c r="C176" t="s">
        <v>3007</v>
      </c>
      <c r="D176" t="s">
        <v>123</v>
      </c>
      <c r="E176" t="s">
        <v>102</v>
      </c>
      <c r="F176" t="s">
        <v>280</v>
      </c>
      <c r="G176" s="77">
        <v>131601.67000000001</v>
      </c>
      <c r="H176" s="77">
        <v>-0.63280000000000003</v>
      </c>
      <c r="I176" s="77">
        <v>-0.83277536776000005</v>
      </c>
      <c r="J176" s="78">
        <v>2.0000000000000001E-4</v>
      </c>
      <c r="K176" s="78">
        <v>0</v>
      </c>
    </row>
    <row r="177" spans="2:11">
      <c r="B177" t="s">
        <v>3002</v>
      </c>
      <c r="C177" t="s">
        <v>3008</v>
      </c>
      <c r="D177" t="s">
        <v>123</v>
      </c>
      <c r="E177" t="s">
        <v>102</v>
      </c>
      <c r="F177" t="s">
        <v>280</v>
      </c>
      <c r="G177" s="77">
        <v>142945</v>
      </c>
      <c r="H177" s="77">
        <v>1.9547000000000001</v>
      </c>
      <c r="I177" s="77">
        <v>2.7941459150000001</v>
      </c>
      <c r="J177" s="78">
        <v>-6.9999999999999999E-4</v>
      </c>
      <c r="K177" s="78">
        <v>0</v>
      </c>
    </row>
    <row r="178" spans="2:11">
      <c r="B178" t="s">
        <v>3002</v>
      </c>
      <c r="C178" t="s">
        <v>3009</v>
      </c>
      <c r="D178" t="s">
        <v>123</v>
      </c>
      <c r="E178" t="s">
        <v>102</v>
      </c>
      <c r="F178" t="s">
        <v>280</v>
      </c>
      <c r="G178" s="77">
        <v>109206.92</v>
      </c>
      <c r="H178" s="77">
        <v>1.9550000000000001</v>
      </c>
      <c r="I178" s="77">
        <v>2.1349952860000001</v>
      </c>
      <c r="J178" s="78">
        <v>-5.0000000000000001E-4</v>
      </c>
      <c r="K178" s="78">
        <v>0</v>
      </c>
    </row>
    <row r="179" spans="2:11">
      <c r="B179" t="s">
        <v>3010</v>
      </c>
      <c r="C179" t="s">
        <v>3011</v>
      </c>
      <c r="D179" t="s">
        <v>123</v>
      </c>
      <c r="E179" t="s">
        <v>102</v>
      </c>
      <c r="F179" t="s">
        <v>342</v>
      </c>
      <c r="G179" s="77">
        <v>146444.82999999999</v>
      </c>
      <c r="H179" s="77">
        <v>-4.6772</v>
      </c>
      <c r="I179" s="77">
        <v>-6.8495175887600004</v>
      </c>
      <c r="J179" s="78">
        <v>1.6999999999999999E-3</v>
      </c>
      <c r="K179" s="78">
        <v>0</v>
      </c>
    </row>
    <row r="180" spans="2:11">
      <c r="B180" t="s">
        <v>3010</v>
      </c>
      <c r="C180" t="s">
        <v>3012</v>
      </c>
      <c r="D180" t="s">
        <v>123</v>
      </c>
      <c r="E180" t="s">
        <v>102</v>
      </c>
      <c r="F180" t="s">
        <v>342</v>
      </c>
      <c r="G180" s="77">
        <v>771518.13</v>
      </c>
      <c r="H180" s="77">
        <v>-4.8365999999999998</v>
      </c>
      <c r="I180" s="77">
        <v>-37.315245875579997</v>
      </c>
      <c r="J180" s="78">
        <v>9.4000000000000004E-3</v>
      </c>
      <c r="K180" s="78">
        <v>-1E-4</v>
      </c>
    </row>
    <row r="181" spans="2:11">
      <c r="B181" t="s">
        <v>3010</v>
      </c>
      <c r="C181" t="s">
        <v>3013</v>
      </c>
      <c r="D181" t="s">
        <v>123</v>
      </c>
      <c r="E181" t="s">
        <v>102</v>
      </c>
      <c r="F181" t="s">
        <v>277</v>
      </c>
      <c r="G181" s="77">
        <v>134951.46</v>
      </c>
      <c r="H181" s="77">
        <v>0.93369999999999997</v>
      </c>
      <c r="I181" s="77">
        <v>1.2600417820200001</v>
      </c>
      <c r="J181" s="78">
        <v>-2.9999999999999997E-4</v>
      </c>
      <c r="K181" s="78">
        <v>0</v>
      </c>
    </row>
    <row r="182" spans="2:11">
      <c r="B182" t="s">
        <v>3010</v>
      </c>
      <c r="C182" t="s">
        <v>3014</v>
      </c>
      <c r="D182" t="s">
        <v>123</v>
      </c>
      <c r="E182" t="s">
        <v>102</v>
      </c>
      <c r="F182" t="s">
        <v>342</v>
      </c>
      <c r="G182" s="77">
        <v>90185.37</v>
      </c>
      <c r="H182" s="77">
        <v>-4.5854999999999997</v>
      </c>
      <c r="I182" s="77">
        <v>-4.1354501413499998</v>
      </c>
      <c r="J182" s="78">
        <v>1E-3</v>
      </c>
      <c r="K182" s="78">
        <v>0</v>
      </c>
    </row>
    <row r="183" spans="2:11">
      <c r="B183" t="s">
        <v>3010</v>
      </c>
      <c r="C183" t="s">
        <v>3015</v>
      </c>
      <c r="D183" t="s">
        <v>123</v>
      </c>
      <c r="E183" t="s">
        <v>102</v>
      </c>
      <c r="F183" t="s">
        <v>342</v>
      </c>
      <c r="G183" s="77">
        <v>315372.15000000002</v>
      </c>
      <c r="H183" s="77">
        <v>-4.6772</v>
      </c>
      <c r="I183" s="77">
        <v>-14.750586199800001</v>
      </c>
      <c r="J183" s="78">
        <v>3.7000000000000002E-3</v>
      </c>
      <c r="K183" s="78">
        <v>0</v>
      </c>
    </row>
    <row r="184" spans="2:11">
      <c r="B184" t="s">
        <v>3010</v>
      </c>
      <c r="C184" t="s">
        <v>3016</v>
      </c>
      <c r="D184" t="s">
        <v>123</v>
      </c>
      <c r="E184" t="s">
        <v>102</v>
      </c>
      <c r="F184" t="s">
        <v>342</v>
      </c>
      <c r="G184" s="77">
        <v>373466.33</v>
      </c>
      <c r="H184" s="77">
        <v>-4.5854999999999997</v>
      </c>
      <c r="I184" s="77">
        <v>-17.12529856215</v>
      </c>
      <c r="J184" s="78">
        <v>4.3E-3</v>
      </c>
      <c r="K184" s="78">
        <v>0</v>
      </c>
    </row>
    <row r="185" spans="2:11">
      <c r="B185" t="s">
        <v>3017</v>
      </c>
      <c r="C185" t="s">
        <v>3018</v>
      </c>
      <c r="D185" t="s">
        <v>123</v>
      </c>
      <c r="E185" t="s">
        <v>102</v>
      </c>
      <c r="F185" t="s">
        <v>274</v>
      </c>
      <c r="G185" s="77">
        <v>993286.35</v>
      </c>
      <c r="H185" s="77">
        <v>-3.4931000000000001</v>
      </c>
      <c r="I185" s="77">
        <v>-34.696485491849998</v>
      </c>
      <c r="J185" s="78">
        <v>8.6999999999999994E-3</v>
      </c>
      <c r="K185" s="78">
        <v>-1E-4</v>
      </c>
    </row>
    <row r="186" spans="2:11">
      <c r="B186" t="s">
        <v>3019</v>
      </c>
      <c r="C186" t="s">
        <v>3020</v>
      </c>
      <c r="D186" t="s">
        <v>123</v>
      </c>
      <c r="E186" t="s">
        <v>102</v>
      </c>
      <c r="F186" t="s">
        <v>342</v>
      </c>
      <c r="G186" s="77">
        <v>127680.5</v>
      </c>
      <c r="H186" s="77">
        <v>-4.7026000000000003</v>
      </c>
      <c r="I186" s="77">
        <v>-6.0043031930000001</v>
      </c>
      <c r="J186" s="78">
        <v>1.5E-3</v>
      </c>
      <c r="K186" s="78">
        <v>0</v>
      </c>
    </row>
    <row r="187" spans="2:11">
      <c r="B187" t="s">
        <v>3019</v>
      </c>
      <c r="C187" t="s">
        <v>3021</v>
      </c>
      <c r="D187" t="s">
        <v>123</v>
      </c>
      <c r="E187" t="s">
        <v>102</v>
      </c>
      <c r="F187" t="s">
        <v>342</v>
      </c>
      <c r="G187" s="77">
        <v>426319.9</v>
      </c>
      <c r="H187" s="77">
        <v>-4.7026000000000003</v>
      </c>
      <c r="I187" s="77">
        <v>-20.048119617400001</v>
      </c>
      <c r="J187" s="78">
        <v>5.0000000000000001E-3</v>
      </c>
      <c r="K187" s="78">
        <v>0</v>
      </c>
    </row>
    <row r="188" spans="2:11">
      <c r="B188" t="s">
        <v>3022</v>
      </c>
      <c r="C188" t="s">
        <v>3023</v>
      </c>
      <c r="D188" t="s">
        <v>123</v>
      </c>
      <c r="E188" t="s">
        <v>102</v>
      </c>
      <c r="F188" t="s">
        <v>277</v>
      </c>
      <c r="G188" s="77">
        <v>174269.34</v>
      </c>
      <c r="H188" s="77">
        <v>-4.7234999999999996</v>
      </c>
      <c r="I188" s="77">
        <v>-8.2316122748999998</v>
      </c>
      <c r="J188" s="78">
        <v>2.0999999999999999E-3</v>
      </c>
      <c r="K188" s="78">
        <v>0</v>
      </c>
    </row>
    <row r="189" spans="2:11">
      <c r="B189" t="s">
        <v>3022</v>
      </c>
      <c r="C189" t="s">
        <v>3024</v>
      </c>
      <c r="D189" t="s">
        <v>123</v>
      </c>
      <c r="E189" t="s">
        <v>102</v>
      </c>
      <c r="F189" t="s">
        <v>277</v>
      </c>
      <c r="G189" s="77">
        <v>234433.39</v>
      </c>
      <c r="H189" s="77">
        <v>-4.6679000000000004</v>
      </c>
      <c r="I189" s="77">
        <v>-10.94311621181</v>
      </c>
      <c r="J189" s="78">
        <v>2.7000000000000001E-3</v>
      </c>
      <c r="K189" s="78">
        <v>0</v>
      </c>
    </row>
    <row r="190" spans="2:11">
      <c r="B190" t="s">
        <v>3022</v>
      </c>
      <c r="C190" t="s">
        <v>3025</v>
      </c>
      <c r="D190" t="s">
        <v>123</v>
      </c>
      <c r="E190" t="s">
        <v>102</v>
      </c>
      <c r="F190" t="s">
        <v>277</v>
      </c>
      <c r="G190" s="77">
        <v>455952.72</v>
      </c>
      <c r="H190" s="77">
        <v>-4.7234999999999996</v>
      </c>
      <c r="I190" s="77">
        <v>-21.536926729200001</v>
      </c>
      <c r="J190" s="78">
        <v>5.4000000000000003E-3</v>
      </c>
      <c r="K190" s="78">
        <v>0</v>
      </c>
    </row>
    <row r="191" spans="2:11">
      <c r="B191" t="s">
        <v>3022</v>
      </c>
      <c r="C191" t="s">
        <v>3026</v>
      </c>
      <c r="D191" t="s">
        <v>123</v>
      </c>
      <c r="E191" t="s">
        <v>102</v>
      </c>
      <c r="F191" t="s">
        <v>277</v>
      </c>
      <c r="G191" s="77">
        <v>285096.49</v>
      </c>
      <c r="H191" s="77">
        <v>-4.6772</v>
      </c>
      <c r="I191" s="77">
        <v>-13.334533030279999</v>
      </c>
      <c r="J191" s="78">
        <v>3.3E-3</v>
      </c>
      <c r="K191" s="78">
        <v>0</v>
      </c>
    </row>
    <row r="192" spans="2:11">
      <c r="B192" t="s">
        <v>3022</v>
      </c>
      <c r="C192" t="s">
        <v>3027</v>
      </c>
      <c r="D192" t="s">
        <v>123</v>
      </c>
      <c r="E192" t="s">
        <v>102</v>
      </c>
      <c r="F192" t="s">
        <v>277</v>
      </c>
      <c r="G192" s="77">
        <v>447014.34</v>
      </c>
      <c r="H192" s="77">
        <v>-4.6679000000000004</v>
      </c>
      <c r="I192" s="77">
        <v>-20.866182376859999</v>
      </c>
      <c r="J192" s="78">
        <v>5.1999999999999998E-3</v>
      </c>
      <c r="K192" s="78">
        <v>0</v>
      </c>
    </row>
    <row r="193" spans="2:11">
      <c r="B193" t="s">
        <v>3022</v>
      </c>
      <c r="C193" t="s">
        <v>3028</v>
      </c>
      <c r="D193" t="s">
        <v>123</v>
      </c>
      <c r="E193" t="s">
        <v>102</v>
      </c>
      <c r="F193" t="s">
        <v>277</v>
      </c>
      <c r="G193" s="77">
        <v>375458.85</v>
      </c>
      <c r="H193" s="77">
        <v>-4.6772</v>
      </c>
      <c r="I193" s="77">
        <v>-17.560961332200002</v>
      </c>
      <c r="J193" s="78">
        <v>4.4000000000000003E-3</v>
      </c>
      <c r="K193" s="78">
        <v>0</v>
      </c>
    </row>
    <row r="194" spans="2:11">
      <c r="B194" t="s">
        <v>3029</v>
      </c>
      <c r="C194" t="s">
        <v>3030</v>
      </c>
      <c r="D194" t="s">
        <v>123</v>
      </c>
      <c r="E194" t="s">
        <v>102</v>
      </c>
      <c r="F194" t="s">
        <v>269</v>
      </c>
      <c r="G194" s="77">
        <v>358661.37</v>
      </c>
      <c r="H194" s="77">
        <v>-2.7016</v>
      </c>
      <c r="I194" s="77">
        <v>-9.68959557192</v>
      </c>
      <c r="J194" s="78">
        <v>2.3999999999999998E-3</v>
      </c>
      <c r="K194" s="78">
        <v>0</v>
      </c>
    </row>
    <row r="195" spans="2:11">
      <c r="B195" t="s">
        <v>3029</v>
      </c>
      <c r="C195" t="s">
        <v>3031</v>
      </c>
      <c r="D195" t="s">
        <v>123</v>
      </c>
      <c r="E195" t="s">
        <v>102</v>
      </c>
      <c r="F195" t="s">
        <v>269</v>
      </c>
      <c r="G195" s="77">
        <v>325829.89</v>
      </c>
      <c r="H195" s="77">
        <v>-2.7016</v>
      </c>
      <c r="I195" s="77">
        <v>-8.8026203082399999</v>
      </c>
      <c r="J195" s="78">
        <v>2.2000000000000001E-3</v>
      </c>
      <c r="K195" s="78">
        <v>0</v>
      </c>
    </row>
    <row r="196" spans="2:11">
      <c r="B196" t="s">
        <v>3029</v>
      </c>
      <c r="C196" t="s">
        <v>3032</v>
      </c>
      <c r="D196" t="s">
        <v>123</v>
      </c>
      <c r="E196" t="s">
        <v>102</v>
      </c>
      <c r="F196" t="s">
        <v>269</v>
      </c>
      <c r="G196" s="77">
        <v>293389.74</v>
      </c>
      <c r="H196" s="77">
        <v>-2.6516000000000002</v>
      </c>
      <c r="I196" s="77">
        <v>-7.7795223458400002</v>
      </c>
      <c r="J196" s="78">
        <v>2E-3</v>
      </c>
      <c r="K196" s="78">
        <v>0</v>
      </c>
    </row>
    <row r="197" spans="2:11">
      <c r="B197" t="s">
        <v>3029</v>
      </c>
      <c r="C197" t="s">
        <v>3033</v>
      </c>
      <c r="D197" t="s">
        <v>123</v>
      </c>
      <c r="E197" t="s">
        <v>102</v>
      </c>
      <c r="F197" t="s">
        <v>269</v>
      </c>
      <c r="G197" s="77">
        <v>260955.2</v>
      </c>
      <c r="H197" s="77">
        <v>-2.5869</v>
      </c>
      <c r="I197" s="77">
        <v>-6.7506500687999997</v>
      </c>
      <c r="J197" s="78">
        <v>1.6999999999999999E-3</v>
      </c>
      <c r="K197" s="78">
        <v>0</v>
      </c>
    </row>
    <row r="198" spans="2:11">
      <c r="B198" t="s">
        <v>3029</v>
      </c>
      <c r="C198" t="s">
        <v>3034</v>
      </c>
      <c r="D198" t="s">
        <v>123</v>
      </c>
      <c r="E198" t="s">
        <v>102</v>
      </c>
      <c r="F198" t="s">
        <v>280</v>
      </c>
      <c r="G198" s="77">
        <v>263479.86</v>
      </c>
      <c r="H198" s="77">
        <v>1.3272999999999999</v>
      </c>
      <c r="I198" s="77">
        <v>3.4971681817800002</v>
      </c>
      <c r="J198" s="78">
        <v>-8.9999999999999998E-4</v>
      </c>
      <c r="K198" s="78">
        <v>0</v>
      </c>
    </row>
    <row r="199" spans="2:11">
      <c r="B199" t="s">
        <v>3035</v>
      </c>
      <c r="C199" t="s">
        <v>3036</v>
      </c>
      <c r="D199" t="s">
        <v>123</v>
      </c>
      <c r="E199" t="s">
        <v>102</v>
      </c>
      <c r="F199" t="s">
        <v>277</v>
      </c>
      <c r="G199" s="77">
        <v>231345.15</v>
      </c>
      <c r="H199" s="77">
        <v>-5.1769999999999996</v>
      </c>
      <c r="I199" s="77">
        <v>-11.9767384155</v>
      </c>
      <c r="J199" s="78">
        <v>3.0000000000000001E-3</v>
      </c>
      <c r="K199" s="78">
        <v>0</v>
      </c>
    </row>
    <row r="200" spans="2:11">
      <c r="B200" t="s">
        <v>3035</v>
      </c>
      <c r="C200" t="s">
        <v>3037</v>
      </c>
      <c r="D200" t="s">
        <v>123</v>
      </c>
      <c r="E200" t="s">
        <v>102</v>
      </c>
      <c r="F200" t="s">
        <v>277</v>
      </c>
      <c r="G200" s="77">
        <v>315252.09000000003</v>
      </c>
      <c r="H200" s="77">
        <v>-5.1769999999999996</v>
      </c>
      <c r="I200" s="77">
        <v>-16.320600699300002</v>
      </c>
      <c r="J200" s="78">
        <v>4.1000000000000003E-3</v>
      </c>
      <c r="K200" s="78">
        <v>0</v>
      </c>
    </row>
    <row r="201" spans="2:11">
      <c r="B201" t="s">
        <v>3035</v>
      </c>
      <c r="C201" t="s">
        <v>3038</v>
      </c>
      <c r="D201" t="s">
        <v>123</v>
      </c>
      <c r="E201" t="s">
        <v>102</v>
      </c>
      <c r="F201" t="s">
        <v>277</v>
      </c>
      <c r="G201" s="77">
        <v>390553.71</v>
      </c>
      <c r="H201" s="77">
        <v>-5.2736000000000001</v>
      </c>
      <c r="I201" s="77">
        <v>-20.59624045056</v>
      </c>
      <c r="J201" s="78">
        <v>5.1999999999999998E-3</v>
      </c>
      <c r="K201" s="78">
        <v>0</v>
      </c>
    </row>
    <row r="202" spans="2:11">
      <c r="B202" t="s">
        <v>3035</v>
      </c>
      <c r="C202" t="s">
        <v>3039</v>
      </c>
      <c r="D202" t="s">
        <v>123</v>
      </c>
      <c r="E202" t="s">
        <v>102</v>
      </c>
      <c r="F202" t="s">
        <v>277</v>
      </c>
      <c r="G202" s="77">
        <v>88894.37</v>
      </c>
      <c r="H202" s="77">
        <v>-5.2610999999999999</v>
      </c>
      <c r="I202" s="77">
        <v>-4.6768217000699996</v>
      </c>
      <c r="J202" s="78">
        <v>1.1999999999999999E-3</v>
      </c>
      <c r="K202" s="78">
        <v>0</v>
      </c>
    </row>
    <row r="203" spans="2:11">
      <c r="B203" t="s">
        <v>3035</v>
      </c>
      <c r="C203" t="s">
        <v>3040</v>
      </c>
      <c r="D203" t="s">
        <v>123</v>
      </c>
      <c r="E203" t="s">
        <v>102</v>
      </c>
      <c r="F203" t="s">
        <v>277</v>
      </c>
      <c r="G203" s="77">
        <v>894581.96</v>
      </c>
      <c r="H203" s="77">
        <v>-4.5976999999999997</v>
      </c>
      <c r="I203" s="77">
        <v>-41.13019477492</v>
      </c>
      <c r="J203" s="78">
        <v>1.03E-2</v>
      </c>
      <c r="K203" s="78">
        <v>-1E-4</v>
      </c>
    </row>
    <row r="204" spans="2:11">
      <c r="B204" t="s">
        <v>3041</v>
      </c>
      <c r="C204" t="s">
        <v>3042</v>
      </c>
      <c r="D204" t="s">
        <v>123</v>
      </c>
      <c r="E204" t="s">
        <v>102</v>
      </c>
      <c r="F204" t="s">
        <v>269</v>
      </c>
      <c r="G204" s="77">
        <v>861989.04</v>
      </c>
      <c r="H204" s="77">
        <v>-3.2608999999999999</v>
      </c>
      <c r="I204" s="77">
        <v>-28.108600605359999</v>
      </c>
      <c r="J204" s="78">
        <v>7.0000000000000001E-3</v>
      </c>
      <c r="K204" s="78">
        <v>-1E-4</v>
      </c>
    </row>
    <row r="205" spans="2:11">
      <c r="B205" t="s">
        <v>3041</v>
      </c>
      <c r="C205" t="s">
        <v>3043</v>
      </c>
      <c r="D205" t="s">
        <v>123</v>
      </c>
      <c r="E205" t="s">
        <v>102</v>
      </c>
      <c r="F205" t="s">
        <v>269</v>
      </c>
      <c r="G205" s="77">
        <v>393427.68</v>
      </c>
      <c r="H205" s="77">
        <v>-3.2103999999999999</v>
      </c>
      <c r="I205" s="77">
        <v>-12.63060223872</v>
      </c>
      <c r="J205" s="78">
        <v>3.2000000000000002E-3</v>
      </c>
      <c r="K205" s="78">
        <v>0</v>
      </c>
    </row>
    <row r="206" spans="2:11">
      <c r="B206" t="s">
        <v>3041</v>
      </c>
      <c r="C206" t="s">
        <v>3044</v>
      </c>
      <c r="D206" t="s">
        <v>123</v>
      </c>
      <c r="E206" t="s">
        <v>102</v>
      </c>
      <c r="F206" t="s">
        <v>269</v>
      </c>
      <c r="G206" s="77">
        <v>274191.98</v>
      </c>
      <c r="H206" s="77">
        <v>-3.3205</v>
      </c>
      <c r="I206" s="77">
        <v>-9.1045446958999996</v>
      </c>
      <c r="J206" s="78">
        <v>2.3E-3</v>
      </c>
      <c r="K206" s="78">
        <v>0</v>
      </c>
    </row>
    <row r="207" spans="2:11">
      <c r="B207" t="s">
        <v>3041</v>
      </c>
      <c r="C207" t="s">
        <v>3045</v>
      </c>
      <c r="D207" t="s">
        <v>123</v>
      </c>
      <c r="E207" t="s">
        <v>102</v>
      </c>
      <c r="F207" t="s">
        <v>269</v>
      </c>
      <c r="G207" s="77">
        <v>54069.31</v>
      </c>
      <c r="H207" s="77">
        <v>-3.3205</v>
      </c>
      <c r="I207" s="77">
        <v>-1.7953714385499999</v>
      </c>
      <c r="J207" s="78">
        <v>5.0000000000000001E-4</v>
      </c>
      <c r="K207" s="78">
        <v>0</v>
      </c>
    </row>
    <row r="208" spans="2:11">
      <c r="B208" t="s">
        <v>3041</v>
      </c>
      <c r="C208" t="s">
        <v>3046</v>
      </c>
      <c r="D208" t="s">
        <v>123</v>
      </c>
      <c r="E208" t="s">
        <v>102</v>
      </c>
      <c r="F208" t="s">
        <v>269</v>
      </c>
      <c r="G208" s="77">
        <v>418953.63</v>
      </c>
      <c r="H208" s="77">
        <v>-3.3205</v>
      </c>
      <c r="I208" s="77">
        <v>-13.91135528415</v>
      </c>
      <c r="J208" s="78">
        <v>3.5000000000000001E-3</v>
      </c>
      <c r="K208" s="78">
        <v>0</v>
      </c>
    </row>
    <row r="209" spans="2:11">
      <c r="B209" t="s">
        <v>3047</v>
      </c>
      <c r="C209" t="s">
        <v>3048</v>
      </c>
      <c r="D209" t="s">
        <v>123</v>
      </c>
      <c r="E209" t="s">
        <v>102</v>
      </c>
      <c r="F209" t="s">
        <v>280</v>
      </c>
      <c r="G209" s="77">
        <v>461063.3</v>
      </c>
      <c r="H209" s="77">
        <v>-0.51180000000000003</v>
      </c>
      <c r="I209" s="77">
        <v>-2.3597219693999998</v>
      </c>
      <c r="J209" s="78">
        <v>5.9999999999999995E-4</v>
      </c>
      <c r="K209" s="78">
        <v>0</v>
      </c>
    </row>
    <row r="210" spans="2:11">
      <c r="B210" t="s">
        <v>3047</v>
      </c>
      <c r="C210" t="s">
        <v>3049</v>
      </c>
      <c r="D210" t="s">
        <v>123</v>
      </c>
      <c r="E210" t="s">
        <v>102</v>
      </c>
      <c r="F210" t="s">
        <v>280</v>
      </c>
      <c r="G210" s="77">
        <v>197738.6</v>
      </c>
      <c r="H210" s="77">
        <v>-0.44059999999999999</v>
      </c>
      <c r="I210" s="77">
        <v>-0.87123627159999995</v>
      </c>
      <c r="J210" s="78">
        <v>2.0000000000000001E-4</v>
      </c>
      <c r="K210" s="78">
        <v>0</v>
      </c>
    </row>
    <row r="211" spans="2:11">
      <c r="B211" t="s">
        <v>3050</v>
      </c>
      <c r="C211" t="s">
        <v>3051</v>
      </c>
      <c r="D211" t="s">
        <v>123</v>
      </c>
      <c r="E211" t="s">
        <v>102</v>
      </c>
      <c r="F211" t="s">
        <v>280</v>
      </c>
      <c r="G211" s="77">
        <v>150983.76</v>
      </c>
      <c r="H211" s="77">
        <v>-0.54930000000000001</v>
      </c>
      <c r="I211" s="77">
        <v>-0.82935379367999995</v>
      </c>
      <c r="J211" s="78">
        <v>2.0000000000000001E-4</v>
      </c>
      <c r="K211" s="78">
        <v>0</v>
      </c>
    </row>
    <row r="212" spans="2:11">
      <c r="B212" t="s">
        <v>3050</v>
      </c>
      <c r="C212" t="s">
        <v>3052</v>
      </c>
      <c r="D212" t="s">
        <v>123</v>
      </c>
      <c r="E212" t="s">
        <v>102</v>
      </c>
      <c r="F212" t="s">
        <v>280</v>
      </c>
      <c r="G212" s="77">
        <v>111924.9</v>
      </c>
      <c r="H212" s="77">
        <v>-0.54930000000000001</v>
      </c>
      <c r="I212" s="77">
        <v>-0.61480347570000005</v>
      </c>
      <c r="J212" s="78">
        <v>2.0000000000000001E-4</v>
      </c>
      <c r="K212" s="78">
        <v>0</v>
      </c>
    </row>
    <row r="213" spans="2:11">
      <c r="B213" t="s">
        <v>3050</v>
      </c>
      <c r="C213" t="s">
        <v>3053</v>
      </c>
      <c r="D213" t="s">
        <v>123</v>
      </c>
      <c r="E213" t="s">
        <v>102</v>
      </c>
      <c r="F213" t="s">
        <v>280</v>
      </c>
      <c r="G213" s="77">
        <v>559941.93000000005</v>
      </c>
      <c r="H213" s="77">
        <v>-0.49230000000000002</v>
      </c>
      <c r="I213" s="77">
        <v>-2.75659412139</v>
      </c>
      <c r="J213" s="78">
        <v>6.9999999999999999E-4</v>
      </c>
      <c r="K213" s="78">
        <v>0</v>
      </c>
    </row>
    <row r="214" spans="2:11">
      <c r="B214" t="s">
        <v>3054</v>
      </c>
      <c r="C214" t="s">
        <v>3055</v>
      </c>
      <c r="D214" t="s">
        <v>123</v>
      </c>
      <c r="E214" t="s">
        <v>102</v>
      </c>
      <c r="F214" t="s">
        <v>342</v>
      </c>
      <c r="G214" s="77">
        <v>251947.73</v>
      </c>
      <c r="H214" s="77">
        <v>-6.0942999999999996</v>
      </c>
      <c r="I214" s="77">
        <v>-15.35445050939</v>
      </c>
      <c r="J214" s="78">
        <v>3.8999999999999998E-3</v>
      </c>
      <c r="K214" s="78">
        <v>0</v>
      </c>
    </row>
    <row r="215" spans="2:11">
      <c r="B215" t="s">
        <v>3054</v>
      </c>
      <c r="C215" t="s">
        <v>3056</v>
      </c>
      <c r="D215" t="s">
        <v>123</v>
      </c>
      <c r="E215" t="s">
        <v>102</v>
      </c>
      <c r="F215" t="s">
        <v>342</v>
      </c>
      <c r="G215" s="77">
        <v>692178.45</v>
      </c>
      <c r="H215" s="77">
        <v>-6.1981999999999999</v>
      </c>
      <c r="I215" s="77">
        <v>-42.902604687900002</v>
      </c>
      <c r="J215" s="78">
        <v>1.0800000000000001E-2</v>
      </c>
      <c r="K215" s="78">
        <v>-1E-4</v>
      </c>
    </row>
    <row r="216" spans="2:11">
      <c r="B216" t="s">
        <v>3054</v>
      </c>
      <c r="C216" t="s">
        <v>3057</v>
      </c>
      <c r="D216" t="s">
        <v>123</v>
      </c>
      <c r="E216" t="s">
        <v>102</v>
      </c>
      <c r="F216" t="s">
        <v>342</v>
      </c>
      <c r="G216" s="77">
        <v>220251.67</v>
      </c>
      <c r="H216" s="77">
        <v>-6.1919000000000004</v>
      </c>
      <c r="I216" s="77">
        <v>-13.637763154729999</v>
      </c>
      <c r="J216" s="78">
        <v>3.3999999999999998E-3</v>
      </c>
      <c r="K216" s="78">
        <v>0</v>
      </c>
    </row>
    <row r="217" spans="2:11">
      <c r="B217" t="s">
        <v>3054</v>
      </c>
      <c r="C217" t="s">
        <v>3058</v>
      </c>
      <c r="D217" t="s">
        <v>123</v>
      </c>
      <c r="E217" t="s">
        <v>102</v>
      </c>
      <c r="F217" t="s">
        <v>342</v>
      </c>
      <c r="G217" s="77">
        <v>788923.79</v>
      </c>
      <c r="H217" s="77">
        <v>-5.8808999999999996</v>
      </c>
      <c r="I217" s="77">
        <v>-46.395819166110002</v>
      </c>
      <c r="J217" s="78">
        <v>1.1599999999999999E-2</v>
      </c>
      <c r="K217" s="78">
        <v>-1E-4</v>
      </c>
    </row>
    <row r="218" spans="2:11">
      <c r="B218" t="s">
        <v>3054</v>
      </c>
      <c r="C218" t="s">
        <v>3059</v>
      </c>
      <c r="D218" t="s">
        <v>123</v>
      </c>
      <c r="E218" t="s">
        <v>102</v>
      </c>
      <c r="F218" t="s">
        <v>342</v>
      </c>
      <c r="G218" s="77">
        <v>407009.4</v>
      </c>
      <c r="H218" s="77">
        <v>-6.1951000000000001</v>
      </c>
      <c r="I218" s="77">
        <v>-25.214639339400001</v>
      </c>
      <c r="J218" s="78">
        <v>6.3E-3</v>
      </c>
      <c r="K218" s="78">
        <v>-1E-4</v>
      </c>
    </row>
    <row r="219" spans="2:11">
      <c r="B219" t="s">
        <v>3060</v>
      </c>
      <c r="C219" t="s">
        <v>3061</v>
      </c>
      <c r="D219" t="s">
        <v>123</v>
      </c>
      <c r="E219" t="s">
        <v>102</v>
      </c>
      <c r="F219" t="s">
        <v>277</v>
      </c>
      <c r="G219" s="77">
        <v>253717.85</v>
      </c>
      <c r="H219" s="77">
        <v>-4.5265000000000004</v>
      </c>
      <c r="I219" s="77">
        <v>-11.48453848025</v>
      </c>
      <c r="J219" s="78">
        <v>2.8999999999999998E-3</v>
      </c>
      <c r="K219" s="78">
        <v>0</v>
      </c>
    </row>
    <row r="220" spans="2:11">
      <c r="B220" t="s">
        <v>3060</v>
      </c>
      <c r="C220" t="s">
        <v>3062</v>
      </c>
      <c r="D220" t="s">
        <v>123</v>
      </c>
      <c r="E220" t="s">
        <v>102</v>
      </c>
      <c r="F220" t="s">
        <v>277</v>
      </c>
      <c r="G220" s="77">
        <v>393609.98</v>
      </c>
      <c r="H220" s="77">
        <v>-4.4343000000000004</v>
      </c>
      <c r="I220" s="77">
        <v>-17.453847343140001</v>
      </c>
      <c r="J220" s="78">
        <v>4.4000000000000003E-3</v>
      </c>
      <c r="K220" s="78">
        <v>0</v>
      </c>
    </row>
    <row r="221" spans="2:11">
      <c r="B221" t="s">
        <v>3060</v>
      </c>
      <c r="C221" t="s">
        <v>3063</v>
      </c>
      <c r="D221" t="s">
        <v>123</v>
      </c>
      <c r="E221" t="s">
        <v>102</v>
      </c>
      <c r="F221" t="s">
        <v>277</v>
      </c>
      <c r="G221" s="77">
        <v>285222.52</v>
      </c>
      <c r="H221" s="77">
        <v>-4.6035000000000004</v>
      </c>
      <c r="I221" s="77">
        <v>-13.130218708199999</v>
      </c>
      <c r="J221" s="78">
        <v>3.3E-3</v>
      </c>
      <c r="K221" s="78">
        <v>0</v>
      </c>
    </row>
    <row r="222" spans="2:11">
      <c r="B222" t="s">
        <v>3064</v>
      </c>
      <c r="C222" t="s">
        <v>3065</v>
      </c>
      <c r="D222" t="s">
        <v>123</v>
      </c>
      <c r="E222" t="s">
        <v>102</v>
      </c>
      <c r="F222" t="s">
        <v>342</v>
      </c>
      <c r="G222" s="77">
        <v>260133.62</v>
      </c>
      <c r="H222" s="77">
        <v>-2.8955000000000002</v>
      </c>
      <c r="I222" s="77">
        <v>-7.5321689670999996</v>
      </c>
      <c r="J222" s="78">
        <v>1.9E-3</v>
      </c>
      <c r="K222" s="78">
        <v>0</v>
      </c>
    </row>
    <row r="223" spans="2:11">
      <c r="B223" t="s">
        <v>3064</v>
      </c>
      <c r="C223" t="s">
        <v>3066</v>
      </c>
      <c r="D223" t="s">
        <v>123</v>
      </c>
      <c r="E223" t="s">
        <v>102</v>
      </c>
      <c r="F223" t="s">
        <v>342</v>
      </c>
      <c r="G223" s="77">
        <v>522522.84</v>
      </c>
      <c r="H223" s="77">
        <v>-2.4514</v>
      </c>
      <c r="I223" s="77">
        <v>-12.80912489976</v>
      </c>
      <c r="J223" s="78">
        <v>3.2000000000000002E-3</v>
      </c>
      <c r="K223" s="78">
        <v>0</v>
      </c>
    </row>
    <row r="224" spans="2:11">
      <c r="B224" t="s">
        <v>3064</v>
      </c>
      <c r="C224" t="s">
        <v>3067</v>
      </c>
      <c r="D224" t="s">
        <v>123</v>
      </c>
      <c r="E224" t="s">
        <v>102</v>
      </c>
      <c r="F224" t="s">
        <v>342</v>
      </c>
      <c r="G224" s="77">
        <v>260342.75</v>
      </c>
      <c r="H224" s="77">
        <v>-2.8129</v>
      </c>
      <c r="I224" s="77">
        <v>-7.3231812147499999</v>
      </c>
      <c r="J224" s="78">
        <v>1.8E-3</v>
      </c>
      <c r="K224" s="78">
        <v>0</v>
      </c>
    </row>
    <row r="225" spans="2:11">
      <c r="B225" t="s">
        <v>3064</v>
      </c>
      <c r="C225" t="s">
        <v>3068</v>
      </c>
      <c r="D225" t="s">
        <v>123</v>
      </c>
      <c r="E225" t="s">
        <v>102</v>
      </c>
      <c r="F225" t="s">
        <v>342</v>
      </c>
      <c r="G225" s="77">
        <v>319434.65999999997</v>
      </c>
      <c r="H225" s="77">
        <v>-4.742</v>
      </c>
      <c r="I225" s="77">
        <v>-15.1475915772</v>
      </c>
      <c r="J225" s="78">
        <v>3.8E-3</v>
      </c>
      <c r="K225" s="78">
        <v>0</v>
      </c>
    </row>
    <row r="226" spans="2:11">
      <c r="B226" t="s">
        <v>3064</v>
      </c>
      <c r="C226" t="s">
        <v>3069</v>
      </c>
      <c r="D226" t="s">
        <v>123</v>
      </c>
      <c r="E226" t="s">
        <v>102</v>
      </c>
      <c r="F226" t="s">
        <v>342</v>
      </c>
      <c r="G226" s="77">
        <v>183527.1</v>
      </c>
      <c r="H226" s="77">
        <v>-2.8955000000000002</v>
      </c>
      <c r="I226" s="77">
        <v>-5.3140271805000001</v>
      </c>
      <c r="J226" s="78">
        <v>1.2999999999999999E-3</v>
      </c>
      <c r="K226" s="78">
        <v>0</v>
      </c>
    </row>
    <row r="227" spans="2:11">
      <c r="B227" t="s">
        <v>3064</v>
      </c>
      <c r="C227" t="s">
        <v>3070</v>
      </c>
      <c r="D227" t="s">
        <v>123</v>
      </c>
      <c r="E227" t="s">
        <v>102</v>
      </c>
      <c r="F227" t="s">
        <v>342</v>
      </c>
      <c r="G227" s="77">
        <v>229231.03</v>
      </c>
      <c r="H227" s="77">
        <v>-2.9754</v>
      </c>
      <c r="I227" s="77">
        <v>-6.8205400666199996</v>
      </c>
      <c r="J227" s="78">
        <v>1.6999999999999999E-3</v>
      </c>
      <c r="K227" s="78">
        <v>0</v>
      </c>
    </row>
    <row r="228" spans="2:11">
      <c r="B228" t="s">
        <v>3071</v>
      </c>
      <c r="C228" t="s">
        <v>3072</v>
      </c>
      <c r="D228" t="s">
        <v>123</v>
      </c>
      <c r="E228" t="s">
        <v>102</v>
      </c>
      <c r="F228" t="s">
        <v>342</v>
      </c>
      <c r="G228" s="77">
        <v>793101.7</v>
      </c>
      <c r="H228" s="77">
        <v>-5.3178000000000001</v>
      </c>
      <c r="I228" s="77">
        <v>-42.175562202599998</v>
      </c>
      <c r="J228" s="78">
        <v>1.06E-2</v>
      </c>
      <c r="K228" s="78">
        <v>-1E-4</v>
      </c>
    </row>
    <row r="229" spans="2:11">
      <c r="B229" t="s">
        <v>3071</v>
      </c>
      <c r="C229" t="s">
        <v>3073</v>
      </c>
      <c r="D229" t="s">
        <v>123</v>
      </c>
      <c r="E229" t="s">
        <v>102</v>
      </c>
      <c r="F229" t="s">
        <v>342</v>
      </c>
      <c r="G229" s="77">
        <v>253568.48</v>
      </c>
      <c r="H229" s="77">
        <v>-5.4108999999999998</v>
      </c>
      <c r="I229" s="77">
        <v>-13.72033688432</v>
      </c>
      <c r="J229" s="78">
        <v>3.3999999999999998E-3</v>
      </c>
      <c r="K229" s="78">
        <v>0</v>
      </c>
    </row>
    <row r="230" spans="2:11">
      <c r="B230" t="s">
        <v>3071</v>
      </c>
      <c r="C230" t="s">
        <v>3074</v>
      </c>
      <c r="D230" t="s">
        <v>123</v>
      </c>
      <c r="E230" t="s">
        <v>102</v>
      </c>
      <c r="F230" t="s">
        <v>342</v>
      </c>
      <c r="G230" s="77">
        <v>410258.14</v>
      </c>
      <c r="H230" s="77">
        <v>-5.3490000000000002</v>
      </c>
      <c r="I230" s="77">
        <v>-21.944707908600002</v>
      </c>
      <c r="J230" s="78">
        <v>5.4999999999999997E-3</v>
      </c>
      <c r="K230" s="78">
        <v>0</v>
      </c>
    </row>
    <row r="231" spans="2:11">
      <c r="B231" t="s">
        <v>3075</v>
      </c>
      <c r="C231" t="s">
        <v>3076</v>
      </c>
      <c r="D231" t="s">
        <v>123</v>
      </c>
      <c r="E231" t="s">
        <v>102</v>
      </c>
      <c r="F231" t="s">
        <v>277</v>
      </c>
      <c r="G231" s="77">
        <v>224087.87</v>
      </c>
      <c r="H231" s="77">
        <v>-3.5487000000000002</v>
      </c>
      <c r="I231" s="77">
        <v>-7.95220624269</v>
      </c>
      <c r="J231" s="78">
        <v>2E-3</v>
      </c>
      <c r="K231" s="78">
        <v>0</v>
      </c>
    </row>
    <row r="232" spans="2:11">
      <c r="B232" t="s">
        <v>3075</v>
      </c>
      <c r="C232" t="s">
        <v>3077</v>
      </c>
      <c r="D232" t="s">
        <v>123</v>
      </c>
      <c r="E232" t="s">
        <v>102</v>
      </c>
      <c r="F232" t="s">
        <v>277</v>
      </c>
      <c r="G232" s="77">
        <v>773217.2</v>
      </c>
      <c r="H232" s="77">
        <v>-3.4550999999999998</v>
      </c>
      <c r="I232" s="77">
        <v>-26.715427477199999</v>
      </c>
      <c r="J232" s="78">
        <v>6.7000000000000002E-3</v>
      </c>
      <c r="K232" s="78">
        <v>-1E-4</v>
      </c>
    </row>
    <row r="233" spans="2:11">
      <c r="B233" t="s">
        <v>3075</v>
      </c>
      <c r="C233" t="s">
        <v>3078</v>
      </c>
      <c r="D233" t="s">
        <v>123</v>
      </c>
      <c r="E233" t="s">
        <v>102</v>
      </c>
      <c r="F233" t="s">
        <v>277</v>
      </c>
      <c r="G233" s="77">
        <v>518106.39</v>
      </c>
      <c r="H233" s="77">
        <v>-3.4552</v>
      </c>
      <c r="I233" s="77">
        <v>-17.901611987279999</v>
      </c>
      <c r="J233" s="78">
        <v>4.4999999999999997E-3</v>
      </c>
      <c r="K233" s="78">
        <v>0</v>
      </c>
    </row>
    <row r="234" spans="2:11">
      <c r="B234" t="s">
        <v>3079</v>
      </c>
      <c r="C234" t="s">
        <v>3080</v>
      </c>
      <c r="D234" t="s">
        <v>123</v>
      </c>
      <c r="E234" t="s">
        <v>102</v>
      </c>
      <c r="F234" t="s">
        <v>286</v>
      </c>
      <c r="G234" s="77">
        <v>187431.54</v>
      </c>
      <c r="H234" s="77">
        <v>-6.9492000000000003</v>
      </c>
      <c r="I234" s="77">
        <v>-13.024992577680001</v>
      </c>
      <c r="J234" s="78">
        <v>3.3E-3</v>
      </c>
      <c r="K234" s="78">
        <v>0</v>
      </c>
    </row>
    <row r="235" spans="2:11">
      <c r="B235" t="s">
        <v>3079</v>
      </c>
      <c r="C235" t="s">
        <v>3081</v>
      </c>
      <c r="D235" t="s">
        <v>123</v>
      </c>
      <c r="E235" t="s">
        <v>102</v>
      </c>
      <c r="F235" t="s">
        <v>286</v>
      </c>
      <c r="G235" s="77">
        <v>225052.29</v>
      </c>
      <c r="H235" s="77">
        <v>-6.8853</v>
      </c>
      <c r="I235" s="77">
        <v>-15.49552532337</v>
      </c>
      <c r="J235" s="78">
        <v>3.8999999999999998E-3</v>
      </c>
      <c r="K235" s="78">
        <v>0</v>
      </c>
    </row>
    <row r="236" spans="2:11">
      <c r="B236" t="s">
        <v>3079</v>
      </c>
      <c r="C236" t="s">
        <v>3082</v>
      </c>
      <c r="D236" t="s">
        <v>123</v>
      </c>
      <c r="E236" t="s">
        <v>102</v>
      </c>
      <c r="F236" t="s">
        <v>286</v>
      </c>
      <c r="G236" s="77">
        <v>352837.42</v>
      </c>
      <c r="H236" s="77">
        <v>-6.8853</v>
      </c>
      <c r="I236" s="77">
        <v>-24.293914879260001</v>
      </c>
      <c r="J236" s="78">
        <v>6.1000000000000004E-3</v>
      </c>
      <c r="K236" s="78">
        <v>-1E-4</v>
      </c>
    </row>
    <row r="237" spans="2:11">
      <c r="B237" t="s">
        <v>3079</v>
      </c>
      <c r="C237" t="s">
        <v>3083</v>
      </c>
      <c r="D237" t="s">
        <v>123</v>
      </c>
      <c r="E237" t="s">
        <v>102</v>
      </c>
      <c r="F237" t="s">
        <v>286</v>
      </c>
      <c r="G237" s="77">
        <v>467132.55</v>
      </c>
      <c r="H237" s="77">
        <v>-6.9715999999999996</v>
      </c>
      <c r="I237" s="77">
        <v>-32.566612855800003</v>
      </c>
      <c r="J237" s="78">
        <v>8.2000000000000007E-3</v>
      </c>
      <c r="K237" s="78">
        <v>-1E-4</v>
      </c>
    </row>
    <row r="238" spans="2:11">
      <c r="B238" t="s">
        <v>3079</v>
      </c>
      <c r="C238" t="s">
        <v>3084</v>
      </c>
      <c r="D238" t="s">
        <v>123</v>
      </c>
      <c r="E238" t="s">
        <v>102</v>
      </c>
      <c r="F238" t="s">
        <v>286</v>
      </c>
      <c r="G238" s="77">
        <v>747582.83</v>
      </c>
      <c r="H238" s="77">
        <v>-6.9490999999999996</v>
      </c>
      <c r="I238" s="77">
        <v>-51.950278439530003</v>
      </c>
      <c r="J238" s="78">
        <v>1.2999999999999999E-2</v>
      </c>
      <c r="K238" s="78">
        <v>-1E-4</v>
      </c>
    </row>
    <row r="239" spans="2:11">
      <c r="B239" t="s">
        <v>3085</v>
      </c>
      <c r="C239" t="s">
        <v>3086</v>
      </c>
      <c r="D239" t="s">
        <v>123</v>
      </c>
      <c r="E239" t="s">
        <v>102</v>
      </c>
      <c r="F239" t="s">
        <v>277</v>
      </c>
      <c r="G239" s="77">
        <v>117337.42</v>
      </c>
      <c r="H239" s="77">
        <v>-3.6520000000000001</v>
      </c>
      <c r="I239" s="77">
        <v>-4.2851625783999996</v>
      </c>
      <c r="J239" s="78">
        <v>1.1000000000000001E-3</v>
      </c>
      <c r="K239" s="78">
        <v>0</v>
      </c>
    </row>
    <row r="240" spans="2:11">
      <c r="B240" t="s">
        <v>3085</v>
      </c>
      <c r="C240" t="s">
        <v>3087</v>
      </c>
      <c r="D240" t="s">
        <v>123</v>
      </c>
      <c r="E240" t="s">
        <v>102</v>
      </c>
      <c r="F240" t="s">
        <v>277</v>
      </c>
      <c r="G240" s="77">
        <v>127915.77</v>
      </c>
      <c r="H240" s="77">
        <v>-3.6520999999999999</v>
      </c>
      <c r="I240" s="77">
        <v>-4.6716118361700003</v>
      </c>
      <c r="J240" s="78">
        <v>1.1999999999999999E-3</v>
      </c>
      <c r="K240" s="78">
        <v>0</v>
      </c>
    </row>
    <row r="241" spans="2:11">
      <c r="B241" t="s">
        <v>3085</v>
      </c>
      <c r="C241" t="s">
        <v>3088</v>
      </c>
      <c r="D241" t="s">
        <v>123</v>
      </c>
      <c r="E241" t="s">
        <v>102</v>
      </c>
      <c r="F241" t="s">
        <v>277</v>
      </c>
      <c r="G241" s="77">
        <v>180433.97</v>
      </c>
      <c r="H241" s="77">
        <v>-3.6854</v>
      </c>
      <c r="I241" s="77">
        <v>-6.6497135303799997</v>
      </c>
      <c r="J241" s="78">
        <v>1.6999999999999999E-3</v>
      </c>
      <c r="K241" s="78">
        <v>0</v>
      </c>
    </row>
    <row r="242" spans="2:11">
      <c r="B242" t="s">
        <v>3085</v>
      </c>
      <c r="C242" t="s">
        <v>3089</v>
      </c>
      <c r="D242" t="s">
        <v>123</v>
      </c>
      <c r="E242" t="s">
        <v>102</v>
      </c>
      <c r="F242" t="s">
        <v>277</v>
      </c>
      <c r="G242" s="77">
        <v>180491.94</v>
      </c>
      <c r="H242" s="77">
        <v>-3.6520999999999999</v>
      </c>
      <c r="I242" s="77">
        <v>-6.5917461407399998</v>
      </c>
      <c r="J242" s="78">
        <v>1.6999999999999999E-3</v>
      </c>
      <c r="K242" s="78">
        <v>0</v>
      </c>
    </row>
    <row r="243" spans="2:11">
      <c r="B243" t="s">
        <v>3085</v>
      </c>
      <c r="C243" t="s">
        <v>3090</v>
      </c>
      <c r="D243" t="s">
        <v>123</v>
      </c>
      <c r="E243" t="s">
        <v>102</v>
      </c>
      <c r="F243" t="s">
        <v>277</v>
      </c>
      <c r="G243" s="77">
        <v>541618.07999999996</v>
      </c>
      <c r="H243" s="77">
        <v>-3.6248</v>
      </c>
      <c r="I243" s="77">
        <v>-19.632572163839999</v>
      </c>
      <c r="J243" s="78">
        <v>4.8999999999999998E-3</v>
      </c>
      <c r="K243" s="78">
        <v>0</v>
      </c>
    </row>
    <row r="244" spans="2:11">
      <c r="B244" t="s">
        <v>3085</v>
      </c>
      <c r="C244" t="s">
        <v>3091</v>
      </c>
      <c r="D244" t="s">
        <v>123</v>
      </c>
      <c r="E244" t="s">
        <v>102</v>
      </c>
      <c r="F244" t="s">
        <v>277</v>
      </c>
      <c r="G244" s="77">
        <v>320216.87</v>
      </c>
      <c r="H244" s="77">
        <v>-3.6884000000000001</v>
      </c>
      <c r="I244" s="77">
        <v>-11.810879033080001</v>
      </c>
      <c r="J244" s="78">
        <v>3.0000000000000001E-3</v>
      </c>
      <c r="K244" s="78">
        <v>0</v>
      </c>
    </row>
    <row r="245" spans="2:11">
      <c r="B245" t="s">
        <v>3085</v>
      </c>
      <c r="C245" t="s">
        <v>3092</v>
      </c>
      <c r="D245" t="s">
        <v>123</v>
      </c>
      <c r="E245" t="s">
        <v>102</v>
      </c>
      <c r="F245" t="s">
        <v>277</v>
      </c>
      <c r="G245" s="77">
        <v>454897.41</v>
      </c>
      <c r="H245" s="77">
        <v>-3.6854</v>
      </c>
      <c r="I245" s="77">
        <v>-16.76478914814</v>
      </c>
      <c r="J245" s="78">
        <v>4.1999999999999997E-3</v>
      </c>
      <c r="K245" s="78">
        <v>0</v>
      </c>
    </row>
    <row r="246" spans="2:11">
      <c r="B246" t="s">
        <v>3093</v>
      </c>
      <c r="C246" t="s">
        <v>3094</v>
      </c>
      <c r="D246" t="s">
        <v>123</v>
      </c>
      <c r="E246" t="s">
        <v>102</v>
      </c>
      <c r="F246" t="s">
        <v>277</v>
      </c>
      <c r="G246" s="77">
        <v>239176.09</v>
      </c>
      <c r="H246" s="77">
        <v>-1.696</v>
      </c>
      <c r="I246" s="77">
        <v>-4.0564264864000004</v>
      </c>
      <c r="J246" s="78">
        <v>1E-3</v>
      </c>
      <c r="K246" s="78">
        <v>0</v>
      </c>
    </row>
    <row r="247" spans="2:11">
      <c r="B247" t="s">
        <v>3093</v>
      </c>
      <c r="C247" t="s">
        <v>3095</v>
      </c>
      <c r="D247" t="s">
        <v>123</v>
      </c>
      <c r="E247" t="s">
        <v>102</v>
      </c>
      <c r="F247" t="s">
        <v>280</v>
      </c>
      <c r="G247" s="77">
        <v>215513.69</v>
      </c>
      <c r="H247" s="77">
        <v>1.246</v>
      </c>
      <c r="I247" s="77">
        <v>2.6853005774000001</v>
      </c>
      <c r="J247" s="78">
        <v>-6.9999999999999999E-4</v>
      </c>
      <c r="K247" s="78">
        <v>0</v>
      </c>
    </row>
    <row r="248" spans="2:11">
      <c r="B248" t="s">
        <v>3093</v>
      </c>
      <c r="C248" t="s">
        <v>3096</v>
      </c>
      <c r="D248" t="s">
        <v>123</v>
      </c>
      <c r="E248" t="s">
        <v>102</v>
      </c>
      <c r="F248" t="s">
        <v>277</v>
      </c>
      <c r="G248" s="77">
        <v>65195.85</v>
      </c>
      <c r="H248" s="77">
        <v>-1.6785000000000001</v>
      </c>
      <c r="I248" s="77">
        <v>-1.0943123422500001</v>
      </c>
      <c r="J248" s="78">
        <v>2.9999999999999997E-4</v>
      </c>
      <c r="K248" s="78">
        <v>0</v>
      </c>
    </row>
    <row r="249" spans="2:11">
      <c r="B249" t="s">
        <v>3093</v>
      </c>
      <c r="C249" t="s">
        <v>3097</v>
      </c>
      <c r="D249" t="s">
        <v>123</v>
      </c>
      <c r="E249" t="s">
        <v>102</v>
      </c>
      <c r="F249" t="s">
        <v>277</v>
      </c>
      <c r="G249" s="77">
        <v>325923.25</v>
      </c>
      <c r="H249" s="77">
        <v>-1.696</v>
      </c>
      <c r="I249" s="77">
        <v>-5.5276583199999996</v>
      </c>
      <c r="J249" s="78">
        <v>1.4E-3</v>
      </c>
      <c r="K249" s="78">
        <v>0</v>
      </c>
    </row>
    <row r="250" spans="2:11">
      <c r="B250" t="s">
        <v>3093</v>
      </c>
      <c r="C250" t="s">
        <v>3098</v>
      </c>
      <c r="D250" t="s">
        <v>123</v>
      </c>
      <c r="E250" t="s">
        <v>102</v>
      </c>
      <c r="F250" t="s">
        <v>277</v>
      </c>
      <c r="G250" s="77">
        <v>183901.22</v>
      </c>
      <c r="H250" s="77">
        <v>-1.7252000000000001</v>
      </c>
      <c r="I250" s="77">
        <v>-3.17266384744</v>
      </c>
      <c r="J250" s="78">
        <v>8.0000000000000004E-4</v>
      </c>
      <c r="K250" s="78">
        <v>0</v>
      </c>
    </row>
    <row r="251" spans="2:11">
      <c r="B251" t="s">
        <v>3093</v>
      </c>
      <c r="C251" t="s">
        <v>3099</v>
      </c>
      <c r="D251" t="s">
        <v>123</v>
      </c>
      <c r="E251" t="s">
        <v>102</v>
      </c>
      <c r="F251" t="s">
        <v>277</v>
      </c>
      <c r="G251" s="77">
        <v>321642.71000000002</v>
      </c>
      <c r="H251" s="77">
        <v>-1.7835000000000001</v>
      </c>
      <c r="I251" s="77">
        <v>-5.7364977328500002</v>
      </c>
      <c r="J251" s="78">
        <v>1.4E-3</v>
      </c>
      <c r="K251" s="78">
        <v>0</v>
      </c>
    </row>
    <row r="252" spans="2:11">
      <c r="B252" t="s">
        <v>3093</v>
      </c>
      <c r="C252" t="s">
        <v>3100</v>
      </c>
      <c r="D252" t="s">
        <v>123</v>
      </c>
      <c r="E252" t="s">
        <v>102</v>
      </c>
      <c r="F252" t="s">
        <v>280</v>
      </c>
      <c r="G252" s="77">
        <v>47358.52</v>
      </c>
      <c r="H252" s="77">
        <v>1.246</v>
      </c>
      <c r="I252" s="77">
        <v>0.59008715919999999</v>
      </c>
      <c r="J252" s="78">
        <v>-1E-4</v>
      </c>
      <c r="K252" s="78">
        <v>0</v>
      </c>
    </row>
    <row r="253" spans="2:11">
      <c r="B253" t="s">
        <v>3093</v>
      </c>
      <c r="C253" t="s">
        <v>3101</v>
      </c>
      <c r="D253" t="s">
        <v>123</v>
      </c>
      <c r="E253" t="s">
        <v>102</v>
      </c>
      <c r="F253" t="s">
        <v>280</v>
      </c>
      <c r="G253" s="77">
        <v>284230.14</v>
      </c>
      <c r="H253" s="77">
        <v>1.2734000000000001</v>
      </c>
      <c r="I253" s="77">
        <v>3.6193866027600001</v>
      </c>
      <c r="J253" s="78">
        <v>-8.9999999999999998E-4</v>
      </c>
      <c r="K253" s="78">
        <v>0</v>
      </c>
    </row>
    <row r="254" spans="2:11">
      <c r="B254" t="s">
        <v>3102</v>
      </c>
      <c r="C254" t="s">
        <v>3103</v>
      </c>
      <c r="D254" t="s">
        <v>123</v>
      </c>
      <c r="E254" t="s">
        <v>102</v>
      </c>
      <c r="F254" t="s">
        <v>269</v>
      </c>
      <c r="G254" s="77">
        <v>326670.14</v>
      </c>
      <c r="H254" s="77">
        <v>-2.4127000000000001</v>
      </c>
      <c r="I254" s="77">
        <v>-7.8815704677799996</v>
      </c>
      <c r="J254" s="78">
        <v>2E-3</v>
      </c>
      <c r="K254" s="78">
        <v>0</v>
      </c>
    </row>
    <row r="255" spans="2:11">
      <c r="B255" t="s">
        <v>3104</v>
      </c>
      <c r="C255" t="s">
        <v>3105</v>
      </c>
      <c r="D255" t="s">
        <v>123</v>
      </c>
      <c r="E255" t="s">
        <v>102</v>
      </c>
      <c r="F255" t="s">
        <v>286</v>
      </c>
      <c r="G255" s="77">
        <v>232667.43</v>
      </c>
      <c r="H255" s="77">
        <v>-5.3478000000000003</v>
      </c>
      <c r="I255" s="77">
        <v>-12.442588821539999</v>
      </c>
      <c r="J255" s="78">
        <v>3.0999999999999999E-3</v>
      </c>
      <c r="K255" s="78">
        <v>0</v>
      </c>
    </row>
    <row r="256" spans="2:11">
      <c r="B256" t="s">
        <v>3104</v>
      </c>
      <c r="C256" t="s">
        <v>3106</v>
      </c>
      <c r="D256" t="s">
        <v>123</v>
      </c>
      <c r="E256" t="s">
        <v>102</v>
      </c>
      <c r="F256" t="s">
        <v>286</v>
      </c>
      <c r="G256" s="77">
        <v>503462.26</v>
      </c>
      <c r="H256" s="77">
        <v>-6.1478999999999999</v>
      </c>
      <c r="I256" s="77">
        <v>-30.952356282539998</v>
      </c>
      <c r="J256" s="78">
        <v>7.7999999999999996E-3</v>
      </c>
      <c r="K256" s="78">
        <v>-1E-4</v>
      </c>
    </row>
    <row r="257" spans="2:11">
      <c r="B257" t="s">
        <v>3104</v>
      </c>
      <c r="C257" t="s">
        <v>3107</v>
      </c>
      <c r="D257" t="s">
        <v>123</v>
      </c>
      <c r="E257" t="s">
        <v>102</v>
      </c>
      <c r="F257" t="s">
        <v>286</v>
      </c>
      <c r="G257" s="77">
        <v>139503.74</v>
      </c>
      <c r="H257" s="77">
        <v>-5.3478000000000003</v>
      </c>
      <c r="I257" s="77">
        <v>-7.4603810077199997</v>
      </c>
      <c r="J257" s="78">
        <v>1.9E-3</v>
      </c>
      <c r="K257" s="78">
        <v>0</v>
      </c>
    </row>
    <row r="258" spans="2:11">
      <c r="B258" t="s">
        <v>3104</v>
      </c>
      <c r="C258" t="s">
        <v>3108</v>
      </c>
      <c r="D258" t="s">
        <v>123</v>
      </c>
      <c r="E258" t="s">
        <v>102</v>
      </c>
      <c r="F258" t="s">
        <v>286</v>
      </c>
      <c r="G258" s="77">
        <v>317147.32</v>
      </c>
      <c r="H258" s="77">
        <v>-5.3167999999999997</v>
      </c>
      <c r="I258" s="77">
        <v>-16.862088709759998</v>
      </c>
      <c r="J258" s="78">
        <v>4.1999999999999997E-3</v>
      </c>
      <c r="K258" s="78">
        <v>0</v>
      </c>
    </row>
    <row r="259" spans="2:11">
      <c r="B259" t="s">
        <v>3109</v>
      </c>
      <c r="C259" t="s">
        <v>3110</v>
      </c>
      <c r="D259" t="s">
        <v>123</v>
      </c>
      <c r="E259" t="s">
        <v>102</v>
      </c>
      <c r="F259" t="s">
        <v>286</v>
      </c>
      <c r="G259" s="77">
        <v>215065.28</v>
      </c>
      <c r="H259" s="77">
        <v>-5.4166999999999996</v>
      </c>
      <c r="I259" s="77">
        <v>-11.64944102176</v>
      </c>
      <c r="J259" s="78">
        <v>2.8999999999999998E-3</v>
      </c>
      <c r="K259" s="78">
        <v>0</v>
      </c>
    </row>
    <row r="260" spans="2:11">
      <c r="B260" t="s">
        <v>3109</v>
      </c>
      <c r="C260" t="s">
        <v>3111</v>
      </c>
      <c r="D260" t="s">
        <v>123</v>
      </c>
      <c r="E260" t="s">
        <v>102</v>
      </c>
      <c r="F260" t="s">
        <v>286</v>
      </c>
      <c r="G260" s="77">
        <v>158274.9</v>
      </c>
      <c r="H260" s="77">
        <v>-5.51</v>
      </c>
      <c r="I260" s="77">
        <v>-8.7209469899999998</v>
      </c>
      <c r="J260" s="78">
        <v>2.2000000000000001E-3</v>
      </c>
      <c r="K260" s="78">
        <v>0</v>
      </c>
    </row>
    <row r="261" spans="2:11">
      <c r="B261" t="s">
        <v>3109</v>
      </c>
      <c r="C261" t="s">
        <v>3112</v>
      </c>
      <c r="D261" t="s">
        <v>123</v>
      </c>
      <c r="E261" t="s">
        <v>102</v>
      </c>
      <c r="F261" t="s">
        <v>286</v>
      </c>
      <c r="G261" s="77">
        <v>63365.98</v>
      </c>
      <c r="H261" s="77">
        <v>-5.4166999999999996</v>
      </c>
      <c r="I261" s="77">
        <v>-3.4323450386599998</v>
      </c>
      <c r="J261" s="78">
        <v>8.9999999999999998E-4</v>
      </c>
      <c r="K261" s="78">
        <v>0</v>
      </c>
    </row>
    <row r="262" spans="2:11">
      <c r="B262" t="s">
        <v>3113</v>
      </c>
      <c r="C262" t="s">
        <v>3114</v>
      </c>
      <c r="D262" t="s">
        <v>123</v>
      </c>
      <c r="E262" t="s">
        <v>106</v>
      </c>
      <c r="F262" t="s">
        <v>3115</v>
      </c>
      <c r="G262" s="77">
        <v>-5676300</v>
      </c>
      <c r="H262" s="77">
        <v>7.9079344788444059</v>
      </c>
      <c r="I262" s="77">
        <v>-448.87808482264501</v>
      </c>
      <c r="J262" s="78">
        <v>0.11260000000000001</v>
      </c>
      <c r="K262" s="78">
        <v>-1E-3</v>
      </c>
    </row>
    <row r="263" spans="2:11">
      <c r="B263" t="s">
        <v>3116</v>
      </c>
      <c r="C263" t="s">
        <v>3117</v>
      </c>
      <c r="D263" t="s">
        <v>123</v>
      </c>
      <c r="E263" t="s">
        <v>106</v>
      </c>
      <c r="F263" t="s">
        <v>3115</v>
      </c>
      <c r="G263" s="77">
        <v>-500000</v>
      </c>
      <c r="H263" s="77">
        <v>7.1601125000000003</v>
      </c>
      <c r="I263" s="77">
        <v>-35.800562499999998</v>
      </c>
      <c r="J263" s="78">
        <v>8.9999999999999993E-3</v>
      </c>
      <c r="K263" s="78">
        <v>-1E-4</v>
      </c>
    </row>
    <row r="264" spans="2:11">
      <c r="B264" t="s">
        <v>3118</v>
      </c>
      <c r="C264" t="s">
        <v>3119</v>
      </c>
      <c r="D264" t="s">
        <v>123</v>
      </c>
      <c r="E264" t="s">
        <v>106</v>
      </c>
      <c r="F264" t="s">
        <v>3120</v>
      </c>
      <c r="G264" s="77">
        <v>200000</v>
      </c>
      <c r="H264" s="77">
        <v>22.475463333333298</v>
      </c>
      <c r="I264" s="77">
        <v>44.950926666666597</v>
      </c>
      <c r="J264" s="78">
        <v>-1.1299999999999999E-2</v>
      </c>
      <c r="K264" s="78">
        <v>1E-4</v>
      </c>
    </row>
    <row r="265" spans="2:11">
      <c r="B265" t="s">
        <v>3121</v>
      </c>
      <c r="C265" t="s">
        <v>3122</v>
      </c>
      <c r="D265" t="s">
        <v>123</v>
      </c>
      <c r="E265" t="s">
        <v>106</v>
      </c>
      <c r="F265" t="s">
        <v>3123</v>
      </c>
      <c r="G265" s="77">
        <v>-900000</v>
      </c>
      <c r="H265" s="77">
        <v>7.0803450000000003</v>
      </c>
      <c r="I265" s="77">
        <v>-63.723104999999997</v>
      </c>
      <c r="J265" s="78">
        <v>1.6E-2</v>
      </c>
      <c r="K265" s="78">
        <v>-1E-4</v>
      </c>
    </row>
    <row r="266" spans="2:11">
      <c r="B266" t="s">
        <v>3124</v>
      </c>
      <c r="C266" t="s">
        <v>3125</v>
      </c>
      <c r="D266" t="s">
        <v>123</v>
      </c>
      <c r="E266" t="s">
        <v>106</v>
      </c>
      <c r="F266" t="s">
        <v>3126</v>
      </c>
      <c r="G266" s="77">
        <v>220000</v>
      </c>
      <c r="H266" s="77">
        <v>-5.1838966666666817</v>
      </c>
      <c r="I266" s="77">
        <v>-11.4045726666667</v>
      </c>
      <c r="J266" s="78">
        <v>2.8999999999999998E-3</v>
      </c>
      <c r="K266" s="78">
        <v>0</v>
      </c>
    </row>
    <row r="267" spans="2:11">
      <c r="B267" t="s">
        <v>3127</v>
      </c>
      <c r="C267" t="s">
        <v>3128</v>
      </c>
      <c r="D267" t="s">
        <v>123</v>
      </c>
      <c r="E267" t="s">
        <v>106</v>
      </c>
      <c r="F267" t="s">
        <v>3129</v>
      </c>
      <c r="G267" s="77">
        <v>300000</v>
      </c>
      <c r="H267" s="77">
        <v>-6.55</v>
      </c>
      <c r="I267" s="77">
        <v>-19.649999999999999</v>
      </c>
      <c r="J267" s="78">
        <v>4.8999999999999998E-3</v>
      </c>
      <c r="K267" s="78">
        <v>0</v>
      </c>
    </row>
    <row r="268" spans="2:11">
      <c r="B268" t="s">
        <v>3130</v>
      </c>
      <c r="C268" t="s">
        <v>3131</v>
      </c>
      <c r="D268" t="s">
        <v>123</v>
      </c>
      <c r="E268" t="s">
        <v>106</v>
      </c>
      <c r="F268" t="s">
        <v>3132</v>
      </c>
      <c r="G268" s="77">
        <v>600000</v>
      </c>
      <c r="H268" s="77">
        <v>-4.4360749999999998</v>
      </c>
      <c r="I268" s="77">
        <v>-26.61645</v>
      </c>
      <c r="J268" s="78">
        <v>6.7000000000000002E-3</v>
      </c>
      <c r="K268" s="78">
        <v>-1E-4</v>
      </c>
    </row>
    <row r="269" spans="2:11">
      <c r="B269" t="s">
        <v>3133</v>
      </c>
      <c r="C269" t="s">
        <v>3134</v>
      </c>
      <c r="D269" t="s">
        <v>123</v>
      </c>
      <c r="E269" t="s">
        <v>106</v>
      </c>
      <c r="F269" t="s">
        <v>2653</v>
      </c>
      <c r="G269" s="77">
        <v>400000</v>
      </c>
      <c r="H269" s="77">
        <v>-2.4486486486486498</v>
      </c>
      <c r="I269" s="77">
        <v>-9.7945945945945994</v>
      </c>
      <c r="J269" s="78">
        <v>2.5000000000000001E-3</v>
      </c>
      <c r="K269" s="78">
        <v>0</v>
      </c>
    </row>
    <row r="270" spans="2:11">
      <c r="B270" s="79" t="s">
        <v>2798</v>
      </c>
      <c r="C270" s="16"/>
      <c r="D270" s="16"/>
      <c r="G270" s="81">
        <v>9141828.5500000007</v>
      </c>
      <c r="I270" s="81">
        <v>-1099.0391052616956</v>
      </c>
      <c r="J270" s="80">
        <v>0.27560000000000001</v>
      </c>
      <c r="K270" s="80">
        <v>-2.3999999999999998E-3</v>
      </c>
    </row>
    <row r="271" spans="2:11">
      <c r="B271" t="s">
        <v>3135</v>
      </c>
      <c r="C271" t="s">
        <v>3136</v>
      </c>
      <c r="D271" t="s">
        <v>123</v>
      </c>
      <c r="E271" t="s">
        <v>106</v>
      </c>
      <c r="F271" t="s">
        <v>277</v>
      </c>
      <c r="G271" s="77">
        <v>199133.03</v>
      </c>
      <c r="H271" s="77">
        <v>1.5853999999999973</v>
      </c>
      <c r="I271" s="77">
        <v>11.321199436625299</v>
      </c>
      <c r="J271" s="78">
        <v>-2.8E-3</v>
      </c>
      <c r="K271" s="78">
        <v>0</v>
      </c>
    </row>
    <row r="272" spans="2:11">
      <c r="B272" t="s">
        <v>3135</v>
      </c>
      <c r="C272" t="s">
        <v>3137</v>
      </c>
      <c r="D272" t="s">
        <v>123</v>
      </c>
      <c r="E272" t="s">
        <v>106</v>
      </c>
      <c r="F272" t="s">
        <v>277</v>
      </c>
      <c r="G272" s="77">
        <v>56105.53</v>
      </c>
      <c r="H272" s="77">
        <v>1.5469999999999999</v>
      </c>
      <c r="I272" s="77">
        <v>3.1124778410726002</v>
      </c>
      <c r="J272" s="78">
        <v>-8.0000000000000004E-4</v>
      </c>
      <c r="K272" s="78">
        <v>0</v>
      </c>
    </row>
    <row r="273" spans="2:11">
      <c r="B273" t="s">
        <v>3135</v>
      </c>
      <c r="C273" t="s">
        <v>3138</v>
      </c>
      <c r="D273" t="s">
        <v>123</v>
      </c>
      <c r="E273" t="s">
        <v>106</v>
      </c>
      <c r="F273" t="s">
        <v>277</v>
      </c>
      <c r="G273" s="77">
        <v>42094.96</v>
      </c>
      <c r="H273" s="77">
        <v>1.5839000000000001</v>
      </c>
      <c r="I273" s="77">
        <v>2.39093706818384</v>
      </c>
      <c r="J273" s="78">
        <v>-5.9999999999999995E-4</v>
      </c>
      <c r="K273" s="78">
        <v>0</v>
      </c>
    </row>
    <row r="274" spans="2:11">
      <c r="B274" t="s">
        <v>3139</v>
      </c>
      <c r="C274" t="s">
        <v>3140</v>
      </c>
      <c r="D274" t="s">
        <v>123</v>
      </c>
      <c r="E274" t="s">
        <v>106</v>
      </c>
      <c r="F274" t="s">
        <v>2611</v>
      </c>
      <c r="G274" s="77">
        <v>76871.95</v>
      </c>
      <c r="H274" s="77">
        <v>-5.6109999999999998</v>
      </c>
      <c r="I274" s="77">
        <v>-15.467440420597001</v>
      </c>
      <c r="J274" s="78">
        <v>3.8999999999999998E-3</v>
      </c>
      <c r="K274" s="78">
        <v>0</v>
      </c>
    </row>
    <row r="275" spans="2:11">
      <c r="B275" t="s">
        <v>3139</v>
      </c>
      <c r="C275" t="s">
        <v>3141</v>
      </c>
      <c r="D275" t="s">
        <v>123</v>
      </c>
      <c r="E275" t="s">
        <v>106</v>
      </c>
      <c r="F275" t="s">
        <v>2611</v>
      </c>
      <c r="G275" s="77">
        <v>56525.24</v>
      </c>
      <c r="H275" s="77">
        <v>-5.7270999999999805</v>
      </c>
      <c r="I275" s="77">
        <v>-11.608803673863401</v>
      </c>
      <c r="J275" s="78">
        <v>2.8999999999999998E-3</v>
      </c>
      <c r="K275" s="78">
        <v>0</v>
      </c>
    </row>
    <row r="276" spans="2:11">
      <c r="B276" t="s">
        <v>3139</v>
      </c>
      <c r="C276" t="s">
        <v>3142</v>
      </c>
      <c r="D276" t="s">
        <v>123</v>
      </c>
      <c r="E276" t="s">
        <v>106</v>
      </c>
      <c r="F276" t="s">
        <v>429</v>
      </c>
      <c r="G276" s="77">
        <v>98141.08</v>
      </c>
      <c r="H276" s="77">
        <v>-3.4037999999999888</v>
      </c>
      <c r="I276" s="77">
        <v>-11.9791265266094</v>
      </c>
      <c r="J276" s="78">
        <v>3.0000000000000001E-3</v>
      </c>
      <c r="K276" s="78">
        <v>0</v>
      </c>
    </row>
    <row r="277" spans="2:11">
      <c r="B277" t="s">
        <v>3139</v>
      </c>
      <c r="C277" t="s">
        <v>3143</v>
      </c>
      <c r="D277" t="s">
        <v>123</v>
      </c>
      <c r="E277" t="s">
        <v>106</v>
      </c>
      <c r="F277" t="s">
        <v>269</v>
      </c>
      <c r="G277" s="77">
        <v>34253.589999999997</v>
      </c>
      <c r="H277" s="77">
        <v>-6.6555999999999997</v>
      </c>
      <c r="I277" s="77">
        <v>-8.1752980226394403</v>
      </c>
      <c r="J277" s="78">
        <v>2E-3</v>
      </c>
      <c r="K277" s="78">
        <v>0</v>
      </c>
    </row>
    <row r="278" spans="2:11">
      <c r="B278" t="s">
        <v>3139</v>
      </c>
      <c r="C278" t="s">
        <v>3144</v>
      </c>
      <c r="D278" t="s">
        <v>123</v>
      </c>
      <c r="E278" t="s">
        <v>106</v>
      </c>
      <c r="F278" t="s">
        <v>286</v>
      </c>
      <c r="G278" s="77">
        <v>71339.16</v>
      </c>
      <c r="H278" s="77">
        <v>-2.4217</v>
      </c>
      <c r="I278" s="77">
        <v>-6.1952468896639203</v>
      </c>
      <c r="J278" s="78">
        <v>1.6000000000000001E-3</v>
      </c>
      <c r="K278" s="78">
        <v>0</v>
      </c>
    </row>
    <row r="279" spans="2:11">
      <c r="B279" t="s">
        <v>3139</v>
      </c>
      <c r="C279" t="s">
        <v>3145</v>
      </c>
      <c r="D279" t="s">
        <v>123</v>
      </c>
      <c r="E279" t="s">
        <v>106</v>
      </c>
      <c r="F279" t="s">
        <v>2611</v>
      </c>
      <c r="G279" s="77">
        <v>67890.64</v>
      </c>
      <c r="H279" s="77">
        <v>-5.4584000000000161</v>
      </c>
      <c r="I279" s="77">
        <v>-13.2887932998234</v>
      </c>
      <c r="J279" s="78">
        <v>3.3E-3</v>
      </c>
      <c r="K279" s="78">
        <v>0</v>
      </c>
    </row>
    <row r="280" spans="2:11">
      <c r="B280" t="s">
        <v>3146</v>
      </c>
      <c r="C280" t="s">
        <v>3147</v>
      </c>
      <c r="D280" t="s">
        <v>123</v>
      </c>
      <c r="E280" t="s">
        <v>106</v>
      </c>
      <c r="F280" t="s">
        <v>286</v>
      </c>
      <c r="G280" s="77">
        <v>193733.56</v>
      </c>
      <c r="H280" s="77">
        <v>-1.980699999999997</v>
      </c>
      <c r="I280" s="77">
        <v>-13.7604883137911</v>
      </c>
      <c r="J280" s="78">
        <v>3.5000000000000001E-3</v>
      </c>
      <c r="K280" s="78">
        <v>0</v>
      </c>
    </row>
    <row r="281" spans="2:11">
      <c r="B281" t="s">
        <v>3146</v>
      </c>
      <c r="C281" t="s">
        <v>3148</v>
      </c>
      <c r="D281" t="s">
        <v>123</v>
      </c>
      <c r="E281" t="s">
        <v>106</v>
      </c>
      <c r="F281" t="s">
        <v>286</v>
      </c>
      <c r="G281" s="77">
        <v>49954.2</v>
      </c>
      <c r="H281" s="77">
        <v>-1.9339999999999999</v>
      </c>
      <c r="I281" s="77">
        <v>-3.464485621608</v>
      </c>
      <c r="J281" s="78">
        <v>8.9999999999999998E-4</v>
      </c>
      <c r="K281" s="78">
        <v>0</v>
      </c>
    </row>
    <row r="282" spans="2:11">
      <c r="B282" t="s">
        <v>3146</v>
      </c>
      <c r="C282" t="s">
        <v>3149</v>
      </c>
      <c r="D282" t="s">
        <v>123</v>
      </c>
      <c r="E282" t="s">
        <v>106</v>
      </c>
      <c r="F282" t="s">
        <v>286</v>
      </c>
      <c r="G282" s="77">
        <v>88352.37</v>
      </c>
      <c r="H282" s="77">
        <v>-1.4345000000000001</v>
      </c>
      <c r="I282" s="77">
        <v>-4.5449492850729003</v>
      </c>
      <c r="J282" s="78">
        <v>1.1000000000000001E-3</v>
      </c>
      <c r="K282" s="78">
        <v>0</v>
      </c>
    </row>
    <row r="283" spans="2:11">
      <c r="B283" t="s">
        <v>3146</v>
      </c>
      <c r="C283" t="s">
        <v>3150</v>
      </c>
      <c r="D283" t="s">
        <v>123</v>
      </c>
      <c r="E283" t="s">
        <v>106</v>
      </c>
      <c r="F283" t="s">
        <v>286</v>
      </c>
      <c r="G283" s="77">
        <v>81726.86</v>
      </c>
      <c r="H283" s="77">
        <v>-1.9806999999999999</v>
      </c>
      <c r="I283" s="77">
        <v>-5.8048874028477204</v>
      </c>
      <c r="J283" s="78">
        <v>1.5E-3</v>
      </c>
      <c r="K283" s="78">
        <v>0</v>
      </c>
    </row>
    <row r="284" spans="2:11">
      <c r="B284" t="s">
        <v>3151</v>
      </c>
      <c r="C284" t="s">
        <v>3152</v>
      </c>
      <c r="D284" t="s">
        <v>123</v>
      </c>
      <c r="E284" t="s">
        <v>106</v>
      </c>
      <c r="F284" t="s">
        <v>342</v>
      </c>
      <c r="G284" s="77">
        <v>214629.38</v>
      </c>
      <c r="H284" s="77">
        <v>-3.2837000000000054</v>
      </c>
      <c r="I284" s="77">
        <v>-25.2733568345012</v>
      </c>
      <c r="J284" s="78">
        <v>6.3E-3</v>
      </c>
      <c r="K284" s="78">
        <v>-1E-4</v>
      </c>
    </row>
    <row r="285" spans="2:11">
      <c r="B285" t="s">
        <v>3151</v>
      </c>
      <c r="C285" t="s">
        <v>3153</v>
      </c>
      <c r="D285" t="s">
        <v>123</v>
      </c>
      <c r="E285" t="s">
        <v>106</v>
      </c>
      <c r="F285" t="s">
        <v>342</v>
      </c>
      <c r="G285" s="77">
        <v>39368.47</v>
      </c>
      <c r="H285" s="77">
        <v>-3.3180000000000001</v>
      </c>
      <c r="I285" s="77">
        <v>-4.6841975628755996</v>
      </c>
      <c r="J285" s="78">
        <v>1.1999999999999999E-3</v>
      </c>
      <c r="K285" s="78">
        <v>0</v>
      </c>
    </row>
    <row r="286" spans="2:11">
      <c r="B286" t="s">
        <v>3151</v>
      </c>
      <c r="C286" t="s">
        <v>3154</v>
      </c>
      <c r="D286" t="s">
        <v>123</v>
      </c>
      <c r="E286" t="s">
        <v>106</v>
      </c>
      <c r="F286" t="s">
        <v>342</v>
      </c>
      <c r="G286" s="77">
        <v>108206.8</v>
      </c>
      <c r="H286" s="77">
        <v>-3.3719000000000001</v>
      </c>
      <c r="I286" s="77">
        <v>-13.083969569871201</v>
      </c>
      <c r="J286" s="78">
        <v>3.3E-3</v>
      </c>
      <c r="K286" s="78">
        <v>0</v>
      </c>
    </row>
    <row r="287" spans="2:11">
      <c r="B287" t="s">
        <v>3151</v>
      </c>
      <c r="C287" t="s">
        <v>3155</v>
      </c>
      <c r="D287" t="s">
        <v>123</v>
      </c>
      <c r="E287" t="s">
        <v>106</v>
      </c>
      <c r="F287" t="s">
        <v>342</v>
      </c>
      <c r="G287" s="77">
        <v>110172.11</v>
      </c>
      <c r="H287" s="77">
        <v>-4.1876999999999951</v>
      </c>
      <c r="I287" s="77">
        <v>-16.544647337385399</v>
      </c>
      <c r="J287" s="78">
        <v>4.1000000000000003E-3</v>
      </c>
      <c r="K287" s="78">
        <v>0</v>
      </c>
    </row>
    <row r="288" spans="2:11">
      <c r="B288" t="s">
        <v>3151</v>
      </c>
      <c r="C288" t="s">
        <v>3156</v>
      </c>
      <c r="D288" t="s">
        <v>123</v>
      </c>
      <c r="E288" t="s">
        <v>106</v>
      </c>
      <c r="F288" t="s">
        <v>342</v>
      </c>
      <c r="G288" s="77">
        <v>41433.1</v>
      </c>
      <c r="H288" s="77">
        <v>-3.8896000000000002</v>
      </c>
      <c r="I288" s="77">
        <v>-5.7791325413535999</v>
      </c>
      <c r="J288" s="78">
        <v>1.4E-3</v>
      </c>
      <c r="K288" s="78">
        <v>0</v>
      </c>
    </row>
    <row r="289" spans="2:11">
      <c r="B289" t="s">
        <v>3151</v>
      </c>
      <c r="C289" t="s">
        <v>3157</v>
      </c>
      <c r="D289" t="s">
        <v>123</v>
      </c>
      <c r="E289" t="s">
        <v>106</v>
      </c>
      <c r="F289" t="s">
        <v>274</v>
      </c>
      <c r="G289" s="77">
        <v>115272.87</v>
      </c>
      <c r="H289" s="77">
        <v>0.42249999999999999</v>
      </c>
      <c r="I289" s="77">
        <v>1.7464819624395</v>
      </c>
      <c r="J289" s="78">
        <v>-4.0000000000000002E-4</v>
      </c>
      <c r="K289" s="78">
        <v>0</v>
      </c>
    </row>
    <row r="290" spans="2:11">
      <c r="B290" t="s">
        <v>3151</v>
      </c>
      <c r="C290" t="s">
        <v>3158</v>
      </c>
      <c r="D290" t="s">
        <v>123</v>
      </c>
      <c r="E290" t="s">
        <v>106</v>
      </c>
      <c r="F290" t="s">
        <v>342</v>
      </c>
      <c r="G290" s="77">
        <v>3916.28</v>
      </c>
      <c r="H290" s="77">
        <v>-3.2763</v>
      </c>
      <c r="I290" s="77">
        <v>-0.46011636676104001</v>
      </c>
      <c r="J290" s="78">
        <v>1E-4</v>
      </c>
      <c r="K290" s="78">
        <v>0</v>
      </c>
    </row>
    <row r="291" spans="2:11">
      <c r="B291" t="s">
        <v>3159</v>
      </c>
      <c r="C291" t="s">
        <v>3160</v>
      </c>
      <c r="D291" t="s">
        <v>123</v>
      </c>
      <c r="E291" t="s">
        <v>106</v>
      </c>
      <c r="F291" t="s">
        <v>280</v>
      </c>
      <c r="G291" s="77">
        <v>62762.64</v>
      </c>
      <c r="H291" s="77">
        <v>-1.286</v>
      </c>
      <c r="I291" s="77">
        <v>-2.8943593957344</v>
      </c>
      <c r="J291" s="78">
        <v>6.9999999999999999E-4</v>
      </c>
      <c r="K291" s="78">
        <v>0</v>
      </c>
    </row>
    <row r="292" spans="2:11">
      <c r="B292" t="s">
        <v>3159</v>
      </c>
      <c r="C292" t="s">
        <v>3161</v>
      </c>
      <c r="D292" t="s">
        <v>123</v>
      </c>
      <c r="E292" t="s">
        <v>106</v>
      </c>
      <c r="F292" t="s">
        <v>280</v>
      </c>
      <c r="G292" s="77">
        <v>60490.93</v>
      </c>
      <c r="H292" s="77">
        <v>-1.3728</v>
      </c>
      <c r="I292" s="77">
        <v>-2.9778842805254402</v>
      </c>
      <c r="J292" s="78">
        <v>6.9999999999999999E-4</v>
      </c>
      <c r="K292" s="78">
        <v>0</v>
      </c>
    </row>
    <row r="293" spans="2:11">
      <c r="B293" t="s">
        <v>3159</v>
      </c>
      <c r="C293" t="s">
        <v>3162</v>
      </c>
      <c r="D293" t="s">
        <v>123</v>
      </c>
      <c r="E293" t="s">
        <v>106</v>
      </c>
      <c r="F293" t="s">
        <v>280</v>
      </c>
      <c r="G293" s="77">
        <v>40350.620000000003</v>
      </c>
      <c r="H293" s="77">
        <v>-1.3141</v>
      </c>
      <c r="I293" s="77">
        <v>-1.9014675257481199</v>
      </c>
      <c r="J293" s="78">
        <v>5.0000000000000001E-4</v>
      </c>
      <c r="K293" s="78">
        <v>0</v>
      </c>
    </row>
    <row r="294" spans="2:11">
      <c r="B294" t="s">
        <v>3159</v>
      </c>
      <c r="C294" t="s">
        <v>3163</v>
      </c>
      <c r="D294" t="s">
        <v>123</v>
      </c>
      <c r="E294" t="s">
        <v>106</v>
      </c>
      <c r="F294" t="s">
        <v>280</v>
      </c>
      <c r="G294" s="77">
        <v>35608.870000000003</v>
      </c>
      <c r="H294" s="77">
        <v>-1.286</v>
      </c>
      <c r="I294" s="77">
        <v>-1.6421372245651999</v>
      </c>
      <c r="J294" s="78">
        <v>4.0000000000000002E-4</v>
      </c>
      <c r="K294" s="78">
        <v>0</v>
      </c>
    </row>
    <row r="295" spans="2:11">
      <c r="B295" t="s">
        <v>3159</v>
      </c>
      <c r="C295" t="s">
        <v>3164</v>
      </c>
      <c r="D295" t="s">
        <v>123</v>
      </c>
      <c r="E295" t="s">
        <v>106</v>
      </c>
      <c r="F295" t="s">
        <v>280</v>
      </c>
      <c r="G295" s="77">
        <v>28467.8</v>
      </c>
      <c r="H295" s="77">
        <v>-1.3141</v>
      </c>
      <c r="I295" s="77">
        <v>-1.3415059602428001</v>
      </c>
      <c r="J295" s="78">
        <v>2.9999999999999997E-4</v>
      </c>
      <c r="K295" s="78">
        <v>0</v>
      </c>
    </row>
    <row r="296" spans="2:11">
      <c r="B296" t="s">
        <v>3165</v>
      </c>
      <c r="C296" t="s">
        <v>3166</v>
      </c>
      <c r="D296" t="s">
        <v>123</v>
      </c>
      <c r="E296" t="s">
        <v>106</v>
      </c>
      <c r="F296" t="s">
        <v>2611</v>
      </c>
      <c r="G296" s="77">
        <v>215654.28</v>
      </c>
      <c r="H296" s="77">
        <v>-5.0918999999999972</v>
      </c>
      <c r="I296" s="77">
        <v>-39.377508415985503</v>
      </c>
      <c r="J296" s="78">
        <v>9.9000000000000008E-3</v>
      </c>
      <c r="K296" s="78">
        <v>-1E-4</v>
      </c>
    </row>
    <row r="297" spans="2:11">
      <c r="B297" t="s">
        <v>3165</v>
      </c>
      <c r="C297" t="s">
        <v>3167</v>
      </c>
      <c r="D297" t="s">
        <v>123</v>
      </c>
      <c r="E297" t="s">
        <v>106</v>
      </c>
      <c r="F297" t="s">
        <v>2611</v>
      </c>
      <c r="G297" s="77">
        <v>238195.59</v>
      </c>
      <c r="H297" s="77">
        <v>-5.0412000000000026</v>
      </c>
      <c r="I297" s="77">
        <v>-43.0603870739249</v>
      </c>
      <c r="J297" s="78">
        <v>1.0800000000000001E-2</v>
      </c>
      <c r="K297" s="78">
        <v>-1E-4</v>
      </c>
    </row>
    <row r="298" spans="2:11">
      <c r="B298" t="s">
        <v>3165</v>
      </c>
      <c r="C298" t="s">
        <v>3168</v>
      </c>
      <c r="D298" t="s">
        <v>123</v>
      </c>
      <c r="E298" t="s">
        <v>106</v>
      </c>
      <c r="F298" t="s">
        <v>286</v>
      </c>
      <c r="G298" s="77">
        <v>61756.25</v>
      </c>
      <c r="H298" s="77">
        <v>-1.9399</v>
      </c>
      <c r="I298" s="77">
        <v>-4.2960620445875</v>
      </c>
      <c r="J298" s="78">
        <v>1.1000000000000001E-3</v>
      </c>
      <c r="K298" s="78">
        <v>0</v>
      </c>
    </row>
    <row r="299" spans="2:11">
      <c r="B299" t="s">
        <v>3165</v>
      </c>
      <c r="C299" t="s">
        <v>3169</v>
      </c>
      <c r="D299" t="s">
        <v>123</v>
      </c>
      <c r="E299" t="s">
        <v>106</v>
      </c>
      <c r="F299" t="s">
        <v>2611</v>
      </c>
      <c r="G299" s="77">
        <v>42714.04</v>
      </c>
      <c r="H299" s="77">
        <v>-5.1223999999999998</v>
      </c>
      <c r="I299" s="77">
        <v>-7.8461105700665597</v>
      </c>
      <c r="J299" s="78">
        <v>2E-3</v>
      </c>
      <c r="K299" s="78">
        <v>0</v>
      </c>
    </row>
    <row r="300" spans="2:11">
      <c r="B300" t="s">
        <v>3165</v>
      </c>
      <c r="C300" t="s">
        <v>3170</v>
      </c>
      <c r="D300" t="s">
        <v>123</v>
      </c>
      <c r="E300" t="s">
        <v>106</v>
      </c>
      <c r="F300" t="s">
        <v>630</v>
      </c>
      <c r="G300" s="77">
        <v>58907.86</v>
      </c>
      <c r="H300" s="77">
        <v>-7.5018999999999814</v>
      </c>
      <c r="I300" s="77">
        <v>-15.8472825751332</v>
      </c>
      <c r="J300" s="78">
        <v>4.0000000000000001E-3</v>
      </c>
      <c r="K300" s="78">
        <v>0</v>
      </c>
    </row>
    <row r="301" spans="2:11">
      <c r="B301" t="s">
        <v>3165</v>
      </c>
      <c r="C301" t="s">
        <v>3171</v>
      </c>
      <c r="D301" t="s">
        <v>123</v>
      </c>
      <c r="E301" t="s">
        <v>106</v>
      </c>
      <c r="F301" t="s">
        <v>286</v>
      </c>
      <c r="G301" s="77">
        <v>14054.74</v>
      </c>
      <c r="H301" s="77">
        <v>-1.9399</v>
      </c>
      <c r="I301" s="77">
        <v>-0.97771537391836005</v>
      </c>
      <c r="J301" s="78">
        <v>2.0000000000000001E-4</v>
      </c>
      <c r="K301" s="78">
        <v>0</v>
      </c>
    </row>
    <row r="302" spans="2:11">
      <c r="B302" t="s">
        <v>3165</v>
      </c>
      <c r="C302" t="s">
        <v>3172</v>
      </c>
      <c r="D302" t="s">
        <v>123</v>
      </c>
      <c r="E302" t="s">
        <v>106</v>
      </c>
      <c r="F302" t="s">
        <v>274</v>
      </c>
      <c r="G302" s="77">
        <v>42793.39</v>
      </c>
      <c r="H302" s="77">
        <v>-0.44109999999999999</v>
      </c>
      <c r="I302" s="77">
        <v>-0.67689925283793995</v>
      </c>
      <c r="J302" s="78">
        <v>2.0000000000000001E-4</v>
      </c>
      <c r="K302" s="78">
        <v>0</v>
      </c>
    </row>
    <row r="303" spans="2:11">
      <c r="B303" t="s">
        <v>3173</v>
      </c>
      <c r="C303" t="s">
        <v>3174</v>
      </c>
      <c r="D303" t="s">
        <v>123</v>
      </c>
      <c r="E303" t="s">
        <v>106</v>
      </c>
      <c r="F303" t="s">
        <v>280</v>
      </c>
      <c r="G303" s="77">
        <v>166548.22</v>
      </c>
      <c r="H303" s="77">
        <v>-2.0569999999999999</v>
      </c>
      <c r="I303" s="77">
        <v>-12.2852662310444</v>
      </c>
      <c r="J303" s="78">
        <v>3.0999999999999999E-3</v>
      </c>
      <c r="K303" s="78">
        <v>0</v>
      </c>
    </row>
    <row r="304" spans="2:11">
      <c r="B304" t="s">
        <v>3173</v>
      </c>
      <c r="C304" t="s">
        <v>3175</v>
      </c>
      <c r="D304" t="s">
        <v>123</v>
      </c>
      <c r="E304" t="s">
        <v>106</v>
      </c>
      <c r="F304" t="s">
        <v>280</v>
      </c>
      <c r="G304" s="77">
        <v>140066.51999999999</v>
      </c>
      <c r="H304" s="77">
        <v>-2.050300000000008</v>
      </c>
      <c r="I304" s="77">
        <v>-10.298216920382201</v>
      </c>
      <c r="J304" s="78">
        <v>2.5999999999999999E-3</v>
      </c>
      <c r="K304" s="78">
        <v>0</v>
      </c>
    </row>
    <row r="305" spans="2:11">
      <c r="B305" t="s">
        <v>3173</v>
      </c>
      <c r="C305" t="s">
        <v>3176</v>
      </c>
      <c r="D305" t="s">
        <v>123</v>
      </c>
      <c r="E305" t="s">
        <v>106</v>
      </c>
      <c r="F305" t="s">
        <v>280</v>
      </c>
      <c r="G305" s="77">
        <v>50020.49</v>
      </c>
      <c r="H305" s="77">
        <v>-2.0569999999999999</v>
      </c>
      <c r="I305" s="77">
        <v>-3.6897124247697999</v>
      </c>
      <c r="J305" s="78">
        <v>8.9999999999999998E-4</v>
      </c>
      <c r="K305" s="78">
        <v>0</v>
      </c>
    </row>
    <row r="306" spans="2:11">
      <c r="B306" t="s">
        <v>3173</v>
      </c>
      <c r="C306" t="s">
        <v>3177</v>
      </c>
      <c r="D306" t="s">
        <v>123</v>
      </c>
      <c r="E306" t="s">
        <v>106</v>
      </c>
      <c r="F306" t="s">
        <v>280</v>
      </c>
      <c r="G306" s="77">
        <v>64148.72</v>
      </c>
      <c r="H306" s="77">
        <v>-1.8621000000000001</v>
      </c>
      <c r="I306" s="77">
        <v>-4.2835247480203202</v>
      </c>
      <c r="J306" s="78">
        <v>1.1000000000000001E-3</v>
      </c>
      <c r="K306" s="78">
        <v>0</v>
      </c>
    </row>
    <row r="307" spans="2:11">
      <c r="B307" t="s">
        <v>3173</v>
      </c>
      <c r="C307" t="s">
        <v>3178</v>
      </c>
      <c r="D307" t="s">
        <v>123</v>
      </c>
      <c r="E307" t="s">
        <v>106</v>
      </c>
      <c r="F307" t="s">
        <v>280</v>
      </c>
      <c r="G307" s="77">
        <v>161487.04000000001</v>
      </c>
      <c r="H307" s="77">
        <v>-2.0569999999999999</v>
      </c>
      <c r="I307" s="77">
        <v>-11.9119332483008</v>
      </c>
      <c r="J307" s="78">
        <v>3.0000000000000001E-3</v>
      </c>
      <c r="K307" s="78">
        <v>0</v>
      </c>
    </row>
    <row r="308" spans="2:11">
      <c r="B308" t="s">
        <v>3179</v>
      </c>
      <c r="C308" t="s">
        <v>3180</v>
      </c>
      <c r="D308" t="s">
        <v>123</v>
      </c>
      <c r="E308" t="s">
        <v>106</v>
      </c>
      <c r="F308" t="s">
        <v>277</v>
      </c>
      <c r="G308" s="77">
        <v>15284.92</v>
      </c>
      <c r="H308" s="77">
        <v>-1.5195000000000001</v>
      </c>
      <c r="I308" s="77">
        <v>-0.83286413280839999</v>
      </c>
      <c r="J308" s="78">
        <v>2.0000000000000001E-4</v>
      </c>
      <c r="K308" s="78">
        <v>0</v>
      </c>
    </row>
    <row r="309" spans="2:11">
      <c r="B309" t="s">
        <v>3179</v>
      </c>
      <c r="C309" t="s">
        <v>3181</v>
      </c>
      <c r="D309" t="s">
        <v>123</v>
      </c>
      <c r="E309" t="s">
        <v>106</v>
      </c>
      <c r="F309" t="s">
        <v>277</v>
      </c>
      <c r="G309" s="77">
        <v>136951.4</v>
      </c>
      <c r="H309" s="77">
        <v>-1.9678</v>
      </c>
      <c r="I309" s="77">
        <v>-9.6640177220312005</v>
      </c>
      <c r="J309" s="78">
        <v>2.3999999999999998E-3</v>
      </c>
      <c r="K309" s="78">
        <v>0</v>
      </c>
    </row>
    <row r="310" spans="2:11">
      <c r="B310" t="s">
        <v>3179</v>
      </c>
      <c r="C310" t="s">
        <v>3182</v>
      </c>
      <c r="D310" t="s">
        <v>123</v>
      </c>
      <c r="E310" t="s">
        <v>106</v>
      </c>
      <c r="F310" t="s">
        <v>277</v>
      </c>
      <c r="G310" s="77">
        <v>5959.05</v>
      </c>
      <c r="H310" s="77">
        <v>-2.6530999999999998</v>
      </c>
      <c r="I310" s="77">
        <v>-0.56694500620230004</v>
      </c>
      <c r="J310" s="78">
        <v>1E-4</v>
      </c>
      <c r="K310" s="78">
        <v>0</v>
      </c>
    </row>
    <row r="311" spans="2:11">
      <c r="B311" t="s">
        <v>3179</v>
      </c>
      <c r="C311" t="s">
        <v>3183</v>
      </c>
      <c r="D311" t="s">
        <v>123</v>
      </c>
      <c r="E311" t="s">
        <v>106</v>
      </c>
      <c r="F311" t="s">
        <v>277</v>
      </c>
      <c r="G311" s="77">
        <v>153040.38</v>
      </c>
      <c r="H311" s="77">
        <v>-1.5195000000000001</v>
      </c>
      <c r="I311" s="77">
        <v>-8.3390585867226008</v>
      </c>
      <c r="J311" s="78">
        <v>2.0999999999999999E-3</v>
      </c>
      <c r="K311" s="78">
        <v>0</v>
      </c>
    </row>
    <row r="312" spans="2:11">
      <c r="B312" t="s">
        <v>3179</v>
      </c>
      <c r="C312" t="s">
        <v>3184</v>
      </c>
      <c r="D312" t="s">
        <v>123</v>
      </c>
      <c r="E312" t="s">
        <v>106</v>
      </c>
      <c r="F312" t="s">
        <v>277</v>
      </c>
      <c r="G312" s="77">
        <v>60822.87</v>
      </c>
      <c r="H312" s="77">
        <v>-1.5194000000000001</v>
      </c>
      <c r="I312" s="77">
        <v>-3.3139756747930802</v>
      </c>
      <c r="J312" s="78">
        <v>8.0000000000000004E-4</v>
      </c>
      <c r="K312" s="78">
        <v>0</v>
      </c>
    </row>
    <row r="313" spans="2:11">
      <c r="B313" t="s">
        <v>3185</v>
      </c>
      <c r="C313" t="s">
        <v>3186</v>
      </c>
      <c r="D313" t="s">
        <v>123</v>
      </c>
      <c r="E313" t="s">
        <v>106</v>
      </c>
      <c r="F313" t="s">
        <v>630</v>
      </c>
      <c r="G313" s="77">
        <v>148292.19</v>
      </c>
      <c r="H313" s="77">
        <v>-8.2484000000000073</v>
      </c>
      <c r="I313" s="77">
        <v>-43.862994537856601</v>
      </c>
      <c r="J313" s="78">
        <v>1.0999999999999999E-2</v>
      </c>
      <c r="K313" s="78">
        <v>-1E-4</v>
      </c>
    </row>
    <row r="314" spans="2:11">
      <c r="B314" t="s">
        <v>3185</v>
      </c>
      <c r="C314" t="s">
        <v>3187</v>
      </c>
      <c r="D314" t="s">
        <v>123</v>
      </c>
      <c r="E314" t="s">
        <v>106</v>
      </c>
      <c r="F314" t="s">
        <v>630</v>
      </c>
      <c r="G314" s="77">
        <v>56288.28</v>
      </c>
      <c r="H314" s="77">
        <v>-8.2968999999999902</v>
      </c>
      <c r="I314" s="77">
        <v>-16.747273739705498</v>
      </c>
      <c r="J314" s="78">
        <v>4.1999999999999997E-3</v>
      </c>
      <c r="K314" s="78">
        <v>0</v>
      </c>
    </row>
    <row r="315" spans="2:11">
      <c r="B315" t="s">
        <v>3185</v>
      </c>
      <c r="C315" t="s">
        <v>3188</v>
      </c>
      <c r="D315" t="s">
        <v>123</v>
      </c>
      <c r="E315" t="s">
        <v>106</v>
      </c>
      <c r="F315" t="s">
        <v>269</v>
      </c>
      <c r="G315" s="77">
        <v>31266.6</v>
      </c>
      <c r="H315" s="77">
        <v>-10.4793</v>
      </c>
      <c r="I315" s="77">
        <v>-11.7496036382868</v>
      </c>
      <c r="J315" s="78">
        <v>2.8999999999999998E-3</v>
      </c>
      <c r="K315" s="78">
        <v>0</v>
      </c>
    </row>
    <row r="316" spans="2:11">
      <c r="B316" t="s">
        <v>3185</v>
      </c>
      <c r="C316" t="s">
        <v>3189</v>
      </c>
      <c r="D316" t="s">
        <v>123</v>
      </c>
      <c r="E316" t="s">
        <v>106</v>
      </c>
      <c r="F316" t="s">
        <v>269</v>
      </c>
      <c r="G316" s="77">
        <v>44061.25</v>
      </c>
      <c r="H316" s="77">
        <v>-9.5726999999999993</v>
      </c>
      <c r="I316" s="77">
        <v>-15.1252146855975</v>
      </c>
      <c r="J316" s="78">
        <v>3.8E-3</v>
      </c>
      <c r="K316" s="78">
        <v>0</v>
      </c>
    </row>
    <row r="317" spans="2:11">
      <c r="B317" t="s">
        <v>3185</v>
      </c>
      <c r="C317" t="s">
        <v>3190</v>
      </c>
      <c r="D317" t="s">
        <v>123</v>
      </c>
      <c r="E317" t="s">
        <v>106</v>
      </c>
      <c r="F317" t="s">
        <v>269</v>
      </c>
      <c r="G317" s="77">
        <v>33865.67</v>
      </c>
      <c r="H317" s="77">
        <v>-7.0103999999999997</v>
      </c>
      <c r="I317" s="77">
        <v>-8.5135904818324804</v>
      </c>
      <c r="J317" s="78">
        <v>2.0999999999999999E-3</v>
      </c>
      <c r="K317" s="78">
        <v>0</v>
      </c>
    </row>
    <row r="318" spans="2:11">
      <c r="B318" t="s">
        <v>3185</v>
      </c>
      <c r="C318" t="s">
        <v>3191</v>
      </c>
      <c r="D318" t="s">
        <v>123</v>
      </c>
      <c r="E318" t="s">
        <v>106</v>
      </c>
      <c r="F318" t="s">
        <v>286</v>
      </c>
      <c r="G318" s="77">
        <v>39893.160000000003</v>
      </c>
      <c r="H318" s="77">
        <v>-1.8694999999999999</v>
      </c>
      <c r="I318" s="77">
        <v>-2.6744482175531998</v>
      </c>
      <c r="J318" s="78">
        <v>6.9999999999999999E-4</v>
      </c>
      <c r="K318" s="78">
        <v>0</v>
      </c>
    </row>
    <row r="319" spans="2:11">
      <c r="B319" t="s">
        <v>3185</v>
      </c>
      <c r="C319" t="s">
        <v>3192</v>
      </c>
      <c r="D319" t="s">
        <v>123</v>
      </c>
      <c r="E319" t="s">
        <v>106</v>
      </c>
      <c r="F319" t="s">
        <v>630</v>
      </c>
      <c r="G319" s="77">
        <v>105956.61</v>
      </c>
      <c r="H319" s="77">
        <v>-8.2376000000000111</v>
      </c>
      <c r="I319" s="77">
        <v>-31.299618195421001</v>
      </c>
      <c r="J319" s="78">
        <v>7.7999999999999996E-3</v>
      </c>
      <c r="K319" s="78">
        <v>-1E-4</v>
      </c>
    </row>
    <row r="320" spans="2:11">
      <c r="B320" t="s">
        <v>3185</v>
      </c>
      <c r="C320" t="s">
        <v>3193</v>
      </c>
      <c r="D320" t="s">
        <v>123</v>
      </c>
      <c r="E320" t="s">
        <v>106</v>
      </c>
      <c r="F320" t="s">
        <v>630</v>
      </c>
      <c r="G320" s="77">
        <v>79491.17</v>
      </c>
      <c r="H320" s="77">
        <v>-8.2053000000000136</v>
      </c>
      <c r="I320" s="77">
        <v>-23.389645453627899</v>
      </c>
      <c r="J320" s="78">
        <v>5.8999999999999999E-3</v>
      </c>
      <c r="K320" s="78">
        <v>-1E-4</v>
      </c>
    </row>
    <row r="321" spans="2:11">
      <c r="B321" t="s">
        <v>3194</v>
      </c>
      <c r="C321" t="s">
        <v>3195</v>
      </c>
      <c r="D321" t="s">
        <v>123</v>
      </c>
      <c r="E321" t="s">
        <v>106</v>
      </c>
      <c r="F321" t="s">
        <v>277</v>
      </c>
      <c r="G321" s="77">
        <v>108549.06</v>
      </c>
      <c r="H321" s="77">
        <v>-1.6149</v>
      </c>
      <c r="I321" s="77">
        <v>-6.2861101490048403</v>
      </c>
      <c r="J321" s="78">
        <v>1.6000000000000001E-3</v>
      </c>
      <c r="K321" s="78">
        <v>0</v>
      </c>
    </row>
    <row r="322" spans="2:11">
      <c r="B322" t="s">
        <v>3194</v>
      </c>
      <c r="C322" t="s">
        <v>3196</v>
      </c>
      <c r="D322" t="s">
        <v>123</v>
      </c>
      <c r="E322" t="s">
        <v>106</v>
      </c>
      <c r="F322" t="s">
        <v>277</v>
      </c>
      <c r="G322" s="77">
        <v>159131.21</v>
      </c>
      <c r="H322" s="77">
        <v>-1.5723</v>
      </c>
      <c r="I322" s="77">
        <v>-8.9722437731803808</v>
      </c>
      <c r="J322" s="78">
        <v>2.2000000000000001E-3</v>
      </c>
      <c r="K322" s="78">
        <v>0</v>
      </c>
    </row>
    <row r="323" spans="2:11">
      <c r="B323" t="s">
        <v>3194</v>
      </c>
      <c r="C323" t="s">
        <v>3197</v>
      </c>
      <c r="D323" t="s">
        <v>123</v>
      </c>
      <c r="E323" t="s">
        <v>106</v>
      </c>
      <c r="F323" t="s">
        <v>277</v>
      </c>
      <c r="G323" s="77">
        <v>170423.5</v>
      </c>
      <c r="H323" s="77">
        <v>-1.6165</v>
      </c>
      <c r="I323" s="77">
        <v>-9.8790566167149994</v>
      </c>
      <c r="J323" s="78">
        <v>2.5000000000000001E-3</v>
      </c>
      <c r="K323" s="78">
        <v>0</v>
      </c>
    </row>
    <row r="324" spans="2:11">
      <c r="B324" t="s">
        <v>3194</v>
      </c>
      <c r="C324" t="s">
        <v>3198</v>
      </c>
      <c r="D324" t="s">
        <v>123</v>
      </c>
      <c r="E324" t="s">
        <v>106</v>
      </c>
      <c r="F324" t="s">
        <v>277</v>
      </c>
      <c r="G324" s="77">
        <v>11648.62</v>
      </c>
      <c r="H324" s="77">
        <v>-1.6149</v>
      </c>
      <c r="I324" s="77">
        <v>-0.67457524186668005</v>
      </c>
      <c r="J324" s="78">
        <v>2.0000000000000001E-4</v>
      </c>
      <c r="K324" s="78">
        <v>0</v>
      </c>
    </row>
    <row r="325" spans="2:11">
      <c r="B325" t="s">
        <v>3199</v>
      </c>
      <c r="C325" t="s">
        <v>3200</v>
      </c>
      <c r="D325" t="s">
        <v>123</v>
      </c>
      <c r="E325" t="s">
        <v>106</v>
      </c>
      <c r="F325" t="s">
        <v>429</v>
      </c>
      <c r="G325" s="77">
        <v>22800.68</v>
      </c>
      <c r="H325" s="77">
        <v>-1.2587999999999999</v>
      </c>
      <c r="I325" s="77">
        <v>-1.02923564598624</v>
      </c>
      <c r="J325" s="78">
        <v>2.9999999999999997E-4</v>
      </c>
      <c r="K325" s="78">
        <v>0</v>
      </c>
    </row>
    <row r="326" spans="2:11">
      <c r="B326" t="s">
        <v>3199</v>
      </c>
      <c r="C326" t="s">
        <v>3201</v>
      </c>
      <c r="D326" t="s">
        <v>123</v>
      </c>
      <c r="E326" t="s">
        <v>106</v>
      </c>
      <c r="F326" t="s">
        <v>429</v>
      </c>
      <c r="G326" s="77">
        <v>90983.66</v>
      </c>
      <c r="H326" s="77">
        <v>-1.3627</v>
      </c>
      <c r="I326" s="77">
        <v>-4.4460459246645199</v>
      </c>
      <c r="J326" s="78">
        <v>1.1000000000000001E-3</v>
      </c>
      <c r="K326" s="78">
        <v>0</v>
      </c>
    </row>
    <row r="327" spans="2:11">
      <c r="B327" t="s">
        <v>3199</v>
      </c>
      <c r="C327" t="s">
        <v>3202</v>
      </c>
      <c r="D327" t="s">
        <v>123</v>
      </c>
      <c r="E327" t="s">
        <v>106</v>
      </c>
      <c r="F327" t="s">
        <v>286</v>
      </c>
      <c r="G327" s="77">
        <v>81347.12</v>
      </c>
      <c r="H327" s="77">
        <v>0.80100000000000005</v>
      </c>
      <c r="I327" s="77">
        <v>2.3366032862832</v>
      </c>
      <c r="J327" s="78">
        <v>-5.9999999999999995E-4</v>
      </c>
      <c r="K327" s="78">
        <v>0</v>
      </c>
    </row>
    <row r="328" spans="2:11">
      <c r="B328" t="s">
        <v>3199</v>
      </c>
      <c r="C328" t="s">
        <v>3203</v>
      </c>
      <c r="D328" t="s">
        <v>123</v>
      </c>
      <c r="E328" t="s">
        <v>106</v>
      </c>
      <c r="F328" t="s">
        <v>286</v>
      </c>
      <c r="G328" s="77">
        <v>159719.88</v>
      </c>
      <c r="H328" s="77">
        <v>-1.0475000000000001</v>
      </c>
      <c r="I328" s="77">
        <v>-5.9996137543980002</v>
      </c>
      <c r="J328" s="78">
        <v>1.5E-3</v>
      </c>
      <c r="K328" s="78">
        <v>0</v>
      </c>
    </row>
    <row r="329" spans="2:11">
      <c r="B329" t="s">
        <v>3199</v>
      </c>
      <c r="C329" t="s">
        <v>3204</v>
      </c>
      <c r="D329" t="s">
        <v>123</v>
      </c>
      <c r="E329" t="s">
        <v>106</v>
      </c>
      <c r="F329" t="s">
        <v>274</v>
      </c>
      <c r="G329" s="77">
        <v>28859.74</v>
      </c>
      <c r="H329" s="77">
        <v>-0.55130000000000001</v>
      </c>
      <c r="I329" s="77">
        <v>-0.57054603537932003</v>
      </c>
      <c r="J329" s="78">
        <v>1E-4</v>
      </c>
      <c r="K329" s="78">
        <v>0</v>
      </c>
    </row>
    <row r="330" spans="2:11">
      <c r="B330" t="s">
        <v>3205</v>
      </c>
      <c r="C330" t="s">
        <v>3206</v>
      </c>
      <c r="D330" t="s">
        <v>123</v>
      </c>
      <c r="E330" t="s">
        <v>106</v>
      </c>
      <c r="F330" t="s">
        <v>342</v>
      </c>
      <c r="G330" s="77">
        <v>96187.97</v>
      </c>
      <c r="H330" s="77">
        <v>-3.1430999999999942</v>
      </c>
      <c r="I330" s="77">
        <v>-10.841496729060999</v>
      </c>
      <c r="J330" s="78">
        <v>2.7000000000000001E-3</v>
      </c>
      <c r="K330" s="78">
        <v>0</v>
      </c>
    </row>
    <row r="331" spans="2:11">
      <c r="B331" t="s">
        <v>3205</v>
      </c>
      <c r="C331" t="s">
        <v>3207</v>
      </c>
      <c r="D331" t="s">
        <v>123</v>
      </c>
      <c r="E331" t="s">
        <v>106</v>
      </c>
      <c r="F331" t="s">
        <v>342</v>
      </c>
      <c r="G331" s="77">
        <v>78325.210000000006</v>
      </c>
      <c r="H331" s="77">
        <v>-3.1000999999999999</v>
      </c>
      <c r="I331" s="77">
        <v>-8.7073811690630603</v>
      </c>
      <c r="J331" s="78">
        <v>2.2000000000000001E-3</v>
      </c>
      <c r="K331" s="78">
        <v>0</v>
      </c>
    </row>
    <row r="332" spans="2:11">
      <c r="B332" t="s">
        <v>3205</v>
      </c>
      <c r="C332" t="s">
        <v>3208</v>
      </c>
      <c r="D332" t="s">
        <v>123</v>
      </c>
      <c r="E332" t="s">
        <v>106</v>
      </c>
      <c r="F332" t="s">
        <v>342</v>
      </c>
      <c r="G332" s="77">
        <v>44738.59</v>
      </c>
      <c r="H332" s="77">
        <v>-3.1431</v>
      </c>
      <c r="I332" s="77">
        <v>-5.0425565395319403</v>
      </c>
      <c r="J332" s="78">
        <v>1.2999999999999999E-3</v>
      </c>
      <c r="K332" s="78">
        <v>0</v>
      </c>
    </row>
    <row r="333" spans="2:11">
      <c r="B333" t="s">
        <v>3205</v>
      </c>
      <c r="C333" t="s">
        <v>3209</v>
      </c>
      <c r="D333" t="s">
        <v>123</v>
      </c>
      <c r="E333" t="s">
        <v>106</v>
      </c>
      <c r="F333" t="s">
        <v>286</v>
      </c>
      <c r="G333" s="77">
        <v>57979.519999999997</v>
      </c>
      <c r="H333" s="77">
        <v>0.51490000000000002</v>
      </c>
      <c r="I333" s="77">
        <v>1.07055206284928</v>
      </c>
      <c r="J333" s="78">
        <v>-2.9999999999999997E-4</v>
      </c>
      <c r="K333" s="78">
        <v>0</v>
      </c>
    </row>
    <row r="334" spans="2:11">
      <c r="B334" t="s">
        <v>3210</v>
      </c>
      <c r="C334" t="s">
        <v>3211</v>
      </c>
      <c r="D334" t="s">
        <v>123</v>
      </c>
      <c r="E334" t="s">
        <v>200</v>
      </c>
      <c r="F334" t="s">
        <v>286</v>
      </c>
      <c r="G334" s="77">
        <v>484733.33</v>
      </c>
      <c r="H334" s="77">
        <v>19.100000000000001</v>
      </c>
      <c r="I334" s="77">
        <v>2.5008807916023601</v>
      </c>
      <c r="J334" s="78">
        <v>-5.9999999999999995E-4</v>
      </c>
      <c r="K334" s="78">
        <v>0</v>
      </c>
    </row>
    <row r="335" spans="2:11">
      <c r="B335" t="s">
        <v>3212</v>
      </c>
      <c r="C335" t="s">
        <v>3213</v>
      </c>
      <c r="D335" t="s">
        <v>123</v>
      </c>
      <c r="E335" t="s">
        <v>120</v>
      </c>
      <c r="F335" t="s">
        <v>277</v>
      </c>
      <c r="G335" s="77">
        <v>47875.95</v>
      </c>
      <c r="H335" s="77">
        <v>-4.1832999999999956</v>
      </c>
      <c r="I335" s="77">
        <v>-4.8097112711645202</v>
      </c>
      <c r="J335" s="78">
        <v>1.1999999999999999E-3</v>
      </c>
      <c r="K335" s="78">
        <v>0</v>
      </c>
    </row>
    <row r="336" spans="2:11">
      <c r="B336" t="s">
        <v>3212</v>
      </c>
      <c r="C336" t="s">
        <v>3214</v>
      </c>
      <c r="D336" t="s">
        <v>123</v>
      </c>
      <c r="E336" t="s">
        <v>120</v>
      </c>
      <c r="F336" t="s">
        <v>277</v>
      </c>
      <c r="G336" s="77">
        <v>85087.35</v>
      </c>
      <c r="H336" s="77">
        <v>-4.1205999999999996</v>
      </c>
      <c r="I336" s="77">
        <v>-8.4199215898561501</v>
      </c>
      <c r="J336" s="78">
        <v>2.0999999999999999E-3</v>
      </c>
      <c r="K336" s="78">
        <v>0</v>
      </c>
    </row>
    <row r="337" spans="2:11">
      <c r="B337" t="s">
        <v>3215</v>
      </c>
      <c r="C337" t="s">
        <v>3216</v>
      </c>
      <c r="D337" t="s">
        <v>123</v>
      </c>
      <c r="E337" t="s">
        <v>110</v>
      </c>
      <c r="F337" t="s">
        <v>286</v>
      </c>
      <c r="G337" s="77">
        <v>28008.3</v>
      </c>
      <c r="H337" s="77">
        <v>3.0493000000000001</v>
      </c>
      <c r="I337" s="77">
        <v>3.32757724146078</v>
      </c>
      <c r="J337" s="78">
        <v>-8.0000000000000004E-4</v>
      </c>
      <c r="K337" s="78">
        <v>0</v>
      </c>
    </row>
    <row r="338" spans="2:11">
      <c r="B338" t="s">
        <v>3217</v>
      </c>
      <c r="C338" t="s">
        <v>3218</v>
      </c>
      <c r="D338" t="s">
        <v>123</v>
      </c>
      <c r="E338" t="s">
        <v>110</v>
      </c>
      <c r="F338" t="s">
        <v>280</v>
      </c>
      <c r="G338" s="77">
        <v>47424.38</v>
      </c>
      <c r="H338" s="77">
        <v>2.3741999999999988</v>
      </c>
      <c r="I338" s="77">
        <v>4.38692494825015</v>
      </c>
      <c r="J338" s="78">
        <v>-1.1000000000000001E-3</v>
      </c>
      <c r="K338" s="78">
        <v>0</v>
      </c>
    </row>
    <row r="339" spans="2:11">
      <c r="B339" t="s">
        <v>3219</v>
      </c>
      <c r="C339" t="s">
        <v>3220</v>
      </c>
      <c r="D339" t="s">
        <v>123</v>
      </c>
      <c r="E339" t="s">
        <v>113</v>
      </c>
      <c r="F339" t="s">
        <v>277</v>
      </c>
      <c r="G339" s="77">
        <v>71531.78</v>
      </c>
      <c r="H339" s="77">
        <v>2.4118999999999988</v>
      </c>
      <c r="I339" s="77">
        <v>7.6364122130556797</v>
      </c>
      <c r="J339" s="78">
        <v>-1.9E-3</v>
      </c>
      <c r="K339" s="78">
        <v>0</v>
      </c>
    </row>
    <row r="340" spans="2:11">
      <c r="B340" t="s">
        <v>3221</v>
      </c>
      <c r="C340" t="s">
        <v>3222</v>
      </c>
      <c r="D340" t="s">
        <v>123</v>
      </c>
      <c r="E340" t="s">
        <v>200</v>
      </c>
      <c r="F340" t="s">
        <v>277</v>
      </c>
      <c r="G340" s="77">
        <v>289419.09999999998</v>
      </c>
      <c r="H340" s="77">
        <v>-76.180000000000007</v>
      </c>
      <c r="I340" s="77">
        <v>-5.9555914539045602</v>
      </c>
      <c r="J340" s="78">
        <v>1.5E-3</v>
      </c>
      <c r="K340" s="78">
        <v>0</v>
      </c>
    </row>
    <row r="341" spans="2:11">
      <c r="B341" t="s">
        <v>3221</v>
      </c>
      <c r="C341" t="s">
        <v>3223</v>
      </c>
      <c r="D341" t="s">
        <v>123</v>
      </c>
      <c r="E341" t="s">
        <v>200</v>
      </c>
      <c r="F341" t="s">
        <v>277</v>
      </c>
      <c r="G341" s="77">
        <v>130703.53</v>
      </c>
      <c r="H341" s="77">
        <v>-91.510000000000119</v>
      </c>
      <c r="I341" s="77">
        <v>-3.2308188897846399</v>
      </c>
      <c r="J341" s="78">
        <v>8.0000000000000004E-4</v>
      </c>
      <c r="K341" s="78">
        <v>0</v>
      </c>
    </row>
    <row r="342" spans="2:11">
      <c r="B342" t="s">
        <v>3221</v>
      </c>
      <c r="C342" t="s">
        <v>3224</v>
      </c>
      <c r="D342" t="s">
        <v>123</v>
      </c>
      <c r="E342" t="s">
        <v>200</v>
      </c>
      <c r="F342" t="s">
        <v>277</v>
      </c>
      <c r="G342" s="77">
        <v>168049.8</v>
      </c>
      <c r="H342" s="77">
        <v>-71.41</v>
      </c>
      <c r="I342" s="77">
        <v>-3.2415578312061601</v>
      </c>
      <c r="J342" s="78">
        <v>8.0000000000000004E-4</v>
      </c>
      <c r="K342" s="78">
        <v>0</v>
      </c>
    </row>
    <row r="343" spans="2:11">
      <c r="B343" t="s">
        <v>3221</v>
      </c>
      <c r="C343" t="s">
        <v>3225</v>
      </c>
      <c r="D343" t="s">
        <v>123</v>
      </c>
      <c r="E343" t="s">
        <v>200</v>
      </c>
      <c r="F343" t="s">
        <v>277</v>
      </c>
      <c r="G343" s="77">
        <v>331935.7</v>
      </c>
      <c r="H343" s="77">
        <v>-60.39</v>
      </c>
      <c r="I343" s="77">
        <v>-5.4147166408407603</v>
      </c>
      <c r="J343" s="78">
        <v>1.4E-3</v>
      </c>
      <c r="K343" s="78">
        <v>0</v>
      </c>
    </row>
    <row r="344" spans="2:11">
      <c r="B344" t="s">
        <v>3221</v>
      </c>
      <c r="C344" t="s">
        <v>3226</v>
      </c>
      <c r="D344" t="s">
        <v>123</v>
      </c>
      <c r="E344" t="s">
        <v>200</v>
      </c>
      <c r="F344" t="s">
        <v>280</v>
      </c>
      <c r="G344" s="77">
        <v>29128.63</v>
      </c>
      <c r="H344" s="77">
        <v>242.41000000000051</v>
      </c>
      <c r="I344" s="77">
        <v>1.9073365520848</v>
      </c>
      <c r="J344" s="78">
        <v>-5.0000000000000001E-4</v>
      </c>
      <c r="K344" s="78">
        <v>0</v>
      </c>
    </row>
    <row r="345" spans="2:11">
      <c r="B345" t="s">
        <v>3221</v>
      </c>
      <c r="C345" t="s">
        <v>3227</v>
      </c>
      <c r="D345" t="s">
        <v>123</v>
      </c>
      <c r="E345" t="s">
        <v>200</v>
      </c>
      <c r="F345" t="s">
        <v>280</v>
      </c>
      <c r="G345" s="77">
        <v>130518.68</v>
      </c>
      <c r="H345" s="77">
        <v>243.86999999999995</v>
      </c>
      <c r="I345" s="77">
        <v>8.5978089835909906</v>
      </c>
      <c r="J345" s="78">
        <v>-2.2000000000000001E-3</v>
      </c>
      <c r="K345" s="78">
        <v>0</v>
      </c>
    </row>
    <row r="346" spans="2:11">
      <c r="B346" t="s">
        <v>3221</v>
      </c>
      <c r="C346" t="s">
        <v>3228</v>
      </c>
      <c r="D346" t="s">
        <v>123</v>
      </c>
      <c r="E346" t="s">
        <v>200</v>
      </c>
      <c r="F346" t="s">
        <v>280</v>
      </c>
      <c r="G346" s="77">
        <v>40705.4</v>
      </c>
      <c r="H346" s="77">
        <v>243.87</v>
      </c>
      <c r="I346" s="77">
        <v>2.6814342115677601</v>
      </c>
      <c r="J346" s="78">
        <v>-6.9999999999999999E-4</v>
      </c>
      <c r="K346" s="78">
        <v>0</v>
      </c>
    </row>
    <row r="347" spans="2:11">
      <c r="B347" t="s">
        <v>3229</v>
      </c>
      <c r="C347" t="s">
        <v>3230</v>
      </c>
      <c r="D347" t="s">
        <v>123</v>
      </c>
      <c r="E347" t="s">
        <v>106</v>
      </c>
      <c r="F347" t="s">
        <v>342</v>
      </c>
      <c r="G347" s="77">
        <v>210194.66</v>
      </c>
      <c r="H347" s="77">
        <v>2.7469999999999999</v>
      </c>
      <c r="I347" s="77">
        <v>20.705733654377202</v>
      </c>
      <c r="J347" s="78">
        <v>-5.1999999999999998E-3</v>
      </c>
      <c r="K347" s="78">
        <v>0</v>
      </c>
    </row>
    <row r="348" spans="2:11">
      <c r="B348" t="s">
        <v>3231</v>
      </c>
      <c r="C348" t="s">
        <v>3232</v>
      </c>
      <c r="D348" t="s">
        <v>123</v>
      </c>
      <c r="E348" t="s">
        <v>106</v>
      </c>
      <c r="F348" t="s">
        <v>429</v>
      </c>
      <c r="G348" s="77">
        <v>942974.33</v>
      </c>
      <c r="H348" s="77">
        <v>-5.1900999999999886</v>
      </c>
      <c r="I348" s="77">
        <v>-175.503540174969</v>
      </c>
      <c r="J348" s="78">
        <v>4.3999999999999997E-2</v>
      </c>
      <c r="K348" s="78">
        <v>-4.0000000000000002E-4</v>
      </c>
    </row>
    <row r="349" spans="2:11">
      <c r="B349" t="s">
        <v>3233</v>
      </c>
      <c r="C349" t="s">
        <v>3234</v>
      </c>
      <c r="D349" t="s">
        <v>123</v>
      </c>
      <c r="E349" t="s">
        <v>106</v>
      </c>
      <c r="F349" t="s">
        <v>277</v>
      </c>
      <c r="G349" s="77">
        <v>930669.28</v>
      </c>
      <c r="H349" s="77">
        <v>-2.5687999999999986</v>
      </c>
      <c r="I349" s="77">
        <v>-85.730618418199001</v>
      </c>
      <c r="J349" s="78">
        <v>2.1499999999999998E-2</v>
      </c>
      <c r="K349" s="78">
        <v>-2.0000000000000001E-4</v>
      </c>
    </row>
    <row r="350" spans="2:11">
      <c r="B350" t="s">
        <v>3235</v>
      </c>
      <c r="C350" t="s">
        <v>3236</v>
      </c>
      <c r="D350" t="s">
        <v>123</v>
      </c>
      <c r="E350" t="s">
        <v>106</v>
      </c>
      <c r="F350" t="s">
        <v>280</v>
      </c>
      <c r="G350" s="77">
        <v>538976.76</v>
      </c>
      <c r="H350" s="77">
        <v>-1.4251999999999989</v>
      </c>
      <c r="I350" s="77">
        <v>-27.5458474657027</v>
      </c>
      <c r="J350" s="78">
        <v>6.8999999999999999E-3</v>
      </c>
      <c r="K350" s="78">
        <v>-1E-4</v>
      </c>
    </row>
    <row r="351" spans="2:11">
      <c r="B351" t="s">
        <v>3237</v>
      </c>
      <c r="C351" t="s">
        <v>3238</v>
      </c>
      <c r="D351" t="s">
        <v>123</v>
      </c>
      <c r="E351" t="s">
        <v>106</v>
      </c>
      <c r="F351" t="s">
        <v>630</v>
      </c>
      <c r="G351" s="77">
        <v>526937.59999999998</v>
      </c>
      <c r="H351" s="77">
        <v>3.7578999999999998</v>
      </c>
      <c r="I351" s="77">
        <v>71.009212020454399</v>
      </c>
      <c r="J351" s="78">
        <v>-1.78E-2</v>
      </c>
      <c r="K351" s="78">
        <v>2.0000000000000001E-4</v>
      </c>
    </row>
    <row r="352" spans="2:11">
      <c r="B352" t="s">
        <v>3239</v>
      </c>
      <c r="C352" t="s">
        <v>3240</v>
      </c>
      <c r="D352" t="s">
        <v>123</v>
      </c>
      <c r="E352" t="s">
        <v>106</v>
      </c>
      <c r="F352" t="s">
        <v>685</v>
      </c>
      <c r="G352" s="77">
        <v>1306104.05</v>
      </c>
      <c r="H352" s="77">
        <v>-3.0770999999999935</v>
      </c>
      <c r="I352" s="77">
        <v>-144.12179801306399</v>
      </c>
      <c r="J352" s="78">
        <v>3.61E-2</v>
      </c>
      <c r="K352" s="78">
        <v>-2.9999999999999997E-4</v>
      </c>
    </row>
    <row r="353" spans="2:11">
      <c r="B353" t="s">
        <v>3241</v>
      </c>
      <c r="C353" t="s">
        <v>3242</v>
      </c>
      <c r="D353" t="s">
        <v>123</v>
      </c>
      <c r="E353" t="s">
        <v>106</v>
      </c>
      <c r="F353" t="s">
        <v>274</v>
      </c>
      <c r="G353" s="77">
        <v>140232.45000000001</v>
      </c>
      <c r="H353" s="77">
        <v>-1.3445</v>
      </c>
      <c r="I353" s="77">
        <v>-6.7611350908365004</v>
      </c>
      <c r="J353" s="78">
        <v>1.6999999999999999E-3</v>
      </c>
      <c r="K353" s="78">
        <v>0</v>
      </c>
    </row>
    <row r="354" spans="2:11">
      <c r="B354" t="s">
        <v>3243</v>
      </c>
      <c r="C354" t="s">
        <v>3244</v>
      </c>
      <c r="D354" t="s">
        <v>123</v>
      </c>
      <c r="E354" t="s">
        <v>110</v>
      </c>
      <c r="F354" t="s">
        <v>3245</v>
      </c>
      <c r="G354" s="77">
        <v>-21000</v>
      </c>
      <c r="H354" s="77">
        <v>0.72516129032258092</v>
      </c>
      <c r="I354" s="77">
        <v>-0.15228387096774201</v>
      </c>
      <c r="J354" s="78">
        <v>0</v>
      </c>
      <c r="K354" s="78">
        <v>0</v>
      </c>
    </row>
    <row r="355" spans="2:11">
      <c r="B355" t="s">
        <v>3246</v>
      </c>
      <c r="C355" t="s">
        <v>3247</v>
      </c>
      <c r="D355" t="s">
        <v>123</v>
      </c>
      <c r="E355" t="s">
        <v>113</v>
      </c>
      <c r="F355" t="s">
        <v>3248</v>
      </c>
      <c r="G355" s="77">
        <v>-437400</v>
      </c>
      <c r="H355" s="77">
        <v>6.9321111111111113</v>
      </c>
      <c r="I355" s="77">
        <v>-30.321054</v>
      </c>
      <c r="J355" s="78">
        <v>7.6E-3</v>
      </c>
      <c r="K355" s="78">
        <v>-1E-4</v>
      </c>
    </row>
    <row r="356" spans="2:11">
      <c r="B356" t="s">
        <v>3249</v>
      </c>
      <c r="C356" t="s">
        <v>3250</v>
      </c>
      <c r="D356" t="s">
        <v>123</v>
      </c>
      <c r="E356" t="s">
        <v>120</v>
      </c>
      <c r="F356" t="s">
        <v>3251</v>
      </c>
      <c r="G356" s="77">
        <v>-201700</v>
      </c>
      <c r="H356" s="77">
        <v>-9.9043505674653449</v>
      </c>
      <c r="I356" s="77">
        <v>19.9770750945776</v>
      </c>
      <c r="J356" s="78">
        <v>-5.0000000000000001E-3</v>
      </c>
      <c r="K356" s="78">
        <v>0</v>
      </c>
    </row>
    <row r="357" spans="2:11">
      <c r="B357" t="s">
        <v>3252</v>
      </c>
      <c r="C357" t="s">
        <v>3253</v>
      </c>
      <c r="D357" t="s">
        <v>123</v>
      </c>
      <c r="E357" t="s">
        <v>110</v>
      </c>
      <c r="F357" t="s">
        <v>3254</v>
      </c>
      <c r="G357" s="77">
        <v>-1934300</v>
      </c>
      <c r="H357" s="77">
        <v>10.266666666666701</v>
      </c>
      <c r="I357" s="77">
        <v>-198.58813333333401</v>
      </c>
      <c r="J357" s="78">
        <v>4.9799999999999997E-2</v>
      </c>
      <c r="K357" s="78">
        <v>-4.0000000000000002E-4</v>
      </c>
    </row>
    <row r="358" spans="2:11">
      <c r="B358" s="79" t="s">
        <v>2241</v>
      </c>
      <c r="C358" s="16"/>
      <c r="D358" s="16"/>
      <c r="G358" s="81">
        <v>1627888.74</v>
      </c>
      <c r="I358" s="81">
        <v>-16.400247330152698</v>
      </c>
      <c r="J358" s="80">
        <v>4.1000000000000003E-3</v>
      </c>
      <c r="K358" s="80">
        <v>0</v>
      </c>
    </row>
    <row r="359" spans="2:11">
      <c r="B359" t="s">
        <v>3255</v>
      </c>
      <c r="C359" t="s">
        <v>3256</v>
      </c>
      <c r="D359" t="s">
        <v>123</v>
      </c>
      <c r="E359" t="s">
        <v>102</v>
      </c>
      <c r="F359" t="s">
        <v>342</v>
      </c>
      <c r="G359" s="77">
        <v>74613.210000000006</v>
      </c>
      <c r="H359" s="77">
        <v>-7.2972999999999999</v>
      </c>
      <c r="I359" s="77">
        <v>-5.4447497733299999</v>
      </c>
      <c r="J359" s="78">
        <v>1.4E-3</v>
      </c>
      <c r="K359" s="78">
        <v>0</v>
      </c>
    </row>
    <row r="360" spans="2:11">
      <c r="B360" t="s">
        <v>3255</v>
      </c>
      <c r="C360" t="s">
        <v>3257</v>
      </c>
      <c r="D360" t="s">
        <v>123</v>
      </c>
      <c r="E360" t="s">
        <v>102</v>
      </c>
      <c r="F360" t="s">
        <v>277</v>
      </c>
      <c r="G360" s="77">
        <v>77569.509999999995</v>
      </c>
      <c r="H360" s="77">
        <v>-6.2786</v>
      </c>
      <c r="I360" s="77">
        <v>-4.8702792548599998</v>
      </c>
      <c r="J360" s="78">
        <v>1.1999999999999999E-3</v>
      </c>
      <c r="K360" s="78">
        <v>0</v>
      </c>
    </row>
    <row r="361" spans="2:11">
      <c r="B361" t="s">
        <v>3258</v>
      </c>
      <c r="C361" t="s">
        <v>3259</v>
      </c>
      <c r="D361" t="s">
        <v>123</v>
      </c>
      <c r="E361" t="s">
        <v>102</v>
      </c>
      <c r="F361" t="s">
        <v>286</v>
      </c>
      <c r="G361" s="77">
        <v>262740.96000000002</v>
      </c>
      <c r="H361" s="77">
        <v>-6.915</v>
      </c>
      <c r="I361" s="77">
        <v>-18.168537384</v>
      </c>
      <c r="J361" s="78">
        <v>4.5999999999999999E-3</v>
      </c>
      <c r="K361" s="78">
        <v>0</v>
      </c>
    </row>
    <row r="362" spans="2:11">
      <c r="B362" t="s">
        <v>3258</v>
      </c>
      <c r="C362" t="s">
        <v>3260</v>
      </c>
      <c r="D362" t="s">
        <v>123</v>
      </c>
      <c r="E362" t="s">
        <v>102</v>
      </c>
      <c r="F362" t="s">
        <v>274</v>
      </c>
      <c r="G362" s="77">
        <v>276029.81</v>
      </c>
      <c r="H362" s="77">
        <v>-12.652699999999999</v>
      </c>
      <c r="I362" s="77">
        <v>-34.925223769870001</v>
      </c>
      <c r="J362" s="78">
        <v>8.8000000000000005E-3</v>
      </c>
      <c r="K362" s="78">
        <v>-1E-4</v>
      </c>
    </row>
    <row r="363" spans="2:11">
      <c r="B363" t="s">
        <v>3258</v>
      </c>
      <c r="C363" t="s">
        <v>3261</v>
      </c>
      <c r="D363" t="s">
        <v>123</v>
      </c>
      <c r="E363" t="s">
        <v>102</v>
      </c>
      <c r="F363" t="s">
        <v>277</v>
      </c>
      <c r="G363" s="77">
        <v>66336.94</v>
      </c>
      <c r="H363" s="77">
        <v>15.5808</v>
      </c>
      <c r="I363" s="77">
        <v>10.33582594752</v>
      </c>
      <c r="J363" s="78">
        <v>-2.5999999999999999E-3</v>
      </c>
      <c r="K363" s="78">
        <v>0</v>
      </c>
    </row>
    <row r="364" spans="2:11">
      <c r="B364" t="s">
        <v>3262</v>
      </c>
      <c r="C364" t="s">
        <v>3263</v>
      </c>
      <c r="D364" t="s">
        <v>123</v>
      </c>
      <c r="E364" t="s">
        <v>102</v>
      </c>
      <c r="F364" t="s">
        <v>274</v>
      </c>
      <c r="G364" s="77">
        <v>190989.91</v>
      </c>
      <c r="H364" s="77">
        <v>27.424900000000001</v>
      </c>
      <c r="I364" s="77">
        <v>52.37879182759</v>
      </c>
      <c r="J364" s="78">
        <v>-1.3100000000000001E-2</v>
      </c>
      <c r="K364" s="78">
        <v>1E-4</v>
      </c>
    </row>
    <row r="365" spans="2:11">
      <c r="B365" t="s">
        <v>3262</v>
      </c>
      <c r="C365" t="s">
        <v>3264</v>
      </c>
      <c r="D365" t="s">
        <v>123</v>
      </c>
      <c r="E365" t="s">
        <v>102</v>
      </c>
      <c r="F365" t="s">
        <v>274</v>
      </c>
      <c r="G365" s="77">
        <v>165845.62</v>
      </c>
      <c r="H365" s="77">
        <v>-27.104199999999999</v>
      </c>
      <c r="I365" s="77">
        <v>-44.951128536040002</v>
      </c>
      <c r="J365" s="78">
        <v>1.1299999999999999E-2</v>
      </c>
      <c r="K365" s="78">
        <v>-1E-4</v>
      </c>
    </row>
    <row r="366" spans="2:11">
      <c r="B366" t="s">
        <v>3265</v>
      </c>
      <c r="C366" t="s">
        <v>3266</v>
      </c>
      <c r="D366" t="s">
        <v>123</v>
      </c>
      <c r="E366" t="s">
        <v>102</v>
      </c>
      <c r="F366" t="s">
        <v>795</v>
      </c>
      <c r="G366" s="77">
        <v>223726.59</v>
      </c>
      <c r="H366" s="77">
        <v>-5.6688000000000001</v>
      </c>
      <c r="I366" s="77">
        <v>-12.68261293392</v>
      </c>
      <c r="J366" s="78">
        <v>3.2000000000000002E-3</v>
      </c>
      <c r="K366" s="78">
        <v>0</v>
      </c>
    </row>
    <row r="367" spans="2:11">
      <c r="B367" t="s">
        <v>3267</v>
      </c>
      <c r="C367" t="s">
        <v>3268</v>
      </c>
      <c r="D367" t="s">
        <v>123</v>
      </c>
      <c r="E367" t="s">
        <v>200</v>
      </c>
      <c r="F367" t="s">
        <v>685</v>
      </c>
      <c r="G367" s="77">
        <v>290036.19</v>
      </c>
      <c r="H367" s="77">
        <v>535.1700000000003</v>
      </c>
      <c r="I367" s="77">
        <v>41.927666546757301</v>
      </c>
      <c r="J367" s="78">
        <v>-1.0500000000000001E-2</v>
      </c>
      <c r="K367" s="78">
        <v>1E-4</v>
      </c>
    </row>
    <row r="368" spans="2:11">
      <c r="B368" s="79" t="s">
        <v>1064</v>
      </c>
      <c r="C368" s="16"/>
      <c r="D368" s="16"/>
      <c r="G368" s="81">
        <v>0</v>
      </c>
      <c r="I368" s="81">
        <v>0</v>
      </c>
      <c r="J368" s="80">
        <v>0</v>
      </c>
      <c r="K368" s="80">
        <v>0</v>
      </c>
    </row>
    <row r="369" spans="2:11">
      <c r="B369" t="s">
        <v>211</v>
      </c>
      <c r="C369" t="s">
        <v>211</v>
      </c>
      <c r="D369" t="s">
        <v>211</v>
      </c>
      <c r="E369" t="s">
        <v>211</v>
      </c>
      <c r="G369" s="77">
        <v>0</v>
      </c>
      <c r="H369" s="77">
        <v>0</v>
      </c>
      <c r="I369" s="77">
        <v>0</v>
      </c>
      <c r="J369" s="78">
        <v>0</v>
      </c>
      <c r="K369" s="78">
        <v>0</v>
      </c>
    </row>
    <row r="370" spans="2:11">
      <c r="B370" s="79" t="s">
        <v>226</v>
      </c>
      <c r="C370" s="16"/>
      <c r="D370" s="16"/>
      <c r="G370" s="81">
        <v>655806.04</v>
      </c>
      <c r="I370" s="81">
        <v>5.26478885403706</v>
      </c>
      <c r="J370" s="80">
        <v>-1.2999999999999999E-3</v>
      </c>
      <c r="K370" s="80">
        <v>0</v>
      </c>
    </row>
    <row r="371" spans="2:11">
      <c r="B371" s="79" t="s">
        <v>2231</v>
      </c>
      <c r="C371" s="16"/>
      <c r="D371" s="16"/>
      <c r="G371" s="81">
        <v>0</v>
      </c>
      <c r="I371" s="81">
        <v>0</v>
      </c>
      <c r="J371" s="80">
        <v>0</v>
      </c>
      <c r="K371" s="80">
        <v>0</v>
      </c>
    </row>
    <row r="372" spans="2:11">
      <c r="B372" t="s">
        <v>211</v>
      </c>
      <c r="C372" t="s">
        <v>211</v>
      </c>
      <c r="D372" t="s">
        <v>211</v>
      </c>
      <c r="E372" t="s">
        <v>211</v>
      </c>
      <c r="G372" s="77">
        <v>0</v>
      </c>
      <c r="H372" s="77">
        <v>0</v>
      </c>
      <c r="I372" s="77">
        <v>0</v>
      </c>
      <c r="J372" s="78">
        <v>0</v>
      </c>
      <c r="K372" s="78">
        <v>0</v>
      </c>
    </row>
    <row r="373" spans="2:11">
      <c r="B373" s="79" t="s">
        <v>2250</v>
      </c>
      <c r="C373" s="16"/>
      <c r="D373" s="16"/>
      <c r="G373" s="81">
        <v>655806.04</v>
      </c>
      <c r="I373" s="81">
        <v>5.26478885403706</v>
      </c>
      <c r="J373" s="80">
        <v>-1.2999999999999999E-3</v>
      </c>
      <c r="K373" s="80">
        <v>0</v>
      </c>
    </row>
    <row r="374" spans="2:11">
      <c r="B374" t="s">
        <v>3269</v>
      </c>
      <c r="C374" t="s">
        <v>3270</v>
      </c>
      <c r="D374" t="s">
        <v>123</v>
      </c>
      <c r="E374" t="s">
        <v>200</v>
      </c>
      <c r="F374" t="s">
        <v>277</v>
      </c>
      <c r="G374" s="77">
        <v>655806.04</v>
      </c>
      <c r="H374" s="77">
        <v>29.720000000000024</v>
      </c>
      <c r="I374" s="77">
        <v>5.26478885403706</v>
      </c>
      <c r="J374" s="78">
        <v>-1.2999999999999999E-3</v>
      </c>
      <c r="K374" s="78">
        <v>0</v>
      </c>
    </row>
    <row r="375" spans="2:11">
      <c r="B375" s="79" t="s">
        <v>2241</v>
      </c>
      <c r="C375" s="16"/>
      <c r="D375" s="16"/>
      <c r="G375" s="81">
        <v>0</v>
      </c>
      <c r="I375" s="81">
        <v>0</v>
      </c>
      <c r="J375" s="80">
        <v>0</v>
      </c>
      <c r="K375" s="80">
        <v>0</v>
      </c>
    </row>
    <row r="376" spans="2:11">
      <c r="B376" t="s">
        <v>211</v>
      </c>
      <c r="C376" t="s">
        <v>211</v>
      </c>
      <c r="D376" t="s">
        <v>211</v>
      </c>
      <c r="E376" t="s">
        <v>211</v>
      </c>
      <c r="G376" s="77">
        <v>0</v>
      </c>
      <c r="H376" s="77">
        <v>0</v>
      </c>
      <c r="I376" s="77">
        <v>0</v>
      </c>
      <c r="J376" s="78">
        <v>0</v>
      </c>
      <c r="K376" s="78">
        <v>0</v>
      </c>
    </row>
    <row r="377" spans="2:11">
      <c r="B377" s="79" t="s">
        <v>1064</v>
      </c>
      <c r="C377" s="16"/>
      <c r="D377" s="16"/>
      <c r="G377" s="81">
        <v>0</v>
      </c>
      <c r="I377" s="81">
        <v>0</v>
      </c>
      <c r="J377" s="80">
        <v>0</v>
      </c>
      <c r="K377" s="80">
        <v>0</v>
      </c>
    </row>
    <row r="378" spans="2:11">
      <c r="B378" t="s">
        <v>211</v>
      </c>
      <c r="C378" t="s">
        <v>211</v>
      </c>
      <c r="D378" t="s">
        <v>211</v>
      </c>
      <c r="E378" t="s">
        <v>211</v>
      </c>
      <c r="G378" s="77">
        <v>0</v>
      </c>
      <c r="H378" s="77">
        <v>0</v>
      </c>
      <c r="I378" s="77">
        <v>0</v>
      </c>
      <c r="J378" s="78">
        <v>0</v>
      </c>
      <c r="K378" s="78">
        <v>0</v>
      </c>
    </row>
    <row r="379" spans="2:11">
      <c r="B379" t="s">
        <v>228</v>
      </c>
      <c r="C379" s="16"/>
      <c r="D379" s="16"/>
    </row>
    <row r="380" spans="2:11">
      <c r="B380" t="s">
        <v>354</v>
      </c>
      <c r="C380" s="16"/>
      <c r="D380" s="16"/>
    </row>
    <row r="381" spans="2:11">
      <c r="B381" t="s">
        <v>355</v>
      </c>
      <c r="C381" s="16"/>
      <c r="D381" s="16"/>
    </row>
    <row r="382" spans="2:11">
      <c r="B382" t="s">
        <v>356</v>
      </c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3810</v>
      </c>
    </row>
    <row r="3" spans="2:78" s="1" customFormat="1">
      <c r="B3" s="2" t="s">
        <v>2</v>
      </c>
      <c r="C3" s="26" t="s">
        <v>3811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2262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2263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2264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2265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2266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2267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2268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2262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2263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2264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2265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2266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2267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2268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228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3" workbookViewId="0">
      <selection activeCell="E388" sqref="E13:E3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3810</v>
      </c>
    </row>
    <row r="3" spans="2:60" s="1" customFormat="1">
      <c r="B3" s="2" t="s">
        <v>2</v>
      </c>
      <c r="C3" s="26" t="s">
        <v>3811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4.28</v>
      </c>
      <c r="J11" s="18"/>
      <c r="K11" s="18"/>
      <c r="L11" s="18"/>
      <c r="M11" s="76">
        <v>4.6300000000000001E-2</v>
      </c>
      <c r="N11" s="75">
        <v>52443081</v>
      </c>
      <c r="O11" s="7"/>
      <c r="P11" s="75">
        <v>65561.339090237554</v>
      </c>
      <c r="Q11" s="76">
        <v>1</v>
      </c>
      <c r="R11" s="76">
        <v>0.14530000000000001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</v>
      </c>
      <c r="M12" s="80">
        <v>3.8600000000000002E-2</v>
      </c>
      <c r="N12" s="81">
        <v>45520601.399999999</v>
      </c>
      <c r="P12" s="81">
        <v>47783.175015653615</v>
      </c>
      <c r="Q12" s="80">
        <v>0.7288</v>
      </c>
      <c r="R12" s="80">
        <v>0.10589999999999999</v>
      </c>
    </row>
    <row r="13" spans="2:60">
      <c r="B13" s="79" t="s">
        <v>3271</v>
      </c>
      <c r="I13" s="81">
        <v>4.74</v>
      </c>
      <c r="M13" s="80">
        <v>1.78E-2</v>
      </c>
      <c r="N13" s="81">
        <v>19143060.25</v>
      </c>
      <c r="P13" s="81">
        <v>19948.036270764998</v>
      </c>
      <c r="Q13" s="80">
        <v>0.30430000000000001</v>
      </c>
      <c r="R13" s="80">
        <v>4.4200000000000003E-2</v>
      </c>
    </row>
    <row r="14" spans="2:60">
      <c r="B14" s="84" t="s">
        <v>3951</v>
      </c>
      <c r="C14" t="s">
        <v>3272</v>
      </c>
      <c r="D14" t="s">
        <v>3273</v>
      </c>
      <c r="E14"/>
      <c r="F14" t="s">
        <v>2209</v>
      </c>
      <c r="G14" t="s">
        <v>3274</v>
      </c>
      <c r="H14" t="s">
        <v>2315</v>
      </c>
      <c r="I14" s="77">
        <v>4.74</v>
      </c>
      <c r="J14" t="s">
        <v>128</v>
      </c>
      <c r="K14" t="s">
        <v>102</v>
      </c>
      <c r="L14" s="78">
        <v>1.1599999999999999E-2</v>
      </c>
      <c r="M14" s="78">
        <v>1.78E-2</v>
      </c>
      <c r="N14" s="77">
        <v>19143060.25</v>
      </c>
      <c r="O14" s="77">
        <v>104.20505399999982</v>
      </c>
      <c r="P14" s="77">
        <v>19948.036270764998</v>
      </c>
      <c r="Q14" s="78">
        <v>0.30430000000000001</v>
      </c>
      <c r="R14" s="78">
        <v>4.4200000000000003E-2</v>
      </c>
    </row>
    <row r="15" spans="2:60">
      <c r="B15" s="79" t="s">
        <v>3275</v>
      </c>
      <c r="I15" s="81">
        <v>6.64</v>
      </c>
      <c r="M15" s="80">
        <v>4.2700000000000002E-2</v>
      </c>
      <c r="N15" s="81">
        <v>4862281.43</v>
      </c>
      <c r="P15" s="81">
        <v>4970.9160985650315</v>
      </c>
      <c r="Q15" s="80">
        <v>7.5800000000000006E-2</v>
      </c>
      <c r="R15" s="80">
        <v>1.0999999999999999E-2</v>
      </c>
    </row>
    <row r="16" spans="2:60">
      <c r="B16" t="s">
        <v>3276</v>
      </c>
      <c r="C16" t="s">
        <v>3272</v>
      </c>
      <c r="D16" t="s">
        <v>3277</v>
      </c>
      <c r="E16"/>
      <c r="F16" t="s">
        <v>211</v>
      </c>
      <c r="G16" t="s">
        <v>305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105494.22</v>
      </c>
      <c r="O16" s="77">
        <v>115.18</v>
      </c>
      <c r="P16" s="77">
        <v>121.508242596</v>
      </c>
      <c r="Q16" s="78">
        <v>1.9E-3</v>
      </c>
      <c r="R16" s="78">
        <v>2.9999999999999997E-4</v>
      </c>
    </row>
    <row r="17" spans="2:18">
      <c r="B17" t="s">
        <v>3276</v>
      </c>
      <c r="C17" t="s">
        <v>3272</v>
      </c>
      <c r="D17" t="s">
        <v>3278</v>
      </c>
      <c r="E17"/>
      <c r="F17" t="s">
        <v>211</v>
      </c>
      <c r="G17" t="s">
        <v>305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155565.44</v>
      </c>
      <c r="O17" s="77">
        <v>104.03</v>
      </c>
      <c r="P17" s="77">
        <v>161.83472723200001</v>
      </c>
      <c r="Q17" s="78">
        <v>2.5000000000000001E-3</v>
      </c>
      <c r="R17" s="78">
        <v>4.0000000000000002E-4</v>
      </c>
    </row>
    <row r="18" spans="2:18">
      <c r="B18" t="s">
        <v>3276</v>
      </c>
      <c r="C18" t="s">
        <v>3272</v>
      </c>
      <c r="D18" t="s">
        <v>3279</v>
      </c>
      <c r="E18"/>
      <c r="F18" t="s">
        <v>211</v>
      </c>
      <c r="G18" t="s">
        <v>305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297982.65000000002</v>
      </c>
      <c r="O18" s="77">
        <v>100.83</v>
      </c>
      <c r="P18" s="77">
        <v>300.45590599500002</v>
      </c>
      <c r="Q18" s="78">
        <v>4.5999999999999999E-3</v>
      </c>
      <c r="R18" s="78">
        <v>6.9999999999999999E-4</v>
      </c>
    </row>
    <row r="19" spans="2:18">
      <c r="B19" t="s">
        <v>3276</v>
      </c>
      <c r="C19" t="s">
        <v>3272</v>
      </c>
      <c r="D19" t="s">
        <v>3280</v>
      </c>
      <c r="E19"/>
      <c r="F19" t="s">
        <v>211</v>
      </c>
      <c r="G19" t="s">
        <v>305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457685.59</v>
      </c>
      <c r="O19" s="77">
        <v>98.79</v>
      </c>
      <c r="P19" s="77">
        <v>452.14759436100002</v>
      </c>
      <c r="Q19" s="78">
        <v>6.8999999999999999E-3</v>
      </c>
      <c r="R19" s="78">
        <v>1E-3</v>
      </c>
    </row>
    <row r="20" spans="2:18">
      <c r="B20" t="s">
        <v>3276</v>
      </c>
      <c r="C20" t="s">
        <v>3272</v>
      </c>
      <c r="D20" t="s">
        <v>3281</v>
      </c>
      <c r="E20"/>
      <c r="F20" t="s">
        <v>211</v>
      </c>
      <c r="G20" t="s">
        <v>305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80838.34</v>
      </c>
      <c r="O20" s="77">
        <v>115.24</v>
      </c>
      <c r="P20" s="77">
        <v>93.158103015999998</v>
      </c>
      <c r="Q20" s="78">
        <v>1.4E-3</v>
      </c>
      <c r="R20" s="78">
        <v>2.0000000000000001E-4</v>
      </c>
    </row>
    <row r="21" spans="2:18">
      <c r="B21" t="s">
        <v>3276</v>
      </c>
      <c r="C21" t="s">
        <v>3272</v>
      </c>
      <c r="D21" t="s">
        <v>3282</v>
      </c>
      <c r="E21"/>
      <c r="F21" t="s">
        <v>211</v>
      </c>
      <c r="G21" t="s">
        <v>305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118843.78</v>
      </c>
      <c r="O21" s="77">
        <v>109.14</v>
      </c>
      <c r="P21" s="77">
        <v>129.70610149199999</v>
      </c>
      <c r="Q21" s="78">
        <v>2E-3</v>
      </c>
      <c r="R21" s="78">
        <v>2.9999999999999997E-4</v>
      </c>
    </row>
    <row r="22" spans="2:18">
      <c r="B22" t="s">
        <v>3276</v>
      </c>
      <c r="C22" t="s">
        <v>3272</v>
      </c>
      <c r="D22" t="s">
        <v>3283</v>
      </c>
      <c r="E22"/>
      <c r="F22" t="s">
        <v>211</v>
      </c>
      <c r="G22" t="s">
        <v>305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346169.81</v>
      </c>
      <c r="O22" s="77">
        <v>98.16</v>
      </c>
      <c r="P22" s="77">
        <v>339.80028549600001</v>
      </c>
      <c r="Q22" s="78">
        <v>5.1999999999999998E-3</v>
      </c>
      <c r="R22" s="78">
        <v>8.0000000000000004E-4</v>
      </c>
    </row>
    <row r="23" spans="2:18">
      <c r="B23" t="s">
        <v>3276</v>
      </c>
      <c r="C23" t="s">
        <v>3272</v>
      </c>
      <c r="D23" t="s">
        <v>3284</v>
      </c>
      <c r="E23"/>
      <c r="F23" t="s">
        <v>211</v>
      </c>
      <c r="G23" t="s">
        <v>305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442641.14</v>
      </c>
      <c r="O23" s="77">
        <v>99.53</v>
      </c>
      <c r="P23" s="77">
        <v>440.56072664200002</v>
      </c>
      <c r="Q23" s="78">
        <v>6.7000000000000002E-3</v>
      </c>
      <c r="R23" s="78">
        <v>1E-3</v>
      </c>
    </row>
    <row r="24" spans="2:18">
      <c r="B24" t="s">
        <v>3276</v>
      </c>
      <c r="C24" t="s">
        <v>3272</v>
      </c>
      <c r="D24" t="s">
        <v>3285</v>
      </c>
      <c r="E24"/>
      <c r="F24" t="s">
        <v>211</v>
      </c>
      <c r="G24" t="s">
        <v>305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-7.88</v>
      </c>
      <c r="O24" s="77">
        <v>2706.1606750000001</v>
      </c>
      <c r="P24" s="77">
        <v>-0.21324546119000001</v>
      </c>
      <c r="Q24" s="78">
        <v>0</v>
      </c>
      <c r="R24" s="78">
        <v>0</v>
      </c>
    </row>
    <row r="25" spans="2:18">
      <c r="B25" t="s">
        <v>3276</v>
      </c>
      <c r="C25" t="s">
        <v>3272</v>
      </c>
      <c r="D25" t="s">
        <v>3286</v>
      </c>
      <c r="E25"/>
      <c r="F25" t="s">
        <v>211</v>
      </c>
      <c r="G25" t="s">
        <v>3287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-12.71</v>
      </c>
      <c r="O25" s="77">
        <v>2780.0809920000002</v>
      </c>
      <c r="P25" s="77">
        <v>-0.35334829408320001</v>
      </c>
      <c r="Q25" s="78">
        <v>0</v>
      </c>
      <c r="R25" s="78">
        <v>0</v>
      </c>
    </row>
    <row r="26" spans="2:18">
      <c r="B26" t="s">
        <v>3276</v>
      </c>
      <c r="C26" t="s">
        <v>3272</v>
      </c>
      <c r="D26" t="s">
        <v>3288</v>
      </c>
      <c r="E26"/>
      <c r="F26" t="s">
        <v>211</v>
      </c>
      <c r="G26" t="s">
        <v>3287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-37.159999999999997</v>
      </c>
      <c r="O26" s="77">
        <v>1426.1410129999999</v>
      </c>
      <c r="P26" s="77">
        <v>-0.52995400043079999</v>
      </c>
      <c r="Q26" s="78">
        <v>0</v>
      </c>
      <c r="R26" s="78">
        <v>0</v>
      </c>
    </row>
    <row r="27" spans="2:18">
      <c r="B27" t="s">
        <v>3276</v>
      </c>
      <c r="C27" t="s">
        <v>3272</v>
      </c>
      <c r="D27" t="s">
        <v>3289</v>
      </c>
      <c r="E27"/>
      <c r="F27" t="s">
        <v>211</v>
      </c>
      <c r="G27" t="s">
        <v>3287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-30.61</v>
      </c>
      <c r="O27" s="77">
        <v>3334.0382129999998</v>
      </c>
      <c r="P27" s="77">
        <v>-1.0205490969993001</v>
      </c>
      <c r="Q27" s="78">
        <v>0</v>
      </c>
      <c r="R27" s="78">
        <v>0</v>
      </c>
    </row>
    <row r="28" spans="2:18">
      <c r="B28" t="s">
        <v>3276</v>
      </c>
      <c r="C28" t="s">
        <v>3272</v>
      </c>
      <c r="D28" t="s">
        <v>3290</v>
      </c>
      <c r="E28"/>
      <c r="F28" t="s">
        <v>211</v>
      </c>
      <c r="G28" t="s">
        <v>3287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-22.29</v>
      </c>
      <c r="O28" s="77">
        <v>627.15155500000003</v>
      </c>
      <c r="P28" s="77">
        <v>-0.13979208160949999</v>
      </c>
      <c r="Q28" s="78">
        <v>0</v>
      </c>
      <c r="R28" s="78">
        <v>0</v>
      </c>
    </row>
    <row r="29" spans="2:18">
      <c r="B29" t="s">
        <v>3276</v>
      </c>
      <c r="C29" t="s">
        <v>3272</v>
      </c>
      <c r="D29" t="s">
        <v>3291</v>
      </c>
      <c r="E29"/>
      <c r="F29" t="s">
        <v>211</v>
      </c>
      <c r="G29" t="s">
        <v>3287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-16.600000000000001</v>
      </c>
      <c r="O29" s="77">
        <v>1301.278384</v>
      </c>
      <c r="P29" s="77">
        <v>-0.21601221174400001</v>
      </c>
      <c r="Q29" s="78">
        <v>0</v>
      </c>
      <c r="R29" s="78">
        <v>0</v>
      </c>
    </row>
    <row r="30" spans="2:18">
      <c r="B30" t="s">
        <v>3276</v>
      </c>
      <c r="C30" t="s">
        <v>3272</v>
      </c>
      <c r="D30" t="s">
        <v>3292</v>
      </c>
      <c r="E30"/>
      <c r="F30" t="s">
        <v>211</v>
      </c>
      <c r="G30" t="s">
        <v>3287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-41.35</v>
      </c>
      <c r="O30" s="77">
        <v>1083.3313479999999</v>
      </c>
      <c r="P30" s="77">
        <v>-0.44795751239800002</v>
      </c>
      <c r="Q30" s="78">
        <v>0</v>
      </c>
      <c r="R30" s="78">
        <v>0</v>
      </c>
    </row>
    <row r="31" spans="2:18">
      <c r="B31" t="s">
        <v>3276</v>
      </c>
      <c r="C31" t="s">
        <v>3272</v>
      </c>
      <c r="D31" t="s">
        <v>3293</v>
      </c>
      <c r="E31"/>
      <c r="F31" t="s">
        <v>211</v>
      </c>
      <c r="G31" t="s">
        <v>3287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-36.11</v>
      </c>
      <c r="O31" s="77">
        <v>2266.3938739999999</v>
      </c>
      <c r="P31" s="77">
        <v>-0.81839482790139995</v>
      </c>
      <c r="Q31" s="78">
        <v>0</v>
      </c>
      <c r="R31" s="78">
        <v>0</v>
      </c>
    </row>
    <row r="32" spans="2:18">
      <c r="B32" t="s">
        <v>3276</v>
      </c>
      <c r="C32" t="s">
        <v>3272</v>
      </c>
      <c r="D32" t="s">
        <v>3294</v>
      </c>
      <c r="E32"/>
      <c r="F32" t="s">
        <v>211</v>
      </c>
      <c r="G32" t="s">
        <v>3295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108855.92</v>
      </c>
      <c r="O32" s="77">
        <v>120.7</v>
      </c>
      <c r="P32" s="77">
        <v>131.38909544000001</v>
      </c>
      <c r="Q32" s="78">
        <v>2E-3</v>
      </c>
      <c r="R32" s="78">
        <v>2.9999999999999997E-4</v>
      </c>
    </row>
    <row r="33" spans="2:18">
      <c r="B33" t="s">
        <v>3276</v>
      </c>
      <c r="C33" t="s">
        <v>3272</v>
      </c>
      <c r="D33" t="s">
        <v>3296</v>
      </c>
      <c r="E33"/>
      <c r="F33" t="s">
        <v>211</v>
      </c>
      <c r="G33" t="s">
        <v>3295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149397.75</v>
      </c>
      <c r="O33" s="77">
        <v>109.74</v>
      </c>
      <c r="P33" s="77">
        <v>163.94909085</v>
      </c>
      <c r="Q33" s="78">
        <v>2.5000000000000001E-3</v>
      </c>
      <c r="R33" s="78">
        <v>4.0000000000000002E-4</v>
      </c>
    </row>
    <row r="34" spans="2:18">
      <c r="B34" t="s">
        <v>3276</v>
      </c>
      <c r="C34" t="s">
        <v>3272</v>
      </c>
      <c r="D34" t="s">
        <v>3297</v>
      </c>
      <c r="E34"/>
      <c r="F34" t="s">
        <v>211</v>
      </c>
      <c r="G34" t="s">
        <v>3295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724594.06</v>
      </c>
      <c r="O34" s="77">
        <v>100.83</v>
      </c>
      <c r="P34" s="77">
        <v>730.60819069800004</v>
      </c>
      <c r="Q34" s="78">
        <v>1.11E-2</v>
      </c>
      <c r="R34" s="78">
        <v>1.6000000000000001E-3</v>
      </c>
    </row>
    <row r="35" spans="2:18">
      <c r="B35" t="s">
        <v>3276</v>
      </c>
      <c r="C35" t="s">
        <v>3272</v>
      </c>
      <c r="D35" t="s">
        <v>3298</v>
      </c>
      <c r="E35"/>
      <c r="F35" t="s">
        <v>211</v>
      </c>
      <c r="G35" t="s">
        <v>3295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881157.64</v>
      </c>
      <c r="O35" s="77">
        <v>98.01</v>
      </c>
      <c r="P35" s="77">
        <v>863.62260296399995</v>
      </c>
      <c r="Q35" s="78">
        <v>1.32E-2</v>
      </c>
      <c r="R35" s="78">
        <v>1.9E-3</v>
      </c>
    </row>
    <row r="36" spans="2:18">
      <c r="B36" t="s">
        <v>3276</v>
      </c>
      <c r="C36" t="s">
        <v>3272</v>
      </c>
      <c r="D36" t="s">
        <v>3299</v>
      </c>
      <c r="E36"/>
      <c r="F36" t="s">
        <v>211</v>
      </c>
      <c r="G36" t="s">
        <v>3295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184807.81</v>
      </c>
      <c r="O36" s="77">
        <v>103.88</v>
      </c>
      <c r="P36" s="77">
        <v>191.97835302799999</v>
      </c>
      <c r="Q36" s="78">
        <v>2.8999999999999998E-3</v>
      </c>
      <c r="R36" s="78">
        <v>4.0000000000000002E-4</v>
      </c>
    </row>
    <row r="37" spans="2:18">
      <c r="B37" t="s">
        <v>3276</v>
      </c>
      <c r="C37" t="s">
        <v>3272</v>
      </c>
      <c r="D37" t="s">
        <v>3300</v>
      </c>
      <c r="E37"/>
      <c r="F37" t="s">
        <v>211</v>
      </c>
      <c r="G37" t="s">
        <v>3287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-23.67</v>
      </c>
      <c r="O37" s="77">
        <v>1026.239793</v>
      </c>
      <c r="P37" s="77">
        <v>-0.2429109590031</v>
      </c>
      <c r="Q37" s="78">
        <v>0</v>
      </c>
      <c r="R37" s="78">
        <v>0</v>
      </c>
    </row>
    <row r="38" spans="2:18">
      <c r="B38" t="s">
        <v>3276</v>
      </c>
      <c r="C38" t="s">
        <v>3272</v>
      </c>
      <c r="D38" t="s">
        <v>3301</v>
      </c>
      <c r="E38"/>
      <c r="F38" t="s">
        <v>211</v>
      </c>
      <c r="G38" t="s">
        <v>3287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-20.49</v>
      </c>
      <c r="O38" s="77">
        <v>1429.300686</v>
      </c>
      <c r="P38" s="77">
        <v>-0.29286371056139998</v>
      </c>
      <c r="Q38" s="78">
        <v>0</v>
      </c>
      <c r="R38" s="78">
        <v>0</v>
      </c>
    </row>
    <row r="39" spans="2:18">
      <c r="B39" t="s">
        <v>3276</v>
      </c>
      <c r="C39" t="s">
        <v>3272</v>
      </c>
      <c r="D39" t="s">
        <v>3302</v>
      </c>
      <c r="E39"/>
      <c r="F39" t="s">
        <v>211</v>
      </c>
      <c r="G39" t="s">
        <v>3287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-26.1</v>
      </c>
      <c r="O39" s="77">
        <v>5548.8825639999995</v>
      </c>
      <c r="P39" s="77">
        <v>-1.448258349204</v>
      </c>
      <c r="Q39" s="78">
        <v>0</v>
      </c>
      <c r="R39" s="78">
        <v>0</v>
      </c>
    </row>
    <row r="40" spans="2:18">
      <c r="B40" t="s">
        <v>3276</v>
      </c>
      <c r="C40" t="s">
        <v>3272</v>
      </c>
      <c r="D40" t="s">
        <v>3303</v>
      </c>
      <c r="E40"/>
      <c r="F40" t="s">
        <v>211</v>
      </c>
      <c r="G40" t="s">
        <v>3287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-49.05</v>
      </c>
      <c r="O40" s="77">
        <v>3367.4366249999998</v>
      </c>
      <c r="P40" s="77">
        <v>-1.6517276645625001</v>
      </c>
      <c r="Q40" s="78">
        <v>0</v>
      </c>
      <c r="R40" s="78">
        <v>0</v>
      </c>
    </row>
    <row r="41" spans="2:18">
      <c r="B41" t="s">
        <v>3276</v>
      </c>
      <c r="C41" t="s">
        <v>3272</v>
      </c>
      <c r="D41" t="s">
        <v>3304</v>
      </c>
      <c r="E41"/>
      <c r="F41" t="s">
        <v>211</v>
      </c>
      <c r="G41" t="s">
        <v>3287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-13.06</v>
      </c>
      <c r="O41" s="77">
        <v>3384.508268</v>
      </c>
      <c r="P41" s="77">
        <v>-0.44201677980080001</v>
      </c>
      <c r="Q41" s="78">
        <v>0</v>
      </c>
      <c r="R41" s="78">
        <v>0</v>
      </c>
    </row>
    <row r="42" spans="2:18">
      <c r="B42" t="s">
        <v>3276</v>
      </c>
      <c r="C42" t="s">
        <v>3272</v>
      </c>
      <c r="D42" t="s">
        <v>3305</v>
      </c>
      <c r="E42"/>
      <c r="F42" t="s">
        <v>211</v>
      </c>
      <c r="G42" t="s">
        <v>3306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61606.89</v>
      </c>
      <c r="O42" s="77">
        <v>122.03</v>
      </c>
      <c r="P42" s="77">
        <v>75.178887867</v>
      </c>
      <c r="Q42" s="78">
        <v>1.1000000000000001E-3</v>
      </c>
      <c r="R42" s="78">
        <v>2.0000000000000001E-4</v>
      </c>
    </row>
    <row r="43" spans="2:18">
      <c r="B43" t="s">
        <v>3276</v>
      </c>
      <c r="C43" t="s">
        <v>3272</v>
      </c>
      <c r="D43" t="s">
        <v>3307</v>
      </c>
      <c r="E43"/>
      <c r="F43" t="s">
        <v>211</v>
      </c>
      <c r="G43" t="s">
        <v>3306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119347.19</v>
      </c>
      <c r="O43" s="77">
        <v>110.16</v>
      </c>
      <c r="P43" s="77">
        <v>131.472864504</v>
      </c>
      <c r="Q43" s="78">
        <v>2E-3</v>
      </c>
      <c r="R43" s="78">
        <v>2.9999999999999997E-4</v>
      </c>
    </row>
    <row r="44" spans="2:18">
      <c r="B44" t="s">
        <v>3276</v>
      </c>
      <c r="C44" t="s">
        <v>3272</v>
      </c>
      <c r="D44" t="s">
        <v>3308</v>
      </c>
      <c r="E44"/>
      <c r="F44" t="s">
        <v>211</v>
      </c>
      <c r="G44" t="s">
        <v>3306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79349.37</v>
      </c>
      <c r="O44" s="77">
        <v>114.02</v>
      </c>
      <c r="P44" s="77">
        <v>90.474151673999998</v>
      </c>
      <c r="Q44" s="78">
        <v>1.4E-3</v>
      </c>
      <c r="R44" s="78">
        <v>2.0000000000000001E-4</v>
      </c>
    </row>
    <row r="45" spans="2:18">
      <c r="B45" t="s">
        <v>3276</v>
      </c>
      <c r="C45" t="s">
        <v>3272</v>
      </c>
      <c r="D45" t="s">
        <v>3309</v>
      </c>
      <c r="E45"/>
      <c r="F45" t="s">
        <v>211</v>
      </c>
      <c r="G45" t="s">
        <v>3306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32665.279999999999</v>
      </c>
      <c r="O45" s="77">
        <v>123.95</v>
      </c>
      <c r="P45" s="77">
        <v>40.488614560000002</v>
      </c>
      <c r="Q45" s="78">
        <v>5.9999999999999995E-4</v>
      </c>
      <c r="R45" s="78">
        <v>1E-4</v>
      </c>
    </row>
    <row r="46" spans="2:18">
      <c r="B46" t="s">
        <v>3276</v>
      </c>
      <c r="C46" t="s">
        <v>3272</v>
      </c>
      <c r="D46" t="s">
        <v>3310</v>
      </c>
      <c r="E46"/>
      <c r="F46" t="s">
        <v>211</v>
      </c>
      <c r="G46" t="s">
        <v>3306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39798.230000000003</v>
      </c>
      <c r="O46" s="77">
        <v>101.84</v>
      </c>
      <c r="P46" s="77">
        <v>40.530517432000003</v>
      </c>
      <c r="Q46" s="78">
        <v>5.9999999999999995E-4</v>
      </c>
      <c r="R46" s="78">
        <v>1E-4</v>
      </c>
    </row>
    <row r="47" spans="2:18">
      <c r="B47" t="s">
        <v>3276</v>
      </c>
      <c r="C47" t="s">
        <v>3272</v>
      </c>
      <c r="D47" t="s">
        <v>3311</v>
      </c>
      <c r="E47"/>
      <c r="F47" t="s">
        <v>211</v>
      </c>
      <c r="G47" t="s">
        <v>3306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475824.83</v>
      </c>
      <c r="O47" s="77">
        <v>101.05</v>
      </c>
      <c r="P47" s="77">
        <v>480.82099071499999</v>
      </c>
      <c r="Q47" s="78">
        <v>7.3000000000000001E-3</v>
      </c>
      <c r="R47" s="78">
        <v>1.1000000000000001E-3</v>
      </c>
    </row>
    <row r="48" spans="2:18">
      <c r="B48" t="s">
        <v>3276</v>
      </c>
      <c r="C48" t="s">
        <v>3272</v>
      </c>
      <c r="D48" t="s">
        <v>3312</v>
      </c>
      <c r="E48"/>
      <c r="F48" t="s">
        <v>211</v>
      </c>
      <c r="G48" t="s">
        <v>3287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-1.91</v>
      </c>
      <c r="O48" s="77">
        <v>3759.0193100000001</v>
      </c>
      <c r="P48" s="77">
        <v>-7.1797268821000002E-2</v>
      </c>
      <c r="Q48" s="78">
        <v>0</v>
      </c>
      <c r="R48" s="78">
        <v>0</v>
      </c>
    </row>
    <row r="49" spans="2:18">
      <c r="B49" t="s">
        <v>3276</v>
      </c>
      <c r="C49" t="s">
        <v>3272</v>
      </c>
      <c r="D49" t="s">
        <v>3313</v>
      </c>
      <c r="E49"/>
      <c r="F49" t="s">
        <v>211</v>
      </c>
      <c r="G49" t="s">
        <v>3287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-0.99</v>
      </c>
      <c r="O49" s="77">
        <v>17955.116085000001</v>
      </c>
      <c r="P49" s="77">
        <v>-0.1777556492415</v>
      </c>
      <c r="Q49" s="78">
        <v>0</v>
      </c>
      <c r="R49" s="78">
        <v>0</v>
      </c>
    </row>
    <row r="50" spans="2:18">
      <c r="B50" t="s">
        <v>3276</v>
      </c>
      <c r="C50" t="s">
        <v>3272</v>
      </c>
      <c r="D50" t="s">
        <v>3314</v>
      </c>
      <c r="E50"/>
      <c r="F50" t="s">
        <v>211</v>
      </c>
      <c r="G50" t="s">
        <v>3315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-1.8</v>
      </c>
      <c r="O50" s="77">
        <v>5826.3230649999996</v>
      </c>
      <c r="P50" s="77">
        <v>-0.10487381517</v>
      </c>
      <c r="Q50" s="78">
        <v>0</v>
      </c>
      <c r="R50" s="78">
        <v>0</v>
      </c>
    </row>
    <row r="51" spans="2:18">
      <c r="B51" t="s">
        <v>3276</v>
      </c>
      <c r="C51" t="s">
        <v>3272</v>
      </c>
      <c r="D51" t="s">
        <v>3316</v>
      </c>
      <c r="E51"/>
      <c r="F51" t="s">
        <v>211</v>
      </c>
      <c r="G51" t="s">
        <v>3287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-2.73</v>
      </c>
      <c r="O51" s="77">
        <v>21886.092097000001</v>
      </c>
      <c r="P51" s="77">
        <v>-0.59749031424809995</v>
      </c>
      <c r="Q51" s="78">
        <v>0</v>
      </c>
      <c r="R51" s="78">
        <v>0</v>
      </c>
    </row>
    <row r="52" spans="2:18">
      <c r="B52" s="79" t="s">
        <v>3317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3318</v>
      </c>
      <c r="I54" s="81">
        <v>4.87</v>
      </c>
      <c r="M54" s="80">
        <v>5.5800000000000002E-2</v>
      </c>
      <c r="N54" s="81">
        <v>21515259.719999999</v>
      </c>
      <c r="P54" s="81">
        <v>22864.222646323582</v>
      </c>
      <c r="Q54" s="80">
        <v>0.34870000000000001</v>
      </c>
      <c r="R54" s="80">
        <v>5.0700000000000002E-2</v>
      </c>
    </row>
    <row r="55" spans="2:18">
      <c r="B55" t="s">
        <v>3319</v>
      </c>
      <c r="C55" t="s">
        <v>3272</v>
      </c>
      <c r="D55" t="s">
        <v>3320</v>
      </c>
      <c r="E55"/>
      <c r="F55" t="s">
        <v>433</v>
      </c>
      <c r="G55" t="s">
        <v>252</v>
      </c>
      <c r="H55" t="s">
        <v>209</v>
      </c>
      <c r="I55" s="77">
        <v>7.29</v>
      </c>
      <c r="J55" t="s">
        <v>758</v>
      </c>
      <c r="K55" t="s">
        <v>102</v>
      </c>
      <c r="L55" s="78">
        <v>3.1899999999999998E-2</v>
      </c>
      <c r="M55" s="78">
        <v>2.6100000000000002E-2</v>
      </c>
      <c r="N55" s="77">
        <v>34983.31</v>
      </c>
      <c r="O55" s="77">
        <v>111.97</v>
      </c>
      <c r="P55" s="77">
        <v>39.170812206999997</v>
      </c>
      <c r="Q55" s="78">
        <v>5.9999999999999995E-4</v>
      </c>
      <c r="R55" s="78">
        <v>1E-4</v>
      </c>
    </row>
    <row r="56" spans="2:18">
      <c r="B56" t="s">
        <v>3319</v>
      </c>
      <c r="C56" t="s">
        <v>3272</v>
      </c>
      <c r="D56" t="s">
        <v>3321</v>
      </c>
      <c r="E56"/>
      <c r="F56" t="s">
        <v>433</v>
      </c>
      <c r="G56" t="s">
        <v>252</v>
      </c>
      <c r="H56" t="s">
        <v>209</v>
      </c>
      <c r="I56" s="77">
        <v>7.2</v>
      </c>
      <c r="J56" t="s">
        <v>758</v>
      </c>
      <c r="K56" t="s">
        <v>102</v>
      </c>
      <c r="L56" s="78">
        <v>3.1899999999999998E-2</v>
      </c>
      <c r="M56" s="78">
        <v>2.8299999999999999E-2</v>
      </c>
      <c r="N56" s="77">
        <v>4997.62</v>
      </c>
      <c r="O56" s="77">
        <v>113.11</v>
      </c>
      <c r="P56" s="77">
        <v>5.6528079819999997</v>
      </c>
      <c r="Q56" s="78">
        <v>1E-4</v>
      </c>
      <c r="R56" s="78">
        <v>0</v>
      </c>
    </row>
    <row r="57" spans="2:18">
      <c r="B57" t="s">
        <v>3319</v>
      </c>
      <c r="C57" t="s">
        <v>3272</v>
      </c>
      <c r="D57" t="s">
        <v>3322</v>
      </c>
      <c r="E57"/>
      <c r="F57" t="s">
        <v>433</v>
      </c>
      <c r="G57" t="s">
        <v>252</v>
      </c>
      <c r="H57" t="s">
        <v>209</v>
      </c>
      <c r="I57" s="77">
        <v>7.24</v>
      </c>
      <c r="J57" t="s">
        <v>758</v>
      </c>
      <c r="K57" t="s">
        <v>102</v>
      </c>
      <c r="L57" s="78">
        <v>3.1699999999999999E-2</v>
      </c>
      <c r="M57" s="78">
        <v>2.3800000000000002E-2</v>
      </c>
      <c r="N57" s="77">
        <v>24988.080000000002</v>
      </c>
      <c r="O57" s="77">
        <v>116.54</v>
      </c>
      <c r="P57" s="77">
        <v>29.121108432</v>
      </c>
      <c r="Q57" s="78">
        <v>4.0000000000000002E-4</v>
      </c>
      <c r="R57" s="78">
        <v>1E-4</v>
      </c>
    </row>
    <row r="58" spans="2:18">
      <c r="B58" t="s">
        <v>3319</v>
      </c>
      <c r="C58" t="s">
        <v>3272</v>
      </c>
      <c r="D58" t="s">
        <v>3323</v>
      </c>
      <c r="E58"/>
      <c r="F58" t="s">
        <v>433</v>
      </c>
      <c r="G58" t="s">
        <v>252</v>
      </c>
      <c r="H58" t="s">
        <v>209</v>
      </c>
      <c r="I58" s="77">
        <v>7.23</v>
      </c>
      <c r="J58" t="s">
        <v>758</v>
      </c>
      <c r="K58" t="s">
        <v>102</v>
      </c>
      <c r="L58" s="78">
        <v>3.1699999999999999E-2</v>
      </c>
      <c r="M58" s="78">
        <v>2.4E-2</v>
      </c>
      <c r="N58" s="77">
        <v>34983.31</v>
      </c>
      <c r="O58" s="77">
        <v>116.66</v>
      </c>
      <c r="P58" s="77">
        <v>40.811529446000002</v>
      </c>
      <c r="Q58" s="78">
        <v>5.9999999999999995E-4</v>
      </c>
      <c r="R58" s="78">
        <v>1E-4</v>
      </c>
    </row>
    <row r="59" spans="2:18">
      <c r="B59" t="s">
        <v>3319</v>
      </c>
      <c r="C59" t="s">
        <v>3272</v>
      </c>
      <c r="D59" t="s">
        <v>3324</v>
      </c>
      <c r="E59"/>
      <c r="F59" t="s">
        <v>433</v>
      </c>
      <c r="G59" t="s">
        <v>252</v>
      </c>
      <c r="H59" t="s">
        <v>209</v>
      </c>
      <c r="I59" s="77">
        <v>7.14</v>
      </c>
      <c r="J59" t="s">
        <v>758</v>
      </c>
      <c r="K59" t="s">
        <v>102</v>
      </c>
      <c r="L59" s="78">
        <v>3.15E-2</v>
      </c>
      <c r="M59" s="78">
        <v>3.1800000000000002E-2</v>
      </c>
      <c r="N59" s="77">
        <v>24988.080000000002</v>
      </c>
      <c r="O59" s="77">
        <v>109.88</v>
      </c>
      <c r="P59" s="77">
        <v>27.456902304</v>
      </c>
      <c r="Q59" s="78">
        <v>4.0000000000000002E-4</v>
      </c>
      <c r="R59" s="78">
        <v>1E-4</v>
      </c>
    </row>
    <row r="60" spans="2:18">
      <c r="B60" t="s">
        <v>3319</v>
      </c>
      <c r="C60" t="s">
        <v>3272</v>
      </c>
      <c r="D60" t="s">
        <v>3325</v>
      </c>
      <c r="E60"/>
      <c r="F60" t="s">
        <v>433</v>
      </c>
      <c r="G60" t="s">
        <v>252</v>
      </c>
      <c r="H60" t="s">
        <v>209</v>
      </c>
      <c r="I60" s="77">
        <v>7.15</v>
      </c>
      <c r="J60" t="s">
        <v>758</v>
      </c>
      <c r="K60" t="s">
        <v>102</v>
      </c>
      <c r="L60" s="78">
        <v>2.6599999999999999E-2</v>
      </c>
      <c r="M60" s="78">
        <v>3.9899999999999998E-2</v>
      </c>
      <c r="N60" s="77">
        <v>52606.49</v>
      </c>
      <c r="O60" s="77">
        <v>99.42</v>
      </c>
      <c r="P60" s="77">
        <v>52.301372358000002</v>
      </c>
      <c r="Q60" s="78">
        <v>8.0000000000000004E-4</v>
      </c>
      <c r="R60" s="78">
        <v>1E-4</v>
      </c>
    </row>
    <row r="61" spans="2:18">
      <c r="B61" t="s">
        <v>3319</v>
      </c>
      <c r="C61" t="s">
        <v>3272</v>
      </c>
      <c r="D61" t="s">
        <v>3326</v>
      </c>
      <c r="E61"/>
      <c r="F61" t="s">
        <v>433</v>
      </c>
      <c r="G61" t="s">
        <v>252</v>
      </c>
      <c r="H61" t="s">
        <v>209</v>
      </c>
      <c r="I61" s="77">
        <v>7.26</v>
      </c>
      <c r="J61" t="s">
        <v>758</v>
      </c>
      <c r="K61" t="s">
        <v>102</v>
      </c>
      <c r="L61" s="78">
        <v>1.89E-2</v>
      </c>
      <c r="M61" s="78">
        <v>4.3700000000000003E-2</v>
      </c>
      <c r="N61" s="77">
        <v>53279.49</v>
      </c>
      <c r="O61" s="77">
        <v>91.14</v>
      </c>
      <c r="P61" s="77">
        <v>48.558927185999998</v>
      </c>
      <c r="Q61" s="78">
        <v>6.9999999999999999E-4</v>
      </c>
      <c r="R61" s="78">
        <v>1E-4</v>
      </c>
    </row>
    <row r="62" spans="2:18">
      <c r="B62" t="s">
        <v>3319</v>
      </c>
      <c r="C62" t="s">
        <v>3272</v>
      </c>
      <c r="D62" t="s">
        <v>3327</v>
      </c>
      <c r="E62"/>
      <c r="F62" t="s">
        <v>433</v>
      </c>
      <c r="G62" t="s">
        <v>594</v>
      </c>
      <c r="H62" t="s">
        <v>209</v>
      </c>
      <c r="I62" s="77">
        <v>7.1</v>
      </c>
      <c r="J62" t="s">
        <v>758</v>
      </c>
      <c r="K62" t="s">
        <v>102</v>
      </c>
      <c r="L62" s="78">
        <v>1.9E-2</v>
      </c>
      <c r="M62" s="78">
        <v>5.7099999999999998E-2</v>
      </c>
      <c r="N62" s="77">
        <v>81020.53</v>
      </c>
      <c r="O62" s="77">
        <v>83.3</v>
      </c>
      <c r="P62" s="77">
        <v>67.490101490000001</v>
      </c>
      <c r="Q62" s="78">
        <v>1E-3</v>
      </c>
      <c r="R62" s="78">
        <v>1E-4</v>
      </c>
    </row>
    <row r="63" spans="2:18">
      <c r="B63" t="s">
        <v>3328</v>
      </c>
      <c r="C63" t="s">
        <v>3272</v>
      </c>
      <c r="D63" t="s">
        <v>3329</v>
      </c>
      <c r="E63"/>
      <c r="F63" t="s">
        <v>536</v>
      </c>
      <c r="G63" t="s">
        <v>249</v>
      </c>
      <c r="H63" t="s">
        <v>2315</v>
      </c>
      <c r="I63" s="77">
        <v>5.01</v>
      </c>
      <c r="J63" t="s">
        <v>416</v>
      </c>
      <c r="K63" t="s">
        <v>102</v>
      </c>
      <c r="L63" s="78">
        <v>2.75E-2</v>
      </c>
      <c r="M63" s="78">
        <v>8.2900000000000001E-2</v>
      </c>
      <c r="N63" s="77">
        <v>1471504.79</v>
      </c>
      <c r="O63" s="77">
        <v>94.48</v>
      </c>
      <c r="P63" s="77">
        <v>1390.277725592</v>
      </c>
      <c r="Q63" s="78">
        <v>2.12E-2</v>
      </c>
      <c r="R63" s="78">
        <v>3.0999999999999999E-3</v>
      </c>
    </row>
    <row r="64" spans="2:18">
      <c r="B64" t="s">
        <v>3328</v>
      </c>
      <c r="C64" t="s">
        <v>3272</v>
      </c>
      <c r="D64" t="s">
        <v>3330</v>
      </c>
      <c r="E64"/>
      <c r="F64" t="s">
        <v>536</v>
      </c>
      <c r="G64" t="s">
        <v>495</v>
      </c>
      <c r="H64" t="s">
        <v>2315</v>
      </c>
      <c r="I64" s="77">
        <v>4.99</v>
      </c>
      <c r="J64" t="s">
        <v>416</v>
      </c>
      <c r="K64" t="s">
        <v>102</v>
      </c>
      <c r="L64" s="78">
        <v>2.75E-2</v>
      </c>
      <c r="M64" s="78">
        <v>8.9099999999999999E-2</v>
      </c>
      <c r="N64" s="77">
        <v>253993.81</v>
      </c>
      <c r="O64" s="77">
        <v>94.58</v>
      </c>
      <c r="P64" s="77">
        <v>240.22734549800001</v>
      </c>
      <c r="Q64" s="78">
        <v>3.7000000000000002E-3</v>
      </c>
      <c r="R64" s="78">
        <v>5.0000000000000001E-4</v>
      </c>
    </row>
    <row r="65" spans="2:18">
      <c r="B65" t="s">
        <v>3328</v>
      </c>
      <c r="C65" t="s">
        <v>3272</v>
      </c>
      <c r="D65" t="s">
        <v>3331</v>
      </c>
      <c r="E65"/>
      <c r="F65" t="s">
        <v>536</v>
      </c>
      <c r="G65" t="s">
        <v>269</v>
      </c>
      <c r="H65" t="s">
        <v>2315</v>
      </c>
      <c r="I65" s="77">
        <v>5.03</v>
      </c>
      <c r="J65" t="s">
        <v>416</v>
      </c>
      <c r="K65" t="s">
        <v>102</v>
      </c>
      <c r="L65" s="78">
        <v>2.75E-2</v>
      </c>
      <c r="M65" s="78">
        <v>7.0199999999999999E-2</v>
      </c>
      <c r="N65" s="77">
        <v>777721.05</v>
      </c>
      <c r="O65" s="77">
        <v>100.25</v>
      </c>
      <c r="P65" s="77">
        <v>779.66535262499997</v>
      </c>
      <c r="Q65" s="78">
        <v>1.1900000000000001E-2</v>
      </c>
      <c r="R65" s="78">
        <v>1.6999999999999999E-3</v>
      </c>
    </row>
    <row r="66" spans="2:18">
      <c r="B66" t="s">
        <v>3332</v>
      </c>
      <c r="C66" t="s">
        <v>3272</v>
      </c>
      <c r="D66" t="s">
        <v>3333</v>
      </c>
      <c r="E66"/>
      <c r="F66" t="s">
        <v>536</v>
      </c>
      <c r="G66" t="s">
        <v>252</v>
      </c>
      <c r="H66" t="s">
        <v>2315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190226.42</v>
      </c>
      <c r="O66" s="77">
        <v>124.66</v>
      </c>
      <c r="P66" s="77">
        <v>237.13625517200001</v>
      </c>
      <c r="Q66" s="78">
        <v>3.5999999999999999E-3</v>
      </c>
      <c r="R66" s="78">
        <v>5.0000000000000001E-4</v>
      </c>
    </row>
    <row r="67" spans="2:18">
      <c r="B67" t="s">
        <v>3332</v>
      </c>
      <c r="C67" t="s">
        <v>3272</v>
      </c>
      <c r="D67" t="s">
        <v>3334</v>
      </c>
      <c r="E67"/>
      <c r="F67" t="s">
        <v>455</v>
      </c>
      <c r="G67" t="s">
        <v>252</v>
      </c>
      <c r="H67" t="s">
        <v>209</v>
      </c>
      <c r="I67" s="77">
        <v>4.95</v>
      </c>
      <c r="J67" t="s">
        <v>758</v>
      </c>
      <c r="K67" t="s">
        <v>102</v>
      </c>
      <c r="L67" s="78">
        <v>4.2000000000000003E-2</v>
      </c>
      <c r="M67" s="78">
        <v>4.2599999999999999E-2</v>
      </c>
      <c r="N67" s="77">
        <v>18790.53</v>
      </c>
      <c r="O67" s="77">
        <v>114.61</v>
      </c>
      <c r="P67" s="77">
        <v>21.535826433</v>
      </c>
      <c r="Q67" s="78">
        <v>2.9999999999999997E-4</v>
      </c>
      <c r="R67" s="78">
        <v>0</v>
      </c>
    </row>
    <row r="68" spans="2:18">
      <c r="B68" s="83" t="s">
        <v>3335</v>
      </c>
      <c r="C68" t="s">
        <v>3272</v>
      </c>
      <c r="D68" t="s">
        <v>3336</v>
      </c>
      <c r="E68"/>
      <c r="F68" t="s">
        <v>603</v>
      </c>
      <c r="G68" t="s">
        <v>529</v>
      </c>
      <c r="H68" t="s">
        <v>150</v>
      </c>
      <c r="I68" s="77">
        <v>1.98</v>
      </c>
      <c r="J68" t="s">
        <v>758</v>
      </c>
      <c r="K68" t="s">
        <v>102</v>
      </c>
      <c r="L68" s="78">
        <v>5.7000000000000002E-2</v>
      </c>
      <c r="M68" s="78">
        <v>1.7600000000000001E-2</v>
      </c>
      <c r="N68" s="77">
        <v>35544.199999999997</v>
      </c>
      <c r="O68" s="77">
        <v>126.49083338491231</v>
      </c>
      <c r="P68" s="77">
        <v>44.960154799999998</v>
      </c>
      <c r="Q68" s="78">
        <v>6.9999999999999999E-4</v>
      </c>
      <c r="R68" s="78">
        <v>1E-4</v>
      </c>
    </row>
    <row r="69" spans="2:18">
      <c r="B69" s="83" t="s">
        <v>3335</v>
      </c>
      <c r="C69" t="s">
        <v>3272</v>
      </c>
      <c r="D69" t="s">
        <v>3337</v>
      </c>
      <c r="E69"/>
      <c r="F69" t="s">
        <v>603</v>
      </c>
      <c r="G69" t="s">
        <v>252</v>
      </c>
      <c r="H69" t="s">
        <v>150</v>
      </c>
      <c r="I69" s="77">
        <v>13.17</v>
      </c>
      <c r="J69" t="s">
        <v>758</v>
      </c>
      <c r="K69" t="s">
        <v>102</v>
      </c>
      <c r="L69" s="78">
        <v>2.1499999999999998E-2</v>
      </c>
      <c r="M69" s="78">
        <v>2.18E-2</v>
      </c>
      <c r="N69" s="77">
        <v>237789.28</v>
      </c>
      <c r="O69" s="77">
        <v>86.83</v>
      </c>
      <c r="P69" s="77">
        <v>206.47243182400001</v>
      </c>
      <c r="Q69" s="78">
        <v>3.0999999999999999E-3</v>
      </c>
      <c r="R69" s="78">
        <v>5.0000000000000001E-4</v>
      </c>
    </row>
    <row r="70" spans="2:18">
      <c r="B70" t="s">
        <v>3338</v>
      </c>
      <c r="C70" t="s">
        <v>3272</v>
      </c>
      <c r="D70" t="s">
        <v>3339</v>
      </c>
      <c r="E70"/>
      <c r="F70" t="s">
        <v>586</v>
      </c>
      <c r="G70" t="s">
        <v>3340</v>
      </c>
      <c r="H70" t="s">
        <v>209</v>
      </c>
      <c r="I70" s="77">
        <v>8.15</v>
      </c>
      <c r="J70" t="s">
        <v>890</v>
      </c>
      <c r="K70" t="s">
        <v>102</v>
      </c>
      <c r="L70" s="78">
        <v>3.5200000000000002E-2</v>
      </c>
      <c r="M70" s="78">
        <v>3.2599999999999997E-2</v>
      </c>
      <c r="N70" s="77">
        <v>74568.899999999994</v>
      </c>
      <c r="O70" s="77">
        <v>105.2</v>
      </c>
      <c r="P70" s="77">
        <v>78.446482799999998</v>
      </c>
      <c r="Q70" s="78">
        <v>1.1999999999999999E-3</v>
      </c>
      <c r="R70" s="78">
        <v>2.0000000000000001E-4</v>
      </c>
    </row>
    <row r="71" spans="2:18">
      <c r="B71" t="s">
        <v>3338</v>
      </c>
      <c r="C71" t="s">
        <v>3272</v>
      </c>
      <c r="D71" t="s">
        <v>3341</v>
      </c>
      <c r="E71"/>
      <c r="F71" t="s">
        <v>586</v>
      </c>
      <c r="G71" t="s">
        <v>3342</v>
      </c>
      <c r="H71" t="s">
        <v>209</v>
      </c>
      <c r="I71" s="77">
        <v>8.1300000000000008</v>
      </c>
      <c r="J71" t="s">
        <v>890</v>
      </c>
      <c r="K71" t="s">
        <v>102</v>
      </c>
      <c r="L71" s="78">
        <v>3.6200000000000003E-2</v>
      </c>
      <c r="M71" s="78">
        <v>3.3000000000000002E-2</v>
      </c>
      <c r="N71" s="77">
        <v>15604.53</v>
      </c>
      <c r="O71" s="77">
        <v>104.66</v>
      </c>
      <c r="P71" s="77">
        <v>16.331701098</v>
      </c>
      <c r="Q71" s="78">
        <v>2.0000000000000001E-4</v>
      </c>
      <c r="R71" s="78">
        <v>0</v>
      </c>
    </row>
    <row r="72" spans="2:18">
      <c r="B72" t="s">
        <v>3338</v>
      </c>
      <c r="C72" t="s">
        <v>3272</v>
      </c>
      <c r="D72" t="s">
        <v>3343</v>
      </c>
      <c r="E72"/>
      <c r="F72" t="s">
        <v>586</v>
      </c>
      <c r="G72" t="s">
        <v>3344</v>
      </c>
      <c r="H72" t="s">
        <v>209</v>
      </c>
      <c r="I72" s="77">
        <v>7.97</v>
      </c>
      <c r="J72" t="s">
        <v>890</v>
      </c>
      <c r="K72" t="s">
        <v>102</v>
      </c>
      <c r="L72" s="78">
        <v>4.0000000000000002E-4</v>
      </c>
      <c r="M72" s="78">
        <v>3.7100000000000001E-2</v>
      </c>
      <c r="N72" s="77">
        <v>15662.03</v>
      </c>
      <c r="O72" s="77">
        <v>108.27</v>
      </c>
      <c r="P72" s="77">
        <v>16.957279881000002</v>
      </c>
      <c r="Q72" s="78">
        <v>2.9999999999999997E-4</v>
      </c>
      <c r="R72" s="78">
        <v>0</v>
      </c>
    </row>
    <row r="73" spans="2:18">
      <c r="B73" t="s">
        <v>3338</v>
      </c>
      <c r="C73" t="s">
        <v>3272</v>
      </c>
      <c r="D73" t="s">
        <v>3345</v>
      </c>
      <c r="E73"/>
      <c r="F73" t="s">
        <v>586</v>
      </c>
      <c r="G73" t="s">
        <v>3346</v>
      </c>
      <c r="H73" t="s">
        <v>209</v>
      </c>
      <c r="I73" s="77">
        <v>8.06</v>
      </c>
      <c r="J73" t="s">
        <v>890</v>
      </c>
      <c r="K73" t="s">
        <v>102</v>
      </c>
      <c r="L73" s="78">
        <v>3.7499999999999999E-2</v>
      </c>
      <c r="M73" s="78">
        <v>3.49E-2</v>
      </c>
      <c r="N73" s="77">
        <v>29397.71</v>
      </c>
      <c r="O73" s="77">
        <v>108.92</v>
      </c>
      <c r="P73" s="77">
        <v>32.019985732000002</v>
      </c>
      <c r="Q73" s="78">
        <v>5.0000000000000001E-4</v>
      </c>
      <c r="R73" s="78">
        <v>1E-4</v>
      </c>
    </row>
    <row r="74" spans="2:18">
      <c r="B74" t="s">
        <v>3338</v>
      </c>
      <c r="C74" t="s">
        <v>3272</v>
      </c>
      <c r="D74" t="s">
        <v>3347</v>
      </c>
      <c r="E74"/>
      <c r="F74" t="s">
        <v>586</v>
      </c>
      <c r="G74" t="s">
        <v>3348</v>
      </c>
      <c r="H74" t="s">
        <v>209</v>
      </c>
      <c r="I74" s="77">
        <v>8.2200000000000006</v>
      </c>
      <c r="J74" t="s">
        <v>890</v>
      </c>
      <c r="K74" t="s">
        <v>102</v>
      </c>
      <c r="L74" s="78">
        <v>2.9999999999999997E-4</v>
      </c>
      <c r="M74" s="78">
        <v>3.0800000000000001E-2</v>
      </c>
      <c r="N74" s="77">
        <v>29645.41</v>
      </c>
      <c r="O74" s="77">
        <v>105.8</v>
      </c>
      <c r="P74" s="77">
        <v>31.364843780000001</v>
      </c>
      <c r="Q74" s="78">
        <v>5.0000000000000001E-4</v>
      </c>
      <c r="R74" s="78">
        <v>1E-4</v>
      </c>
    </row>
    <row r="75" spans="2:18">
      <c r="B75" t="s">
        <v>3338</v>
      </c>
      <c r="C75" t="s">
        <v>3272</v>
      </c>
      <c r="D75" t="s">
        <v>3349</v>
      </c>
      <c r="E75"/>
      <c r="F75" t="s">
        <v>586</v>
      </c>
      <c r="G75" t="s">
        <v>3350</v>
      </c>
      <c r="H75" t="s">
        <v>209</v>
      </c>
      <c r="I75" s="77">
        <v>8.2899999999999991</v>
      </c>
      <c r="J75" t="s">
        <v>890</v>
      </c>
      <c r="K75" t="s">
        <v>102</v>
      </c>
      <c r="L75" s="78">
        <v>3.2000000000000001E-2</v>
      </c>
      <c r="M75" s="78">
        <v>2.93E-2</v>
      </c>
      <c r="N75" s="77">
        <v>27519.94</v>
      </c>
      <c r="O75" s="77">
        <v>100.13</v>
      </c>
      <c r="P75" s="77">
        <v>27.555715922000001</v>
      </c>
      <c r="Q75" s="78">
        <v>4.0000000000000002E-4</v>
      </c>
      <c r="R75" s="78">
        <v>1E-4</v>
      </c>
    </row>
    <row r="76" spans="2:18">
      <c r="B76" t="s">
        <v>3338</v>
      </c>
      <c r="C76" t="s">
        <v>3272</v>
      </c>
      <c r="D76" t="s">
        <v>3351</v>
      </c>
      <c r="E76"/>
      <c r="F76" t="s">
        <v>586</v>
      </c>
      <c r="G76" t="s">
        <v>3352</v>
      </c>
      <c r="H76" t="s">
        <v>209</v>
      </c>
      <c r="I76" s="77">
        <v>8.5299999999999994</v>
      </c>
      <c r="J76" t="s">
        <v>890</v>
      </c>
      <c r="K76" t="s">
        <v>102</v>
      </c>
      <c r="L76" s="78">
        <v>2.6800000000000001E-2</v>
      </c>
      <c r="M76" s="78">
        <v>2.4E-2</v>
      </c>
      <c r="N76" s="77">
        <v>1954.22</v>
      </c>
      <c r="O76" s="77">
        <v>97.83</v>
      </c>
      <c r="P76" s="77">
        <v>1.9118134259999999</v>
      </c>
      <c r="Q76" s="78">
        <v>0</v>
      </c>
      <c r="R76" s="78">
        <v>0</v>
      </c>
    </row>
    <row r="77" spans="2:18">
      <c r="B77" t="s">
        <v>3338</v>
      </c>
      <c r="C77" t="s">
        <v>3272</v>
      </c>
      <c r="D77" t="s">
        <v>3353</v>
      </c>
      <c r="E77"/>
      <c r="F77" t="s">
        <v>586</v>
      </c>
      <c r="G77" t="s">
        <v>3354</v>
      </c>
      <c r="H77" t="s">
        <v>209</v>
      </c>
      <c r="I77" s="77">
        <v>8.5</v>
      </c>
      <c r="J77" t="s">
        <v>890</v>
      </c>
      <c r="K77" t="s">
        <v>102</v>
      </c>
      <c r="L77" s="78">
        <v>2.7300000000000001E-2</v>
      </c>
      <c r="M77" s="78">
        <v>2.4500000000000001E-2</v>
      </c>
      <c r="N77" s="77">
        <v>28879.599999999999</v>
      </c>
      <c r="O77" s="77">
        <v>94.34</v>
      </c>
      <c r="P77" s="77">
        <v>27.245014640000001</v>
      </c>
      <c r="Q77" s="78">
        <v>4.0000000000000002E-4</v>
      </c>
      <c r="R77" s="78">
        <v>1E-4</v>
      </c>
    </row>
    <row r="78" spans="2:18">
      <c r="B78" t="s">
        <v>3338</v>
      </c>
      <c r="C78" t="s">
        <v>3272</v>
      </c>
      <c r="D78" t="s">
        <v>3355</v>
      </c>
      <c r="E78"/>
      <c r="F78" t="s">
        <v>586</v>
      </c>
      <c r="G78" t="s">
        <v>3356</v>
      </c>
      <c r="H78" t="s">
        <v>209</v>
      </c>
      <c r="I78" s="77">
        <v>8.5299999999999994</v>
      </c>
      <c r="J78" t="s">
        <v>890</v>
      </c>
      <c r="K78" t="s">
        <v>102</v>
      </c>
      <c r="L78" s="78">
        <v>2.6800000000000001E-2</v>
      </c>
      <c r="M78" s="78">
        <v>2.4E-2</v>
      </c>
      <c r="N78" s="77">
        <v>29974.080000000002</v>
      </c>
      <c r="O78" s="77">
        <v>92.79</v>
      </c>
      <c r="P78" s="77">
        <v>27.812948832</v>
      </c>
      <c r="Q78" s="78">
        <v>4.0000000000000002E-4</v>
      </c>
      <c r="R78" s="78">
        <v>1E-4</v>
      </c>
    </row>
    <row r="79" spans="2:18">
      <c r="B79" t="s">
        <v>3338</v>
      </c>
      <c r="C79" t="s">
        <v>3272</v>
      </c>
      <c r="D79" t="s">
        <v>3357</v>
      </c>
      <c r="E79"/>
      <c r="F79" t="s">
        <v>586</v>
      </c>
      <c r="G79" t="s">
        <v>3358</v>
      </c>
      <c r="H79" t="s">
        <v>209</v>
      </c>
      <c r="I79" s="77">
        <v>8.35</v>
      </c>
      <c r="J79" t="s">
        <v>890</v>
      </c>
      <c r="K79" t="s">
        <v>102</v>
      </c>
      <c r="L79" s="78">
        <v>3.0700000000000002E-2</v>
      </c>
      <c r="M79" s="78">
        <v>2.8000000000000001E-2</v>
      </c>
      <c r="N79" s="77">
        <v>17941.25</v>
      </c>
      <c r="O79" s="77">
        <v>103.97</v>
      </c>
      <c r="P79" s="77">
        <v>18.653517624999999</v>
      </c>
      <c r="Q79" s="78">
        <v>2.9999999999999997E-4</v>
      </c>
      <c r="R79" s="78">
        <v>0</v>
      </c>
    </row>
    <row r="80" spans="2:18">
      <c r="B80" t="s">
        <v>3338</v>
      </c>
      <c r="C80" t="s">
        <v>3272</v>
      </c>
      <c r="D80" t="s">
        <v>3359</v>
      </c>
      <c r="E80"/>
      <c r="F80" t="s">
        <v>586</v>
      </c>
      <c r="G80" t="s">
        <v>3360</v>
      </c>
      <c r="H80" t="s">
        <v>209</v>
      </c>
      <c r="I80" s="77">
        <v>8.56</v>
      </c>
      <c r="J80" t="s">
        <v>890</v>
      </c>
      <c r="K80" t="s">
        <v>102</v>
      </c>
      <c r="L80" s="78">
        <v>2.5999999999999999E-2</v>
      </c>
      <c r="M80" s="78">
        <v>2.3199999999999998E-2</v>
      </c>
      <c r="N80" s="77">
        <v>7526.25</v>
      </c>
      <c r="O80" s="77">
        <v>95.01</v>
      </c>
      <c r="P80" s="77">
        <v>7.1506901249999997</v>
      </c>
      <c r="Q80" s="78">
        <v>1E-4</v>
      </c>
      <c r="R80" s="78">
        <v>0</v>
      </c>
    </row>
    <row r="81" spans="2:18">
      <c r="B81" t="s">
        <v>3338</v>
      </c>
      <c r="C81" t="s">
        <v>3272</v>
      </c>
      <c r="D81" t="s">
        <v>3361</v>
      </c>
      <c r="E81"/>
      <c r="F81" t="s">
        <v>586</v>
      </c>
      <c r="G81" t="s">
        <v>3362</v>
      </c>
      <c r="H81" t="s">
        <v>209</v>
      </c>
      <c r="I81" s="77">
        <v>8.61</v>
      </c>
      <c r="J81" t="s">
        <v>890</v>
      </c>
      <c r="K81" t="s">
        <v>102</v>
      </c>
      <c r="L81" s="78">
        <v>2.5000000000000001E-2</v>
      </c>
      <c r="M81" s="78">
        <v>2.2200000000000001E-2</v>
      </c>
      <c r="N81" s="77">
        <v>11801.13</v>
      </c>
      <c r="O81" s="77">
        <v>97.65</v>
      </c>
      <c r="P81" s="77">
        <v>11.523803445</v>
      </c>
      <c r="Q81" s="78">
        <v>2.0000000000000001E-4</v>
      </c>
      <c r="R81" s="78">
        <v>0</v>
      </c>
    </row>
    <row r="82" spans="2:18">
      <c r="B82" t="s">
        <v>3338</v>
      </c>
      <c r="C82" t="s">
        <v>3272</v>
      </c>
      <c r="D82" t="s">
        <v>3363</v>
      </c>
      <c r="E82"/>
      <c r="F82" t="s">
        <v>586</v>
      </c>
      <c r="G82" t="s">
        <v>502</v>
      </c>
      <c r="H82" t="s">
        <v>209</v>
      </c>
      <c r="I82" s="77">
        <v>8.5299999999999994</v>
      </c>
      <c r="J82" t="s">
        <v>890</v>
      </c>
      <c r="K82" t="s">
        <v>102</v>
      </c>
      <c r="L82" s="78">
        <v>2.6800000000000001E-2</v>
      </c>
      <c r="M82" s="78">
        <v>2.4E-2</v>
      </c>
      <c r="N82" s="77">
        <v>15346.03</v>
      </c>
      <c r="O82" s="77">
        <v>95.81</v>
      </c>
      <c r="P82" s="77">
        <v>14.703031342999999</v>
      </c>
      <c r="Q82" s="78">
        <v>2.0000000000000001E-4</v>
      </c>
      <c r="R82" s="78">
        <v>0</v>
      </c>
    </row>
    <row r="83" spans="2:18">
      <c r="B83" t="s">
        <v>3338</v>
      </c>
      <c r="C83" t="s">
        <v>3272</v>
      </c>
      <c r="D83" t="s">
        <v>3364</v>
      </c>
      <c r="E83"/>
      <c r="F83" t="s">
        <v>586</v>
      </c>
      <c r="G83" t="s">
        <v>3365</v>
      </c>
      <c r="H83" t="s">
        <v>209</v>
      </c>
      <c r="I83" s="77">
        <v>8.0399999999999991</v>
      </c>
      <c r="J83" t="s">
        <v>890</v>
      </c>
      <c r="K83" t="s">
        <v>102</v>
      </c>
      <c r="L83" s="78">
        <v>2.6599999999999999E-2</v>
      </c>
      <c r="M83" s="78">
        <v>4.6699999999999998E-2</v>
      </c>
      <c r="N83" s="77">
        <v>45564.2</v>
      </c>
      <c r="O83" s="77">
        <v>90.88</v>
      </c>
      <c r="P83" s="77">
        <v>41.40874496</v>
      </c>
      <c r="Q83" s="78">
        <v>5.9999999999999995E-4</v>
      </c>
      <c r="R83" s="78">
        <v>1E-4</v>
      </c>
    </row>
    <row r="84" spans="2:18">
      <c r="B84" t="s">
        <v>3338</v>
      </c>
      <c r="C84" t="s">
        <v>3272</v>
      </c>
      <c r="D84" t="s">
        <v>3366</v>
      </c>
      <c r="E84"/>
      <c r="F84" t="s">
        <v>586</v>
      </c>
      <c r="G84" t="s">
        <v>3367</v>
      </c>
      <c r="H84" t="s">
        <v>209</v>
      </c>
      <c r="I84" s="77">
        <v>7.98</v>
      </c>
      <c r="J84" t="s">
        <v>890</v>
      </c>
      <c r="K84" t="s">
        <v>102</v>
      </c>
      <c r="L84" s="78">
        <v>2.6200000000000001E-2</v>
      </c>
      <c r="M84" s="78">
        <v>5.04E-2</v>
      </c>
      <c r="N84" s="77">
        <v>32782.89</v>
      </c>
      <c r="O84" s="77">
        <v>87.77</v>
      </c>
      <c r="P84" s="77">
        <v>28.773542552999999</v>
      </c>
      <c r="Q84" s="78">
        <v>4.0000000000000002E-4</v>
      </c>
      <c r="R84" s="78">
        <v>1E-4</v>
      </c>
    </row>
    <row r="85" spans="2:18">
      <c r="B85" t="s">
        <v>3338</v>
      </c>
      <c r="C85" t="s">
        <v>3272</v>
      </c>
      <c r="D85" t="s">
        <v>3368</v>
      </c>
      <c r="E85"/>
      <c r="F85" t="s">
        <v>586</v>
      </c>
      <c r="G85" t="s">
        <v>2696</v>
      </c>
      <c r="H85" t="s">
        <v>209</v>
      </c>
      <c r="I85" s="77">
        <v>8.66</v>
      </c>
      <c r="J85" t="s">
        <v>890</v>
      </c>
      <c r="K85" t="s">
        <v>102</v>
      </c>
      <c r="L85" s="78">
        <v>2.6200000000000001E-2</v>
      </c>
      <c r="M85" s="78">
        <v>2.1000000000000001E-2</v>
      </c>
      <c r="N85" s="77">
        <v>46967.45</v>
      </c>
      <c r="O85" s="77">
        <v>75.760000000000005</v>
      </c>
      <c r="P85" s="77">
        <v>35.582540119999997</v>
      </c>
      <c r="Q85" s="78">
        <v>5.0000000000000001E-4</v>
      </c>
      <c r="R85" s="78">
        <v>1E-4</v>
      </c>
    </row>
    <row r="86" spans="2:18">
      <c r="B86" t="s">
        <v>3369</v>
      </c>
      <c r="C86" t="s">
        <v>3272</v>
      </c>
      <c r="D86" t="s">
        <v>3370</v>
      </c>
      <c r="E86"/>
      <c r="F86" t="s">
        <v>603</v>
      </c>
      <c r="G86" t="s">
        <v>252</v>
      </c>
      <c r="H86" t="s">
        <v>150</v>
      </c>
      <c r="I86" s="77">
        <v>8.32</v>
      </c>
      <c r="J86" t="s">
        <v>758</v>
      </c>
      <c r="K86" t="s">
        <v>102</v>
      </c>
      <c r="L86" s="78">
        <v>5.7500000000000002E-2</v>
      </c>
      <c r="M86" s="78">
        <v>1.5100000000000001E-2</v>
      </c>
      <c r="N86" s="77">
        <v>53600.12</v>
      </c>
      <c r="O86" s="77">
        <v>94.09</v>
      </c>
      <c r="P86" s="77">
        <v>50.432352907999999</v>
      </c>
      <c r="Q86" s="78">
        <v>8.0000000000000004E-4</v>
      </c>
      <c r="R86" s="78">
        <v>1E-4</v>
      </c>
    </row>
    <row r="87" spans="2:18">
      <c r="B87" t="s">
        <v>3371</v>
      </c>
      <c r="C87" t="s">
        <v>3272</v>
      </c>
      <c r="D87" t="s">
        <v>3372</v>
      </c>
      <c r="E87"/>
      <c r="F87" t="s">
        <v>620</v>
      </c>
      <c r="G87" t="s">
        <v>555</v>
      </c>
      <c r="H87" t="s">
        <v>2315</v>
      </c>
      <c r="I87" s="77">
        <v>8.17</v>
      </c>
      <c r="J87" t="s">
        <v>397</v>
      </c>
      <c r="K87" t="s">
        <v>102</v>
      </c>
      <c r="L87" s="78">
        <v>1.7999999999999999E-2</v>
      </c>
      <c r="M87" s="78">
        <v>1.8100000000000002E-2</v>
      </c>
      <c r="N87" s="77">
        <v>578474.19999999995</v>
      </c>
      <c r="O87" s="77">
        <v>87.51</v>
      </c>
      <c r="P87" s="77">
        <v>506.22277242000001</v>
      </c>
      <c r="Q87" s="78">
        <v>7.7000000000000002E-3</v>
      </c>
      <c r="R87" s="78">
        <v>1.1000000000000001E-3</v>
      </c>
    </row>
    <row r="88" spans="2:18">
      <c r="B88" t="s">
        <v>3371</v>
      </c>
      <c r="C88" t="s">
        <v>3272</v>
      </c>
      <c r="D88" t="s">
        <v>3373</v>
      </c>
      <c r="E88"/>
      <c r="F88" t="s">
        <v>620</v>
      </c>
      <c r="G88" t="s">
        <v>555</v>
      </c>
      <c r="H88" t="s">
        <v>2315</v>
      </c>
      <c r="I88" s="77">
        <v>7.76</v>
      </c>
      <c r="J88" t="s">
        <v>397</v>
      </c>
      <c r="K88" t="s">
        <v>102</v>
      </c>
      <c r="L88" s="78">
        <v>1.8800000000000001E-2</v>
      </c>
      <c r="M88" s="78">
        <v>1.89E-2</v>
      </c>
      <c r="N88" s="77">
        <v>357349.08</v>
      </c>
      <c r="O88" s="77">
        <v>86.42</v>
      </c>
      <c r="P88" s="77">
        <v>308.821074936</v>
      </c>
      <c r="Q88" s="78">
        <v>4.7000000000000002E-3</v>
      </c>
      <c r="R88" s="78">
        <v>6.9999999999999999E-4</v>
      </c>
    </row>
    <row r="89" spans="2:18">
      <c r="B89" t="s">
        <v>3371</v>
      </c>
      <c r="C89" t="s">
        <v>3272</v>
      </c>
      <c r="D89" t="s">
        <v>3374</v>
      </c>
      <c r="E89"/>
      <c r="F89" t="s">
        <v>620</v>
      </c>
      <c r="G89" t="s">
        <v>283</v>
      </c>
      <c r="H89" t="s">
        <v>2315</v>
      </c>
      <c r="I89" s="77">
        <v>7.97</v>
      </c>
      <c r="J89" t="s">
        <v>397</v>
      </c>
      <c r="K89" t="s">
        <v>102</v>
      </c>
      <c r="L89" s="78">
        <v>2.3699999999999999E-2</v>
      </c>
      <c r="M89" s="78">
        <v>2.52E-2</v>
      </c>
      <c r="N89" s="77">
        <v>236101.15</v>
      </c>
      <c r="O89" s="77">
        <v>102.74</v>
      </c>
      <c r="P89" s="77">
        <v>242.57032151000001</v>
      </c>
      <c r="Q89" s="78">
        <v>3.7000000000000002E-3</v>
      </c>
      <c r="R89" s="78">
        <v>5.0000000000000001E-4</v>
      </c>
    </row>
    <row r="90" spans="2:18">
      <c r="B90" t="s">
        <v>3371</v>
      </c>
      <c r="C90" t="s">
        <v>3272</v>
      </c>
      <c r="D90" t="s">
        <v>3375</v>
      </c>
      <c r="E90"/>
      <c r="F90" t="s">
        <v>620</v>
      </c>
      <c r="G90" t="s">
        <v>283</v>
      </c>
      <c r="H90" t="s">
        <v>2315</v>
      </c>
      <c r="I90" s="77">
        <v>7.62</v>
      </c>
      <c r="J90" t="s">
        <v>397</v>
      </c>
      <c r="K90" t="s">
        <v>102</v>
      </c>
      <c r="L90" s="78">
        <v>2.3199999999999998E-2</v>
      </c>
      <c r="M90" s="78">
        <v>2.3900000000000001E-2</v>
      </c>
      <c r="N90" s="77">
        <v>167796.22</v>
      </c>
      <c r="O90" s="77">
        <v>100.72</v>
      </c>
      <c r="P90" s="77">
        <v>169.00435278399999</v>
      </c>
      <c r="Q90" s="78">
        <v>2.5999999999999999E-3</v>
      </c>
      <c r="R90" s="78">
        <v>4.0000000000000002E-4</v>
      </c>
    </row>
    <row r="91" spans="2:18">
      <c r="B91" t="s">
        <v>3376</v>
      </c>
      <c r="C91" t="s">
        <v>3272</v>
      </c>
      <c r="D91" t="s">
        <v>3377</v>
      </c>
      <c r="E91"/>
      <c r="F91" t="s">
        <v>586</v>
      </c>
      <c r="G91" t="s">
        <v>790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135793.65</v>
      </c>
      <c r="O91" s="77">
        <v>94.27</v>
      </c>
      <c r="P91" s="77">
        <v>128.012673855</v>
      </c>
      <c r="Q91" s="78">
        <v>2E-3</v>
      </c>
      <c r="R91" s="78">
        <v>2.9999999999999997E-4</v>
      </c>
    </row>
    <row r="92" spans="2:18">
      <c r="B92" t="s">
        <v>3376</v>
      </c>
      <c r="C92" t="s">
        <v>3272</v>
      </c>
      <c r="D92" t="s">
        <v>3378</v>
      </c>
      <c r="E92"/>
      <c r="F92" t="s">
        <v>620</v>
      </c>
      <c r="G92" t="s">
        <v>3379</v>
      </c>
      <c r="H92" t="s">
        <v>2315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16978.32</v>
      </c>
      <c r="O92" s="77">
        <v>93.27</v>
      </c>
      <c r="P92" s="77">
        <v>15.835679064000001</v>
      </c>
      <c r="Q92" s="78">
        <v>2.0000000000000001E-4</v>
      </c>
      <c r="R92" s="78">
        <v>0</v>
      </c>
    </row>
    <row r="93" spans="2:18">
      <c r="B93" t="s">
        <v>3376</v>
      </c>
      <c r="C93" t="s">
        <v>3272</v>
      </c>
      <c r="D93" t="s">
        <v>3380</v>
      </c>
      <c r="E93"/>
      <c r="F93" t="s">
        <v>620</v>
      </c>
      <c r="G93" t="s">
        <v>3381</v>
      </c>
      <c r="H93" t="s">
        <v>2315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78122.78</v>
      </c>
      <c r="O93" s="77">
        <v>89.39</v>
      </c>
      <c r="P93" s="77">
        <v>69.833953042000005</v>
      </c>
      <c r="Q93" s="78">
        <v>1.1000000000000001E-3</v>
      </c>
      <c r="R93" s="78">
        <v>2.0000000000000001E-4</v>
      </c>
    </row>
    <row r="94" spans="2:18">
      <c r="B94" t="s">
        <v>3376</v>
      </c>
      <c r="C94" t="s">
        <v>3272</v>
      </c>
      <c r="D94" t="s">
        <v>3382</v>
      </c>
      <c r="E94"/>
      <c r="F94" t="s">
        <v>620</v>
      </c>
      <c r="G94" t="s">
        <v>495</v>
      </c>
      <c r="H94" t="s">
        <v>2315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77968.320000000007</v>
      </c>
      <c r="O94" s="77">
        <v>87.64</v>
      </c>
      <c r="P94" s="77">
        <v>68.331435647999996</v>
      </c>
      <c r="Q94" s="78">
        <v>1E-3</v>
      </c>
      <c r="R94" s="78">
        <v>2.0000000000000001E-4</v>
      </c>
    </row>
    <row r="95" spans="2:18">
      <c r="B95" t="s">
        <v>3376</v>
      </c>
      <c r="C95" t="s">
        <v>3272</v>
      </c>
      <c r="D95" t="s">
        <v>3383</v>
      </c>
      <c r="E95"/>
      <c r="F95" t="s">
        <v>620</v>
      </c>
      <c r="G95" t="s">
        <v>371</v>
      </c>
      <c r="H95" t="s">
        <v>2315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64401.64</v>
      </c>
      <c r="O95" s="77">
        <v>80.77</v>
      </c>
      <c r="P95" s="77">
        <v>52.017204628000002</v>
      </c>
      <c r="Q95" s="78">
        <v>8.0000000000000004E-4</v>
      </c>
      <c r="R95" s="78">
        <v>1E-4</v>
      </c>
    </row>
    <row r="96" spans="2:18">
      <c r="B96" t="s">
        <v>3376</v>
      </c>
      <c r="C96" t="s">
        <v>3272</v>
      </c>
      <c r="D96" t="s">
        <v>3384</v>
      </c>
      <c r="E96"/>
      <c r="F96" t="s">
        <v>620</v>
      </c>
      <c r="G96" t="s">
        <v>311</v>
      </c>
      <c r="H96" t="s">
        <v>2315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75310.36</v>
      </c>
      <c r="O96" s="77">
        <v>83.45</v>
      </c>
      <c r="P96" s="77">
        <v>62.846495419999997</v>
      </c>
      <c r="Q96" s="78">
        <v>1E-3</v>
      </c>
      <c r="R96" s="78">
        <v>1E-4</v>
      </c>
    </row>
    <row r="97" spans="2:18">
      <c r="B97" t="s">
        <v>3376</v>
      </c>
      <c r="C97" t="s">
        <v>3272</v>
      </c>
      <c r="D97" t="s">
        <v>3385</v>
      </c>
      <c r="E97"/>
      <c r="F97" t="s">
        <v>620</v>
      </c>
      <c r="G97" t="s">
        <v>795</v>
      </c>
      <c r="H97" t="s">
        <v>2315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85755.41</v>
      </c>
      <c r="O97" s="77">
        <v>85.13</v>
      </c>
      <c r="P97" s="77">
        <v>73.003580533000004</v>
      </c>
      <c r="Q97" s="78">
        <v>1.1000000000000001E-3</v>
      </c>
      <c r="R97" s="78">
        <v>2.0000000000000001E-4</v>
      </c>
    </row>
    <row r="98" spans="2:18">
      <c r="B98" t="s">
        <v>3386</v>
      </c>
      <c r="C98" t="s">
        <v>3272</v>
      </c>
      <c r="D98" t="s">
        <v>197</v>
      </c>
      <c r="E98"/>
      <c r="F98" t="s">
        <v>620</v>
      </c>
      <c r="G98" t="s">
        <v>645</v>
      </c>
      <c r="H98" t="s">
        <v>2315</v>
      </c>
      <c r="I98" s="77">
        <v>5.47</v>
      </c>
      <c r="J98" t="s">
        <v>397</v>
      </c>
      <c r="K98" t="s">
        <v>102</v>
      </c>
      <c r="L98" s="78">
        <v>1.7899999999999999E-2</v>
      </c>
      <c r="M98" s="78">
        <v>3.1099999999999999E-2</v>
      </c>
      <c r="N98" s="77">
        <v>143328.04999999999</v>
      </c>
      <c r="O98" s="77">
        <v>101.65</v>
      </c>
      <c r="P98" s="77">
        <v>145.692962825</v>
      </c>
      <c r="Q98" s="78">
        <v>2.2000000000000001E-3</v>
      </c>
      <c r="R98" s="78">
        <v>2.9999999999999997E-4</v>
      </c>
    </row>
    <row r="99" spans="2:18">
      <c r="B99" t="s">
        <v>3386</v>
      </c>
      <c r="C99" t="s">
        <v>3272</v>
      </c>
      <c r="D99" t="s">
        <v>3387</v>
      </c>
      <c r="E99"/>
      <c r="F99" t="s">
        <v>620</v>
      </c>
      <c r="G99" t="s">
        <v>645</v>
      </c>
      <c r="H99" t="s">
        <v>2315</v>
      </c>
      <c r="I99" s="77">
        <v>7.06</v>
      </c>
      <c r="J99" t="s">
        <v>397</v>
      </c>
      <c r="K99" t="s">
        <v>102</v>
      </c>
      <c r="L99" s="78">
        <v>7.0499999999999993E-2</v>
      </c>
      <c r="M99" s="78">
        <v>7.0199999999999999E-2</v>
      </c>
      <c r="N99" s="77">
        <v>50516.17</v>
      </c>
      <c r="O99" s="77">
        <v>93.24</v>
      </c>
      <c r="P99" s="77">
        <v>47.101276908000003</v>
      </c>
      <c r="Q99" s="78">
        <v>6.9999999999999999E-4</v>
      </c>
      <c r="R99" s="78">
        <v>1E-4</v>
      </c>
    </row>
    <row r="100" spans="2:18">
      <c r="B100" t="s">
        <v>3388</v>
      </c>
      <c r="C100" t="s">
        <v>3272</v>
      </c>
      <c r="D100" t="s">
        <v>3389</v>
      </c>
      <c r="E100"/>
      <c r="F100" t="s">
        <v>586</v>
      </c>
      <c r="G100" t="s">
        <v>379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5687.4</v>
      </c>
      <c r="O100" s="77">
        <v>121.28</v>
      </c>
      <c r="P100" s="77">
        <v>6.89767872</v>
      </c>
      <c r="Q100" s="78">
        <v>1E-4</v>
      </c>
      <c r="R100" s="78">
        <v>0</v>
      </c>
    </row>
    <row r="101" spans="2:18">
      <c r="B101" t="s">
        <v>3388</v>
      </c>
      <c r="C101" t="s">
        <v>3272</v>
      </c>
      <c r="D101" t="s">
        <v>3390</v>
      </c>
      <c r="E101"/>
      <c r="F101" t="s">
        <v>586</v>
      </c>
      <c r="G101" t="s">
        <v>379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20972.6</v>
      </c>
      <c r="O101" s="77">
        <v>125.37</v>
      </c>
      <c r="P101" s="77">
        <v>26.29334862</v>
      </c>
      <c r="Q101" s="78">
        <v>4.0000000000000002E-4</v>
      </c>
      <c r="R101" s="78">
        <v>1E-4</v>
      </c>
    </row>
    <row r="102" spans="2:18">
      <c r="B102" t="s">
        <v>3388</v>
      </c>
      <c r="C102" t="s">
        <v>3272</v>
      </c>
      <c r="D102" t="s">
        <v>3391</v>
      </c>
      <c r="E102"/>
      <c r="F102" t="s">
        <v>586</v>
      </c>
      <c r="G102" t="s">
        <v>379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12205.51</v>
      </c>
      <c r="O102" s="77">
        <v>125.44</v>
      </c>
      <c r="P102" s="77">
        <v>15.310591744</v>
      </c>
      <c r="Q102" s="78">
        <v>2.0000000000000001E-4</v>
      </c>
      <c r="R102" s="78">
        <v>0</v>
      </c>
    </row>
    <row r="103" spans="2:18">
      <c r="B103" t="s">
        <v>3388</v>
      </c>
      <c r="C103" t="s">
        <v>3272</v>
      </c>
      <c r="D103" t="s">
        <v>3392</v>
      </c>
      <c r="E103"/>
      <c r="F103" t="s">
        <v>586</v>
      </c>
      <c r="G103" t="s">
        <v>379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8597.27</v>
      </c>
      <c r="O103" s="77">
        <v>123.64</v>
      </c>
      <c r="P103" s="77">
        <v>10.629664628</v>
      </c>
      <c r="Q103" s="78">
        <v>2.0000000000000001E-4</v>
      </c>
      <c r="R103" s="78">
        <v>0</v>
      </c>
    </row>
    <row r="104" spans="2:18">
      <c r="B104" t="s">
        <v>3388</v>
      </c>
      <c r="C104" t="s">
        <v>3272</v>
      </c>
      <c r="D104" t="s">
        <v>3393</v>
      </c>
      <c r="E104"/>
      <c r="F104" t="s">
        <v>586</v>
      </c>
      <c r="G104" t="s">
        <v>379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4856.05</v>
      </c>
      <c r="O104" s="77">
        <v>126.56</v>
      </c>
      <c r="P104" s="77">
        <v>6.1458168799999999</v>
      </c>
      <c r="Q104" s="78">
        <v>1E-4</v>
      </c>
      <c r="R104" s="78">
        <v>0</v>
      </c>
    </row>
    <row r="105" spans="2:18">
      <c r="B105" t="s">
        <v>3388</v>
      </c>
      <c r="C105" t="s">
        <v>3272</v>
      </c>
      <c r="D105" t="s">
        <v>3394</v>
      </c>
      <c r="E105"/>
      <c r="F105" t="s">
        <v>586</v>
      </c>
      <c r="G105" t="s">
        <v>379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9826.17</v>
      </c>
      <c r="O105" s="77">
        <v>123.17</v>
      </c>
      <c r="P105" s="77">
        <v>12.102893589000001</v>
      </c>
      <c r="Q105" s="78">
        <v>2.0000000000000001E-4</v>
      </c>
      <c r="R105" s="78">
        <v>0</v>
      </c>
    </row>
    <row r="106" spans="2:18">
      <c r="B106" t="s">
        <v>3388</v>
      </c>
      <c r="C106" t="s">
        <v>3272</v>
      </c>
      <c r="D106" t="s">
        <v>3395</v>
      </c>
      <c r="E106"/>
      <c r="F106" t="s">
        <v>586</v>
      </c>
      <c r="G106" t="s">
        <v>379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15232.24</v>
      </c>
      <c r="O106" s="77">
        <v>123.4</v>
      </c>
      <c r="P106" s="77">
        <v>18.796584159999998</v>
      </c>
      <c r="Q106" s="78">
        <v>2.9999999999999997E-4</v>
      </c>
      <c r="R106" s="78">
        <v>0</v>
      </c>
    </row>
    <row r="107" spans="2:18">
      <c r="B107" t="s">
        <v>3388</v>
      </c>
      <c r="C107" t="s">
        <v>3272</v>
      </c>
      <c r="D107" t="s">
        <v>3396</v>
      </c>
      <c r="E107"/>
      <c r="F107" t="s">
        <v>586</v>
      </c>
      <c r="G107" t="s">
        <v>379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6667.38</v>
      </c>
      <c r="O107" s="77">
        <v>126.31</v>
      </c>
      <c r="P107" s="77">
        <v>8.4215676780000006</v>
      </c>
      <c r="Q107" s="78">
        <v>1E-4</v>
      </c>
      <c r="R107" s="78">
        <v>0</v>
      </c>
    </row>
    <row r="108" spans="2:18">
      <c r="B108" t="s">
        <v>3388</v>
      </c>
      <c r="C108" t="s">
        <v>3272</v>
      </c>
      <c r="D108" t="s">
        <v>3397</v>
      </c>
      <c r="E108"/>
      <c r="F108" t="s">
        <v>586</v>
      </c>
      <c r="G108" t="s">
        <v>379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15819.58</v>
      </c>
      <c r="O108" s="77">
        <v>123.64</v>
      </c>
      <c r="P108" s="77">
        <v>19.559328711999999</v>
      </c>
      <c r="Q108" s="78">
        <v>2.9999999999999997E-4</v>
      </c>
      <c r="R108" s="78">
        <v>0</v>
      </c>
    </row>
    <row r="109" spans="2:18">
      <c r="B109" t="s">
        <v>3388</v>
      </c>
      <c r="C109" t="s">
        <v>3272</v>
      </c>
      <c r="D109" t="s">
        <v>3398</v>
      </c>
      <c r="E109"/>
      <c r="F109" t="s">
        <v>586</v>
      </c>
      <c r="G109" t="s">
        <v>379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7015.2</v>
      </c>
      <c r="O109" s="77">
        <v>123.89</v>
      </c>
      <c r="P109" s="77">
        <v>8.6911312800000005</v>
      </c>
      <c r="Q109" s="78">
        <v>1E-4</v>
      </c>
      <c r="R109" s="78">
        <v>0</v>
      </c>
    </row>
    <row r="110" spans="2:18">
      <c r="B110" t="s">
        <v>3388</v>
      </c>
      <c r="C110" t="s">
        <v>3272</v>
      </c>
      <c r="D110" t="s">
        <v>3399</v>
      </c>
      <c r="E110"/>
      <c r="F110" t="s">
        <v>586</v>
      </c>
      <c r="G110" t="s">
        <v>379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8846.17</v>
      </c>
      <c r="O110" s="77">
        <v>122.6</v>
      </c>
      <c r="P110" s="77">
        <v>10.845404419999999</v>
      </c>
      <c r="Q110" s="78">
        <v>2.0000000000000001E-4</v>
      </c>
      <c r="R110" s="78">
        <v>0</v>
      </c>
    </row>
    <row r="111" spans="2:18">
      <c r="B111" t="s">
        <v>3388</v>
      </c>
      <c r="C111" t="s">
        <v>3272</v>
      </c>
      <c r="D111" t="s">
        <v>3400</v>
      </c>
      <c r="E111"/>
      <c r="F111" t="s">
        <v>586</v>
      </c>
      <c r="G111" t="s">
        <v>379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2022.55</v>
      </c>
      <c r="O111" s="77">
        <v>125.83</v>
      </c>
      <c r="P111" s="77">
        <v>2.5449746649999998</v>
      </c>
      <c r="Q111" s="78">
        <v>0</v>
      </c>
      <c r="R111" s="78">
        <v>0</v>
      </c>
    </row>
    <row r="112" spans="2:18">
      <c r="B112" t="s">
        <v>3388</v>
      </c>
      <c r="C112" t="s">
        <v>3272</v>
      </c>
      <c r="D112" t="s">
        <v>3401</v>
      </c>
      <c r="E112"/>
      <c r="F112" t="s">
        <v>586</v>
      </c>
      <c r="G112" t="s">
        <v>379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17836.400000000001</v>
      </c>
      <c r="O112" s="77">
        <v>122.83</v>
      </c>
      <c r="P112" s="77">
        <v>21.908450120000001</v>
      </c>
      <c r="Q112" s="78">
        <v>2.9999999999999997E-4</v>
      </c>
      <c r="R112" s="78">
        <v>0</v>
      </c>
    </row>
    <row r="113" spans="2:18">
      <c r="B113" t="s">
        <v>3388</v>
      </c>
      <c r="C113" t="s">
        <v>3272</v>
      </c>
      <c r="D113" t="s">
        <v>3402</v>
      </c>
      <c r="E113"/>
      <c r="F113" t="s">
        <v>586</v>
      </c>
      <c r="G113" t="s">
        <v>379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4022.94</v>
      </c>
      <c r="O113" s="77">
        <v>125.47</v>
      </c>
      <c r="P113" s="77">
        <v>5.0475828180000004</v>
      </c>
      <c r="Q113" s="78">
        <v>1E-4</v>
      </c>
      <c r="R113" s="78">
        <v>0</v>
      </c>
    </row>
    <row r="114" spans="2:18">
      <c r="B114" t="s">
        <v>3388</v>
      </c>
      <c r="C114" t="s">
        <v>3272</v>
      </c>
      <c r="D114" t="s">
        <v>3403</v>
      </c>
      <c r="E114"/>
      <c r="F114" t="s">
        <v>586</v>
      </c>
      <c r="G114" t="s">
        <v>379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3532.93</v>
      </c>
      <c r="O114" s="77">
        <v>123.68</v>
      </c>
      <c r="P114" s="77">
        <v>4.3695278240000004</v>
      </c>
      <c r="Q114" s="78">
        <v>1E-4</v>
      </c>
      <c r="R114" s="78">
        <v>0</v>
      </c>
    </row>
    <row r="115" spans="2:18">
      <c r="B115" t="s">
        <v>3388</v>
      </c>
      <c r="C115" t="s">
        <v>3272</v>
      </c>
      <c r="D115" t="s">
        <v>3404</v>
      </c>
      <c r="E115"/>
      <c r="F115" t="s">
        <v>586</v>
      </c>
      <c r="G115" t="s">
        <v>379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11014.56</v>
      </c>
      <c r="O115" s="77">
        <v>116.59</v>
      </c>
      <c r="P115" s="77">
        <v>12.841875504000001</v>
      </c>
      <c r="Q115" s="78">
        <v>2.0000000000000001E-4</v>
      </c>
      <c r="R115" s="78">
        <v>0</v>
      </c>
    </row>
    <row r="116" spans="2:18">
      <c r="B116" t="s">
        <v>3388</v>
      </c>
      <c r="C116" t="s">
        <v>3272</v>
      </c>
      <c r="D116" t="s">
        <v>3405</v>
      </c>
      <c r="E116"/>
      <c r="F116" t="s">
        <v>586</v>
      </c>
      <c r="G116" t="s">
        <v>379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8059.45</v>
      </c>
      <c r="O116" s="77">
        <v>116.35</v>
      </c>
      <c r="P116" s="77">
        <v>9.3771700750000004</v>
      </c>
      <c r="Q116" s="78">
        <v>1E-4</v>
      </c>
      <c r="R116" s="78">
        <v>0</v>
      </c>
    </row>
    <row r="117" spans="2:18">
      <c r="B117" t="s">
        <v>3388</v>
      </c>
      <c r="C117" t="s">
        <v>3272</v>
      </c>
      <c r="D117" t="s">
        <v>3406</v>
      </c>
      <c r="E117"/>
      <c r="F117" t="s">
        <v>586</v>
      </c>
      <c r="G117" t="s">
        <v>379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3929.75</v>
      </c>
      <c r="O117" s="77">
        <v>122.49</v>
      </c>
      <c r="P117" s="77">
        <v>4.8135507750000004</v>
      </c>
      <c r="Q117" s="78">
        <v>1E-4</v>
      </c>
      <c r="R117" s="78">
        <v>0</v>
      </c>
    </row>
    <row r="118" spans="2:18">
      <c r="B118" t="s">
        <v>3388</v>
      </c>
      <c r="C118" t="s">
        <v>3272</v>
      </c>
      <c r="D118" t="s">
        <v>3407</v>
      </c>
      <c r="E118"/>
      <c r="F118" t="s">
        <v>586</v>
      </c>
      <c r="G118" t="s">
        <v>379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1014.89</v>
      </c>
      <c r="O118" s="77">
        <v>121.97</v>
      </c>
      <c r="P118" s="77">
        <v>1.2378613329999999</v>
      </c>
      <c r="Q118" s="78">
        <v>0</v>
      </c>
      <c r="R118" s="78">
        <v>0</v>
      </c>
    </row>
    <row r="119" spans="2:18">
      <c r="B119" t="s">
        <v>3388</v>
      </c>
      <c r="C119" t="s">
        <v>3272</v>
      </c>
      <c r="D119" t="s">
        <v>3408</v>
      </c>
      <c r="E119"/>
      <c r="F119" t="s">
        <v>586</v>
      </c>
      <c r="G119" t="s">
        <v>379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11546.23</v>
      </c>
      <c r="O119" s="77">
        <v>121.09</v>
      </c>
      <c r="P119" s="77">
        <v>13.981329906999999</v>
      </c>
      <c r="Q119" s="78">
        <v>2.0000000000000001E-4</v>
      </c>
      <c r="R119" s="78">
        <v>0</v>
      </c>
    </row>
    <row r="120" spans="2:18">
      <c r="B120" t="s">
        <v>3388</v>
      </c>
      <c r="C120" t="s">
        <v>3272</v>
      </c>
      <c r="D120" t="s">
        <v>3409</v>
      </c>
      <c r="E120"/>
      <c r="F120" t="s">
        <v>586</v>
      </c>
      <c r="G120" t="s">
        <v>379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2233.27</v>
      </c>
      <c r="O120" s="77">
        <v>121</v>
      </c>
      <c r="P120" s="77">
        <v>2.7022567</v>
      </c>
      <c r="Q120" s="78">
        <v>0</v>
      </c>
      <c r="R120" s="78">
        <v>0</v>
      </c>
    </row>
    <row r="121" spans="2:18">
      <c r="B121" t="s">
        <v>3388</v>
      </c>
      <c r="C121" t="s">
        <v>3272</v>
      </c>
      <c r="D121" t="s">
        <v>3410</v>
      </c>
      <c r="E121"/>
      <c r="F121" t="s">
        <v>586</v>
      </c>
      <c r="G121" t="s">
        <v>379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2149.52</v>
      </c>
      <c r="O121" s="77">
        <v>121.71</v>
      </c>
      <c r="P121" s="77">
        <v>2.6161807920000002</v>
      </c>
      <c r="Q121" s="78">
        <v>0</v>
      </c>
      <c r="R121" s="78">
        <v>0</v>
      </c>
    </row>
    <row r="122" spans="2:18">
      <c r="B122" t="s">
        <v>3388</v>
      </c>
      <c r="C122" t="s">
        <v>3272</v>
      </c>
      <c r="D122" t="s">
        <v>3411</v>
      </c>
      <c r="E122"/>
      <c r="F122" t="s">
        <v>586</v>
      </c>
      <c r="G122" t="s">
        <v>379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4280.84</v>
      </c>
      <c r="O122" s="77">
        <v>121.95</v>
      </c>
      <c r="P122" s="77">
        <v>5.2204843800000003</v>
      </c>
      <c r="Q122" s="78">
        <v>1E-4</v>
      </c>
      <c r="R122" s="78">
        <v>0</v>
      </c>
    </row>
    <row r="123" spans="2:18">
      <c r="B123" t="s">
        <v>3388</v>
      </c>
      <c r="C123" t="s">
        <v>3272</v>
      </c>
      <c r="D123" t="s">
        <v>3412</v>
      </c>
      <c r="E123"/>
      <c r="F123" t="s">
        <v>586</v>
      </c>
      <c r="G123" t="s">
        <v>379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2695.07</v>
      </c>
      <c r="O123" s="77">
        <v>121.47</v>
      </c>
      <c r="P123" s="77">
        <v>3.2737015290000002</v>
      </c>
      <c r="Q123" s="78">
        <v>0</v>
      </c>
      <c r="R123" s="78">
        <v>0</v>
      </c>
    </row>
    <row r="124" spans="2:18">
      <c r="B124" t="s">
        <v>3388</v>
      </c>
      <c r="C124" t="s">
        <v>3272</v>
      </c>
      <c r="D124" t="s">
        <v>3413</v>
      </c>
      <c r="E124"/>
      <c r="F124" t="s">
        <v>586</v>
      </c>
      <c r="G124" t="s">
        <v>379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1515.32</v>
      </c>
      <c r="O124" s="77">
        <v>121.36</v>
      </c>
      <c r="P124" s="77">
        <v>1.838992352</v>
      </c>
      <c r="Q124" s="78">
        <v>0</v>
      </c>
      <c r="R124" s="78">
        <v>0</v>
      </c>
    </row>
    <row r="125" spans="2:18">
      <c r="B125" t="s">
        <v>3388</v>
      </c>
      <c r="C125" t="s">
        <v>3272</v>
      </c>
      <c r="D125" t="s">
        <v>3414</v>
      </c>
      <c r="E125"/>
      <c r="F125" t="s">
        <v>586</v>
      </c>
      <c r="G125" t="s">
        <v>379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4504.8500000000004</v>
      </c>
      <c r="O125" s="77">
        <v>121.01</v>
      </c>
      <c r="P125" s="77">
        <v>5.4513189850000003</v>
      </c>
      <c r="Q125" s="78">
        <v>1E-4</v>
      </c>
      <c r="R125" s="78">
        <v>0</v>
      </c>
    </row>
    <row r="126" spans="2:18">
      <c r="B126" t="s">
        <v>3388</v>
      </c>
      <c r="C126" t="s">
        <v>3272</v>
      </c>
      <c r="D126" t="s">
        <v>3415</v>
      </c>
      <c r="E126"/>
      <c r="F126" t="s">
        <v>586</v>
      </c>
      <c r="G126" t="s">
        <v>379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1768.15</v>
      </c>
      <c r="O126" s="77">
        <v>121.01</v>
      </c>
      <c r="P126" s="77">
        <v>2.139638315</v>
      </c>
      <c r="Q126" s="78">
        <v>0</v>
      </c>
      <c r="R126" s="78">
        <v>0</v>
      </c>
    </row>
    <row r="127" spans="2:18">
      <c r="B127" t="s">
        <v>3388</v>
      </c>
      <c r="C127" t="s">
        <v>3272</v>
      </c>
      <c r="D127" t="s">
        <v>3416</v>
      </c>
      <c r="E127"/>
      <c r="F127" t="s">
        <v>586</v>
      </c>
      <c r="G127" t="s">
        <v>379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11769.66</v>
      </c>
      <c r="O127" s="77">
        <v>121.24</v>
      </c>
      <c r="P127" s="77">
        <v>14.269535784</v>
      </c>
      <c r="Q127" s="78">
        <v>2.0000000000000001E-4</v>
      </c>
      <c r="R127" s="78">
        <v>0</v>
      </c>
    </row>
    <row r="128" spans="2:18">
      <c r="B128" t="s">
        <v>3388</v>
      </c>
      <c r="C128" t="s">
        <v>3272</v>
      </c>
      <c r="D128" t="s">
        <v>3417</v>
      </c>
      <c r="E128"/>
      <c r="F128" t="s">
        <v>586</v>
      </c>
      <c r="G128" t="s">
        <v>379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22990.99</v>
      </c>
      <c r="O128" s="77">
        <v>122.31</v>
      </c>
      <c r="P128" s="77">
        <v>28.120279869000001</v>
      </c>
      <c r="Q128" s="78">
        <v>4.0000000000000002E-4</v>
      </c>
      <c r="R128" s="78">
        <v>1E-4</v>
      </c>
    </row>
    <row r="129" spans="2:18">
      <c r="B129" t="s">
        <v>3388</v>
      </c>
      <c r="C129" t="s">
        <v>3272</v>
      </c>
      <c r="D129" t="s">
        <v>3418</v>
      </c>
      <c r="E129"/>
      <c r="F129" t="s">
        <v>586</v>
      </c>
      <c r="G129" t="s">
        <v>379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2441.96</v>
      </c>
      <c r="O129" s="77">
        <v>125.65</v>
      </c>
      <c r="P129" s="77">
        <v>3.0683227400000002</v>
      </c>
      <c r="Q129" s="78">
        <v>0</v>
      </c>
      <c r="R129" s="78">
        <v>0</v>
      </c>
    </row>
    <row r="130" spans="2:18">
      <c r="B130" t="s">
        <v>3388</v>
      </c>
      <c r="C130" t="s">
        <v>3272</v>
      </c>
      <c r="D130" t="s">
        <v>3419</v>
      </c>
      <c r="E130"/>
      <c r="F130" t="s">
        <v>586</v>
      </c>
      <c r="G130" t="s">
        <v>379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28062.55</v>
      </c>
      <c r="O130" s="77">
        <v>122.81</v>
      </c>
      <c r="P130" s="77">
        <v>34.463617655</v>
      </c>
      <c r="Q130" s="78">
        <v>5.0000000000000001E-4</v>
      </c>
      <c r="R130" s="78">
        <v>1E-4</v>
      </c>
    </row>
    <row r="131" spans="2:18">
      <c r="B131" t="s">
        <v>3388</v>
      </c>
      <c r="C131" t="s">
        <v>3272</v>
      </c>
      <c r="D131" t="s">
        <v>3420</v>
      </c>
      <c r="E131"/>
      <c r="F131" t="s">
        <v>586</v>
      </c>
      <c r="G131" t="s">
        <v>379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5543.2</v>
      </c>
      <c r="O131" s="77">
        <v>125.52</v>
      </c>
      <c r="P131" s="77">
        <v>6.9578246400000001</v>
      </c>
      <c r="Q131" s="78">
        <v>1E-4</v>
      </c>
      <c r="R131" s="78">
        <v>0</v>
      </c>
    </row>
    <row r="132" spans="2:18">
      <c r="B132" t="s">
        <v>3388</v>
      </c>
      <c r="C132" t="s">
        <v>3272</v>
      </c>
      <c r="D132" t="s">
        <v>3421</v>
      </c>
      <c r="E132"/>
      <c r="F132" t="s">
        <v>586</v>
      </c>
      <c r="G132" t="s">
        <v>379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142289.54999999999</v>
      </c>
      <c r="O132" s="77">
        <v>131.16</v>
      </c>
      <c r="P132" s="77">
        <v>186.62697377999999</v>
      </c>
      <c r="Q132" s="78">
        <v>2.8E-3</v>
      </c>
      <c r="R132" s="78">
        <v>4.0000000000000002E-4</v>
      </c>
    </row>
    <row r="133" spans="2:18">
      <c r="B133" t="s">
        <v>3422</v>
      </c>
      <c r="C133" t="s">
        <v>3272</v>
      </c>
      <c r="D133" t="s">
        <v>3423</v>
      </c>
      <c r="E133"/>
      <c r="F133" t="s">
        <v>603</v>
      </c>
      <c r="G133" t="s">
        <v>283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3045.32</v>
      </c>
      <c r="O133" s="77">
        <v>123.73</v>
      </c>
      <c r="P133" s="77">
        <v>3.7679744359999998</v>
      </c>
      <c r="Q133" s="78">
        <v>1E-4</v>
      </c>
      <c r="R133" s="78">
        <v>0</v>
      </c>
    </row>
    <row r="134" spans="2:18">
      <c r="B134" t="s">
        <v>3422</v>
      </c>
      <c r="C134" t="s">
        <v>3272</v>
      </c>
      <c r="D134" t="s">
        <v>3424</v>
      </c>
      <c r="E134"/>
      <c r="F134" t="s">
        <v>603</v>
      </c>
      <c r="G134" t="s">
        <v>283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3891.24</v>
      </c>
      <c r="O134" s="77">
        <v>123.73</v>
      </c>
      <c r="P134" s="77">
        <v>4.8146312519999999</v>
      </c>
      <c r="Q134" s="78">
        <v>1E-4</v>
      </c>
      <c r="R134" s="78">
        <v>0</v>
      </c>
    </row>
    <row r="135" spans="2:18">
      <c r="B135" t="s">
        <v>3422</v>
      </c>
      <c r="C135" t="s">
        <v>3272</v>
      </c>
      <c r="D135" t="s">
        <v>3425</v>
      </c>
      <c r="E135"/>
      <c r="F135" t="s">
        <v>603</v>
      </c>
      <c r="G135" t="s">
        <v>283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25869.83</v>
      </c>
      <c r="O135" s="77">
        <v>130.37</v>
      </c>
      <c r="P135" s="77">
        <v>33.726497371000001</v>
      </c>
      <c r="Q135" s="78">
        <v>5.0000000000000001E-4</v>
      </c>
      <c r="R135" s="78">
        <v>1E-4</v>
      </c>
    </row>
    <row r="136" spans="2:18">
      <c r="B136" t="s">
        <v>3422</v>
      </c>
      <c r="C136" t="s">
        <v>3272</v>
      </c>
      <c r="D136" t="s">
        <v>3426</v>
      </c>
      <c r="E136"/>
      <c r="F136" t="s">
        <v>603</v>
      </c>
      <c r="G136" t="s">
        <v>283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4567.9799999999996</v>
      </c>
      <c r="O136" s="77">
        <v>123.73</v>
      </c>
      <c r="P136" s="77">
        <v>5.6519616539999999</v>
      </c>
      <c r="Q136" s="78">
        <v>1E-4</v>
      </c>
      <c r="R136" s="78">
        <v>0</v>
      </c>
    </row>
    <row r="137" spans="2:18">
      <c r="B137" t="s">
        <v>3422</v>
      </c>
      <c r="C137" t="s">
        <v>3272</v>
      </c>
      <c r="D137" t="s">
        <v>3427</v>
      </c>
      <c r="E137"/>
      <c r="F137" t="s">
        <v>603</v>
      </c>
      <c r="G137" t="s">
        <v>283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18635.04</v>
      </c>
      <c r="O137" s="77">
        <v>130.37</v>
      </c>
      <c r="P137" s="77">
        <v>24.294501648000001</v>
      </c>
      <c r="Q137" s="78">
        <v>4.0000000000000002E-4</v>
      </c>
      <c r="R137" s="78">
        <v>1E-4</v>
      </c>
    </row>
    <row r="138" spans="2:18">
      <c r="B138" t="s">
        <v>3422</v>
      </c>
      <c r="C138" t="s">
        <v>3272</v>
      </c>
      <c r="D138" t="s">
        <v>3428</v>
      </c>
      <c r="E138"/>
      <c r="F138" t="s">
        <v>603</v>
      </c>
      <c r="G138" t="s">
        <v>283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3721.2</v>
      </c>
      <c r="O138" s="77">
        <v>123.73</v>
      </c>
      <c r="P138" s="77">
        <v>4.6042407599999997</v>
      </c>
      <c r="Q138" s="78">
        <v>1E-4</v>
      </c>
      <c r="R138" s="78">
        <v>0</v>
      </c>
    </row>
    <row r="139" spans="2:18">
      <c r="B139" t="s">
        <v>3422</v>
      </c>
      <c r="C139" t="s">
        <v>3272</v>
      </c>
      <c r="D139" t="s">
        <v>3429</v>
      </c>
      <c r="E139"/>
      <c r="F139" t="s">
        <v>603</v>
      </c>
      <c r="G139" t="s">
        <v>283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22380.32</v>
      </c>
      <c r="O139" s="77">
        <v>130.37</v>
      </c>
      <c r="P139" s="77">
        <v>29.177223183999999</v>
      </c>
      <c r="Q139" s="78">
        <v>4.0000000000000002E-4</v>
      </c>
      <c r="R139" s="78">
        <v>1E-4</v>
      </c>
    </row>
    <row r="140" spans="2:18">
      <c r="B140" t="s">
        <v>3422</v>
      </c>
      <c r="C140" t="s">
        <v>3272</v>
      </c>
      <c r="D140" t="s">
        <v>3430</v>
      </c>
      <c r="E140"/>
      <c r="F140" t="s">
        <v>603</v>
      </c>
      <c r="G140" t="s">
        <v>283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3891.24</v>
      </c>
      <c r="O140" s="77">
        <v>123.73</v>
      </c>
      <c r="P140" s="77">
        <v>4.8146312519999999</v>
      </c>
      <c r="Q140" s="78">
        <v>1E-4</v>
      </c>
      <c r="R140" s="78">
        <v>0</v>
      </c>
    </row>
    <row r="141" spans="2:18">
      <c r="B141" t="s">
        <v>3422</v>
      </c>
      <c r="C141" t="s">
        <v>3272</v>
      </c>
      <c r="D141" t="s">
        <v>3431</v>
      </c>
      <c r="E141"/>
      <c r="F141" t="s">
        <v>603</v>
      </c>
      <c r="G141" t="s">
        <v>283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20533.96</v>
      </c>
      <c r="O141" s="77">
        <v>130.43</v>
      </c>
      <c r="P141" s="77">
        <v>26.782444028</v>
      </c>
      <c r="Q141" s="78">
        <v>4.0000000000000002E-4</v>
      </c>
      <c r="R141" s="78">
        <v>1E-4</v>
      </c>
    </row>
    <row r="142" spans="2:18">
      <c r="B142" t="s">
        <v>3422</v>
      </c>
      <c r="C142" t="s">
        <v>3272</v>
      </c>
      <c r="D142" t="s">
        <v>3432</v>
      </c>
      <c r="E142"/>
      <c r="F142" t="s">
        <v>603</v>
      </c>
      <c r="G142" t="s">
        <v>283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19326.080000000002</v>
      </c>
      <c r="O142" s="77">
        <v>130.43</v>
      </c>
      <c r="P142" s="77">
        <v>25.207006144000001</v>
      </c>
      <c r="Q142" s="78">
        <v>4.0000000000000002E-4</v>
      </c>
      <c r="R142" s="78">
        <v>1E-4</v>
      </c>
    </row>
    <row r="143" spans="2:18">
      <c r="B143" t="s">
        <v>3433</v>
      </c>
      <c r="C143" t="s">
        <v>3272</v>
      </c>
      <c r="D143" t="s">
        <v>3434</v>
      </c>
      <c r="E143"/>
      <c r="F143" t="s">
        <v>603</v>
      </c>
      <c r="G143" t="s">
        <v>252</v>
      </c>
      <c r="H143" t="s">
        <v>150</v>
      </c>
      <c r="I143" s="77">
        <v>4.4000000000000004</v>
      </c>
      <c r="J143" t="s">
        <v>844</v>
      </c>
      <c r="K143" t="s">
        <v>102</v>
      </c>
      <c r="L143" s="78">
        <v>2.5600000000000001E-2</v>
      </c>
      <c r="M143" s="78">
        <v>2.5899999999999999E-2</v>
      </c>
      <c r="N143" s="77">
        <v>511318.68</v>
      </c>
      <c r="O143" s="77">
        <v>112.45</v>
      </c>
      <c r="P143" s="77">
        <v>574.97785566000005</v>
      </c>
      <c r="Q143" s="78">
        <v>8.8000000000000005E-3</v>
      </c>
      <c r="R143" s="78">
        <v>1.2999999999999999E-3</v>
      </c>
    </row>
    <row r="144" spans="2:18">
      <c r="B144" t="s">
        <v>3435</v>
      </c>
      <c r="C144" t="s">
        <v>3272</v>
      </c>
      <c r="D144" t="s">
        <v>3436</v>
      </c>
      <c r="E144"/>
      <c r="F144" t="s">
        <v>620</v>
      </c>
      <c r="G144" t="s">
        <v>305</v>
      </c>
      <c r="H144" t="s">
        <v>2315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57745.25</v>
      </c>
      <c r="O144" s="77">
        <v>107.77</v>
      </c>
      <c r="P144" s="77">
        <v>62.232055924999997</v>
      </c>
      <c r="Q144" s="78">
        <v>8.9999999999999998E-4</v>
      </c>
      <c r="R144" s="78">
        <v>1E-4</v>
      </c>
    </row>
    <row r="145" spans="2:18">
      <c r="B145" t="s">
        <v>3435</v>
      </c>
      <c r="C145" t="s">
        <v>3272</v>
      </c>
      <c r="D145" t="s">
        <v>3437</v>
      </c>
      <c r="E145"/>
      <c r="F145" t="s">
        <v>620</v>
      </c>
      <c r="G145" t="s">
        <v>305</v>
      </c>
      <c r="H145" t="s">
        <v>2315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38496.839999999997</v>
      </c>
      <c r="O145" s="77">
        <v>100.69</v>
      </c>
      <c r="P145" s="77">
        <v>38.762468196</v>
      </c>
      <c r="Q145" s="78">
        <v>5.9999999999999995E-4</v>
      </c>
      <c r="R145" s="78">
        <v>1E-4</v>
      </c>
    </row>
    <row r="146" spans="2:18">
      <c r="B146" t="s">
        <v>3435</v>
      </c>
      <c r="C146" t="s">
        <v>3272</v>
      </c>
      <c r="D146" t="s">
        <v>3438</v>
      </c>
      <c r="E146"/>
      <c r="F146" t="s">
        <v>620</v>
      </c>
      <c r="G146" t="s">
        <v>305</v>
      </c>
      <c r="H146" t="s">
        <v>2315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110647.18</v>
      </c>
      <c r="O146" s="77">
        <v>97.23</v>
      </c>
      <c r="P146" s="77">
        <v>107.582253114</v>
      </c>
      <c r="Q146" s="78">
        <v>1.6000000000000001E-3</v>
      </c>
      <c r="R146" s="78">
        <v>2.0000000000000001E-4</v>
      </c>
    </row>
    <row r="147" spans="2:18">
      <c r="B147" t="s">
        <v>3435</v>
      </c>
      <c r="C147" t="s">
        <v>3272</v>
      </c>
      <c r="D147" t="s">
        <v>3439</v>
      </c>
      <c r="E147"/>
      <c r="F147" t="s">
        <v>620</v>
      </c>
      <c r="G147" t="s">
        <v>305</v>
      </c>
      <c r="H147" t="s">
        <v>2315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110647.18</v>
      </c>
      <c r="O147" s="77">
        <v>100.15</v>
      </c>
      <c r="P147" s="77">
        <v>110.81315076999999</v>
      </c>
      <c r="Q147" s="78">
        <v>1.6999999999999999E-3</v>
      </c>
      <c r="R147" s="78">
        <v>2.0000000000000001E-4</v>
      </c>
    </row>
    <row r="148" spans="2:18">
      <c r="B148" t="s">
        <v>3440</v>
      </c>
      <c r="C148" t="s">
        <v>3272</v>
      </c>
      <c r="D148" t="s">
        <v>3441</v>
      </c>
      <c r="E148"/>
      <c r="F148" t="s">
        <v>603</v>
      </c>
      <c r="G148" t="s">
        <v>495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59556.31</v>
      </c>
      <c r="O148" s="77">
        <v>109.67</v>
      </c>
      <c r="P148" s="77">
        <v>65.315405177000002</v>
      </c>
      <c r="Q148" s="78">
        <v>1E-3</v>
      </c>
      <c r="R148" s="78">
        <v>1E-4</v>
      </c>
    </row>
    <row r="149" spans="2:18">
      <c r="B149" t="s">
        <v>3440</v>
      </c>
      <c r="C149" t="s">
        <v>3272</v>
      </c>
      <c r="D149" t="s">
        <v>3442</v>
      </c>
      <c r="E149"/>
      <c r="F149" t="s">
        <v>603</v>
      </c>
      <c r="G149" t="s">
        <v>495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1684.28</v>
      </c>
      <c r="O149" s="77">
        <v>110.16</v>
      </c>
      <c r="P149" s="77">
        <v>1.855402848</v>
      </c>
      <c r="Q149" s="78">
        <v>0</v>
      </c>
      <c r="R149" s="78">
        <v>0</v>
      </c>
    </row>
    <row r="150" spans="2:18">
      <c r="B150" t="s">
        <v>3443</v>
      </c>
      <c r="C150" t="s">
        <v>3272</v>
      </c>
      <c r="D150" t="s">
        <v>3444</v>
      </c>
      <c r="E150"/>
      <c r="F150" t="s">
        <v>620</v>
      </c>
      <c r="G150" t="s">
        <v>495</v>
      </c>
      <c r="H150" t="s">
        <v>2315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82692.850000000006</v>
      </c>
      <c r="O150" s="77">
        <v>116.02</v>
      </c>
      <c r="P150" s="77">
        <v>95.940244570000004</v>
      </c>
      <c r="Q150" s="78">
        <v>1.5E-3</v>
      </c>
      <c r="R150" s="78">
        <v>2.0000000000000001E-4</v>
      </c>
    </row>
    <row r="151" spans="2:18">
      <c r="B151" t="s">
        <v>3445</v>
      </c>
      <c r="C151" t="s">
        <v>3272</v>
      </c>
      <c r="D151" t="s">
        <v>3446</v>
      </c>
      <c r="E151"/>
      <c r="F151" t="s">
        <v>620</v>
      </c>
      <c r="G151" t="s">
        <v>495</v>
      </c>
      <c r="H151" t="s">
        <v>2315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67878.33</v>
      </c>
      <c r="O151" s="77">
        <v>116.28</v>
      </c>
      <c r="P151" s="77">
        <v>78.928922123999996</v>
      </c>
      <c r="Q151" s="78">
        <v>1.1999999999999999E-3</v>
      </c>
      <c r="R151" s="78">
        <v>2.0000000000000001E-4</v>
      </c>
    </row>
    <row r="152" spans="2:18">
      <c r="B152" t="s">
        <v>3447</v>
      </c>
      <c r="C152" t="s">
        <v>3272</v>
      </c>
      <c r="D152" t="s">
        <v>3448</v>
      </c>
      <c r="E152"/>
      <c r="F152" t="s">
        <v>586</v>
      </c>
      <c r="G152" t="s">
        <v>305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314729.58</v>
      </c>
      <c r="O152" s="77">
        <v>99.86</v>
      </c>
      <c r="P152" s="77">
        <v>314.28895858800001</v>
      </c>
      <c r="Q152" s="78">
        <v>4.7999999999999996E-3</v>
      </c>
      <c r="R152" s="78">
        <v>6.9999999999999999E-4</v>
      </c>
    </row>
    <row r="153" spans="2:18">
      <c r="B153" s="83" t="s">
        <v>3449</v>
      </c>
      <c r="C153" t="s">
        <v>3272</v>
      </c>
      <c r="D153" t="s">
        <v>3450</v>
      </c>
      <c r="E153"/>
      <c r="F153" t="s">
        <v>3451</v>
      </c>
      <c r="G153" t="s">
        <v>2454</v>
      </c>
      <c r="H153" t="s">
        <v>2315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164766.67000000001</v>
      </c>
      <c r="O153" s="77">
        <v>91.23</v>
      </c>
      <c r="P153" s="77">
        <v>150.31663304099999</v>
      </c>
      <c r="Q153" s="78">
        <v>2.3E-3</v>
      </c>
      <c r="R153" s="78">
        <v>2.9999999999999997E-4</v>
      </c>
    </row>
    <row r="154" spans="2:18">
      <c r="B154" s="83" t="s">
        <v>3449</v>
      </c>
      <c r="C154" t="s">
        <v>3272</v>
      </c>
      <c r="D154" t="s">
        <v>3452</v>
      </c>
      <c r="E154"/>
      <c r="F154" t="s">
        <v>3451</v>
      </c>
      <c r="G154" t="s">
        <v>2454</v>
      </c>
      <c r="H154" t="s">
        <v>2315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123974.62</v>
      </c>
      <c r="O154" s="77">
        <v>105.34</v>
      </c>
      <c r="P154" s="77">
        <v>130.59486470799999</v>
      </c>
      <c r="Q154" s="78">
        <v>2E-3</v>
      </c>
      <c r="R154" s="78">
        <v>2.9999999999999997E-4</v>
      </c>
    </row>
    <row r="155" spans="2:18">
      <c r="B155" s="83" t="s">
        <v>3335</v>
      </c>
      <c r="C155" t="s">
        <v>3272</v>
      </c>
      <c r="D155" t="s">
        <v>3453</v>
      </c>
      <c r="E155"/>
      <c r="F155" t="s">
        <v>684</v>
      </c>
      <c r="G155" t="s">
        <v>529</v>
      </c>
      <c r="H155" t="s">
        <v>209</v>
      </c>
      <c r="I155" s="77">
        <v>2.93</v>
      </c>
      <c r="J155" t="s">
        <v>758</v>
      </c>
      <c r="K155" t="s">
        <v>102</v>
      </c>
      <c r="L155" s="78">
        <v>0.05</v>
      </c>
      <c r="M155" s="78">
        <v>5.0599999999999999E-2</v>
      </c>
      <c r="N155" s="77">
        <v>49314.2</v>
      </c>
      <c r="O155" s="77">
        <v>121.18</v>
      </c>
      <c r="P155" s="77">
        <v>59.758947560000003</v>
      </c>
      <c r="Q155" s="78">
        <v>8.9999999999999998E-4</v>
      </c>
      <c r="R155" s="78">
        <v>1E-4</v>
      </c>
    </row>
    <row r="156" spans="2:18">
      <c r="B156" s="83" t="s">
        <v>3335</v>
      </c>
      <c r="C156" t="s">
        <v>3272</v>
      </c>
      <c r="D156" t="s">
        <v>3454</v>
      </c>
      <c r="E156"/>
      <c r="F156" t="s">
        <v>684</v>
      </c>
      <c r="G156" t="s">
        <v>529</v>
      </c>
      <c r="H156" t="s">
        <v>209</v>
      </c>
      <c r="I156" s="77">
        <v>2.93</v>
      </c>
      <c r="J156" t="s">
        <v>758</v>
      </c>
      <c r="K156" t="s">
        <v>102</v>
      </c>
      <c r="L156" s="78">
        <v>0.05</v>
      </c>
      <c r="M156" s="78">
        <v>5.0599999999999999E-2</v>
      </c>
      <c r="N156" s="77">
        <v>15860.43</v>
      </c>
      <c r="O156" s="77">
        <v>121.17</v>
      </c>
      <c r="P156" s="77">
        <v>19.218083030999999</v>
      </c>
      <c r="Q156" s="78">
        <v>2.9999999999999997E-4</v>
      </c>
      <c r="R156" s="78">
        <v>0</v>
      </c>
    </row>
    <row r="157" spans="2:18">
      <c r="B157" s="83" t="s">
        <v>3335</v>
      </c>
      <c r="C157" t="s">
        <v>3272</v>
      </c>
      <c r="D157" t="s">
        <v>3455</v>
      </c>
      <c r="E157"/>
      <c r="F157" t="s">
        <v>722</v>
      </c>
      <c r="G157" t="s">
        <v>529</v>
      </c>
      <c r="H157" t="s">
        <v>150</v>
      </c>
      <c r="I157" s="77">
        <v>6.75</v>
      </c>
      <c r="J157" t="s">
        <v>758</v>
      </c>
      <c r="K157" t="s">
        <v>102</v>
      </c>
      <c r="L157" s="78">
        <v>4.1000000000000002E-2</v>
      </c>
      <c r="M157" s="78">
        <v>4.1399999999999999E-2</v>
      </c>
      <c r="N157" s="77">
        <v>52042.01</v>
      </c>
      <c r="O157" s="77">
        <v>119.21</v>
      </c>
      <c r="P157" s="77">
        <v>62.039280120999997</v>
      </c>
      <c r="Q157" s="78">
        <v>8.9999999999999998E-4</v>
      </c>
      <c r="R157" s="78">
        <v>1E-4</v>
      </c>
    </row>
    <row r="158" spans="2:18">
      <c r="B158" s="83" t="s">
        <v>3335</v>
      </c>
      <c r="C158" t="s">
        <v>3272</v>
      </c>
      <c r="D158" t="s">
        <v>3456</v>
      </c>
      <c r="E158"/>
      <c r="F158" t="s">
        <v>684</v>
      </c>
      <c r="G158" t="s">
        <v>529</v>
      </c>
      <c r="H158" t="s">
        <v>209</v>
      </c>
      <c r="I158" s="77">
        <v>4.9800000000000004</v>
      </c>
      <c r="J158" t="s">
        <v>758</v>
      </c>
      <c r="K158" t="s">
        <v>102</v>
      </c>
      <c r="L158" s="78">
        <v>0.05</v>
      </c>
      <c r="M158" s="78">
        <v>5.0599999999999999E-2</v>
      </c>
      <c r="N158" s="77">
        <v>58382.6</v>
      </c>
      <c r="O158" s="77">
        <v>124.32</v>
      </c>
      <c r="P158" s="77">
        <v>72.58124832</v>
      </c>
      <c r="Q158" s="78">
        <v>1.1000000000000001E-3</v>
      </c>
      <c r="R158" s="78">
        <v>2.0000000000000001E-4</v>
      </c>
    </row>
    <row r="159" spans="2:18">
      <c r="B159" s="83" t="s">
        <v>3335</v>
      </c>
      <c r="C159" t="s">
        <v>3272</v>
      </c>
      <c r="D159" t="s">
        <v>3457</v>
      </c>
      <c r="E159"/>
      <c r="F159" t="s">
        <v>684</v>
      </c>
      <c r="G159" t="s">
        <v>529</v>
      </c>
      <c r="H159" t="s">
        <v>209</v>
      </c>
      <c r="I159" s="77">
        <v>6.76</v>
      </c>
      <c r="J159" t="s">
        <v>758</v>
      </c>
      <c r="K159" t="s">
        <v>102</v>
      </c>
      <c r="L159" s="78">
        <v>4.1000000000000002E-2</v>
      </c>
      <c r="M159" s="78">
        <v>4.1399999999999999E-2</v>
      </c>
      <c r="N159" s="77">
        <v>175372.81</v>
      </c>
      <c r="O159" s="77">
        <v>121.23</v>
      </c>
      <c r="P159" s="77">
        <v>212.60445756300001</v>
      </c>
      <c r="Q159" s="78">
        <v>3.2000000000000002E-3</v>
      </c>
      <c r="R159" s="78">
        <v>5.0000000000000001E-4</v>
      </c>
    </row>
    <row r="160" spans="2:18">
      <c r="B160" s="84" t="s">
        <v>3503</v>
      </c>
      <c r="C160" t="s">
        <v>3272</v>
      </c>
      <c r="D160" t="s">
        <v>3458</v>
      </c>
      <c r="E160"/>
      <c r="F160" t="s">
        <v>722</v>
      </c>
      <c r="G160" t="s">
        <v>379</v>
      </c>
      <c r="H160" t="s">
        <v>150</v>
      </c>
      <c r="I160" s="77">
        <v>11.77</v>
      </c>
      <c r="J160" t="s">
        <v>416</v>
      </c>
      <c r="K160" t="s">
        <v>102</v>
      </c>
      <c r="L160" s="78">
        <v>2.7400000000000001E-2</v>
      </c>
      <c r="M160" s="78">
        <v>4.48E-2</v>
      </c>
      <c r="N160" s="77">
        <v>29143.43</v>
      </c>
      <c r="O160" s="77">
        <v>81.34</v>
      </c>
      <c r="P160" s="77">
        <v>23.705265961999999</v>
      </c>
      <c r="Q160" s="78">
        <v>4.0000000000000002E-4</v>
      </c>
      <c r="R160" s="78">
        <v>1E-4</v>
      </c>
    </row>
    <row r="161" spans="2:18">
      <c r="B161" t="s">
        <v>3460</v>
      </c>
      <c r="C161" t="s">
        <v>3272</v>
      </c>
      <c r="D161" t="s">
        <v>3461</v>
      </c>
      <c r="E161"/>
      <c r="F161" t="s">
        <v>684</v>
      </c>
      <c r="G161" t="s">
        <v>743</v>
      </c>
      <c r="H161" t="s">
        <v>209</v>
      </c>
      <c r="I161" s="77">
        <v>7.43</v>
      </c>
      <c r="J161" t="s">
        <v>416</v>
      </c>
      <c r="K161" t="s">
        <v>102</v>
      </c>
      <c r="L161" s="78">
        <v>2.6200000000000001E-2</v>
      </c>
      <c r="M161" s="78">
        <v>2.7199999999999998E-2</v>
      </c>
      <c r="N161" s="77">
        <v>47974.77</v>
      </c>
      <c r="O161" s="77">
        <v>99.93</v>
      </c>
      <c r="P161" s="77">
        <v>47.941187661000001</v>
      </c>
      <c r="Q161" s="78">
        <v>6.9999999999999999E-4</v>
      </c>
      <c r="R161" s="78">
        <v>1E-4</v>
      </c>
    </row>
    <row r="162" spans="2:18">
      <c r="B162" t="s">
        <v>3460</v>
      </c>
      <c r="C162" t="s">
        <v>3272</v>
      </c>
      <c r="D162" t="s">
        <v>3462</v>
      </c>
      <c r="E162"/>
      <c r="F162" t="s">
        <v>684</v>
      </c>
      <c r="G162" t="s">
        <v>546</v>
      </c>
      <c r="H162" t="s">
        <v>209</v>
      </c>
      <c r="I162" s="77">
        <v>7.37</v>
      </c>
      <c r="J162" t="s">
        <v>416</v>
      </c>
      <c r="K162" t="s">
        <v>102</v>
      </c>
      <c r="L162" s="78">
        <v>2.98E-2</v>
      </c>
      <c r="M162" s="78">
        <v>2.87E-2</v>
      </c>
      <c r="N162" s="77">
        <v>7651.29</v>
      </c>
      <c r="O162" s="77">
        <v>104.97</v>
      </c>
      <c r="P162" s="77">
        <v>8.0315591130000001</v>
      </c>
      <c r="Q162" s="78">
        <v>1E-4</v>
      </c>
      <c r="R162" s="78">
        <v>0</v>
      </c>
    </row>
    <row r="163" spans="2:18">
      <c r="B163" t="s">
        <v>3460</v>
      </c>
      <c r="C163" t="s">
        <v>3272</v>
      </c>
      <c r="D163" t="s">
        <v>3463</v>
      </c>
      <c r="E163"/>
      <c r="F163" t="s">
        <v>684</v>
      </c>
      <c r="G163" t="s">
        <v>3464</v>
      </c>
      <c r="H163" t="s">
        <v>209</v>
      </c>
      <c r="I163" s="77">
        <v>7.37</v>
      </c>
      <c r="J163" t="s">
        <v>416</v>
      </c>
      <c r="K163" t="s">
        <v>102</v>
      </c>
      <c r="L163" s="78">
        <v>2.5000000000000001E-2</v>
      </c>
      <c r="M163" s="78">
        <v>2.87E-2</v>
      </c>
      <c r="N163" s="77">
        <v>8948.42</v>
      </c>
      <c r="O163" s="77">
        <v>105.2</v>
      </c>
      <c r="P163" s="77">
        <v>9.4137378399999996</v>
      </c>
      <c r="Q163" s="78">
        <v>1E-4</v>
      </c>
      <c r="R163" s="78">
        <v>0</v>
      </c>
    </row>
    <row r="164" spans="2:18">
      <c r="B164" t="s">
        <v>3460</v>
      </c>
      <c r="C164" t="s">
        <v>3272</v>
      </c>
      <c r="D164" t="s">
        <v>3465</v>
      </c>
      <c r="E164"/>
      <c r="F164" t="s">
        <v>684</v>
      </c>
      <c r="G164" t="s">
        <v>3466</v>
      </c>
      <c r="H164" t="s">
        <v>209</v>
      </c>
      <c r="I164" s="77">
        <v>7.27</v>
      </c>
      <c r="J164" t="s">
        <v>416</v>
      </c>
      <c r="K164" t="s">
        <v>102</v>
      </c>
      <c r="L164" s="78">
        <v>2.5000000000000001E-2</v>
      </c>
      <c r="M164" s="78">
        <v>3.1699999999999999E-2</v>
      </c>
      <c r="N164" s="77">
        <v>57072.76</v>
      </c>
      <c r="O164" s="77">
        <v>106.42</v>
      </c>
      <c r="P164" s="77">
        <v>60.736831191999997</v>
      </c>
      <c r="Q164" s="78">
        <v>8.9999999999999998E-4</v>
      </c>
      <c r="R164" s="78">
        <v>1E-4</v>
      </c>
    </row>
    <row r="165" spans="2:18">
      <c r="B165" t="s">
        <v>3460</v>
      </c>
      <c r="C165" t="s">
        <v>3272</v>
      </c>
      <c r="D165" t="s">
        <v>3467</v>
      </c>
      <c r="E165"/>
      <c r="F165" t="s">
        <v>684</v>
      </c>
      <c r="G165" t="s">
        <v>3468</v>
      </c>
      <c r="H165" t="s">
        <v>209</v>
      </c>
      <c r="I165" s="77">
        <v>7.34</v>
      </c>
      <c r="J165" t="s">
        <v>416</v>
      </c>
      <c r="K165" t="s">
        <v>102</v>
      </c>
      <c r="L165" s="78">
        <v>3.0499999999999999E-2</v>
      </c>
      <c r="M165" s="78">
        <v>2.9399999999999999E-2</v>
      </c>
      <c r="N165" s="77">
        <v>50127.78</v>
      </c>
      <c r="O165" s="77">
        <v>106.24</v>
      </c>
      <c r="P165" s="77">
        <v>53.255753472000002</v>
      </c>
      <c r="Q165" s="78">
        <v>8.0000000000000004E-4</v>
      </c>
      <c r="R165" s="78">
        <v>1E-4</v>
      </c>
    </row>
    <row r="166" spans="2:18">
      <c r="B166" t="s">
        <v>3460</v>
      </c>
      <c r="C166" t="s">
        <v>3272</v>
      </c>
      <c r="D166" t="s">
        <v>3469</v>
      </c>
      <c r="E166"/>
      <c r="F166" t="s">
        <v>684</v>
      </c>
      <c r="G166" t="s">
        <v>3470</v>
      </c>
      <c r="H166" t="s">
        <v>209</v>
      </c>
      <c r="I166" s="77">
        <v>7.29</v>
      </c>
      <c r="J166" t="s">
        <v>416</v>
      </c>
      <c r="K166" t="s">
        <v>102</v>
      </c>
      <c r="L166" s="78">
        <v>2.5000000000000001E-2</v>
      </c>
      <c r="M166" s="78">
        <v>3.1099999999999999E-2</v>
      </c>
      <c r="N166" s="77">
        <v>72122.75</v>
      </c>
      <c r="O166" s="77">
        <v>108.57</v>
      </c>
      <c r="P166" s="77">
        <v>78.303669674999995</v>
      </c>
      <c r="Q166" s="78">
        <v>1.1999999999999999E-3</v>
      </c>
      <c r="R166" s="78">
        <v>2.0000000000000001E-4</v>
      </c>
    </row>
    <row r="167" spans="2:18">
      <c r="B167" t="s">
        <v>3460</v>
      </c>
      <c r="C167" t="s">
        <v>3272</v>
      </c>
      <c r="D167" t="s">
        <v>3471</v>
      </c>
      <c r="E167"/>
      <c r="F167" t="s">
        <v>684</v>
      </c>
      <c r="G167" t="s">
        <v>3472</v>
      </c>
      <c r="H167" t="s">
        <v>209</v>
      </c>
      <c r="I167" s="77">
        <v>7.39</v>
      </c>
      <c r="J167" t="s">
        <v>416</v>
      </c>
      <c r="K167" t="s">
        <v>102</v>
      </c>
      <c r="L167" s="78">
        <v>2.5000000000000001E-2</v>
      </c>
      <c r="M167" s="78">
        <v>2.8000000000000001E-2</v>
      </c>
      <c r="N167" s="77">
        <v>6193.52</v>
      </c>
      <c r="O167" s="77">
        <v>104.68</v>
      </c>
      <c r="P167" s="77">
        <v>6.4833767360000003</v>
      </c>
      <c r="Q167" s="78">
        <v>1E-4</v>
      </c>
      <c r="R167" s="78">
        <v>0</v>
      </c>
    </row>
    <row r="168" spans="2:18">
      <c r="B168" t="s">
        <v>3460</v>
      </c>
      <c r="C168" t="s">
        <v>3272</v>
      </c>
      <c r="D168" t="s">
        <v>3473</v>
      </c>
      <c r="E168"/>
      <c r="F168" t="s">
        <v>684</v>
      </c>
      <c r="G168" t="s">
        <v>2562</v>
      </c>
      <c r="H168" t="s">
        <v>209</v>
      </c>
      <c r="I168" s="77">
        <v>7.46</v>
      </c>
      <c r="J168" t="s">
        <v>416</v>
      </c>
      <c r="K168" t="s">
        <v>102</v>
      </c>
      <c r="L168" s="78">
        <v>2.52E-2</v>
      </c>
      <c r="M168" s="78">
        <v>2.5999999999999999E-2</v>
      </c>
      <c r="N168" s="77">
        <v>19035.689999999999</v>
      </c>
      <c r="O168" s="77">
        <v>101.13</v>
      </c>
      <c r="P168" s="77">
        <v>19.250793297000001</v>
      </c>
      <c r="Q168" s="78">
        <v>2.9999999999999997E-4</v>
      </c>
      <c r="R168" s="78">
        <v>0</v>
      </c>
    </row>
    <row r="169" spans="2:18">
      <c r="B169" t="s">
        <v>3460</v>
      </c>
      <c r="C169" t="s">
        <v>3272</v>
      </c>
      <c r="D169" t="s">
        <v>3474</v>
      </c>
      <c r="E169"/>
      <c r="F169" t="s">
        <v>3451</v>
      </c>
      <c r="G169" t="s">
        <v>3475</v>
      </c>
      <c r="H169" t="s">
        <v>2315</v>
      </c>
      <c r="I169" s="77">
        <v>7.47</v>
      </c>
      <c r="J169" t="s">
        <v>416</v>
      </c>
      <c r="K169" t="s">
        <v>102</v>
      </c>
      <c r="L169" s="78">
        <v>2.53E-2</v>
      </c>
      <c r="M169" s="78">
        <v>2.5899999999999999E-2</v>
      </c>
      <c r="N169" s="77">
        <v>23261.81</v>
      </c>
      <c r="O169" s="77">
        <v>98.14</v>
      </c>
      <c r="P169" s="77">
        <v>22.829140334000002</v>
      </c>
      <c r="Q169" s="78">
        <v>2.9999999999999997E-4</v>
      </c>
      <c r="R169" s="78">
        <v>1E-4</v>
      </c>
    </row>
    <row r="170" spans="2:18">
      <c r="B170" t="s">
        <v>3460</v>
      </c>
      <c r="C170" t="s">
        <v>3272</v>
      </c>
      <c r="D170" t="s">
        <v>3476</v>
      </c>
      <c r="E170"/>
      <c r="F170" t="s">
        <v>684</v>
      </c>
      <c r="G170" t="s">
        <v>3477</v>
      </c>
      <c r="H170" t="s">
        <v>209</v>
      </c>
      <c r="I170" s="77">
        <v>7.47</v>
      </c>
      <c r="J170" t="s">
        <v>416</v>
      </c>
      <c r="K170" t="s">
        <v>102</v>
      </c>
      <c r="L170" s="78">
        <v>2.52E-2</v>
      </c>
      <c r="M170" s="78">
        <v>2.5899999999999999E-2</v>
      </c>
      <c r="N170" s="77">
        <v>12953.55</v>
      </c>
      <c r="O170" s="77">
        <v>97.8</v>
      </c>
      <c r="P170" s="77">
        <v>12.6685719</v>
      </c>
      <c r="Q170" s="78">
        <v>2.0000000000000001E-4</v>
      </c>
      <c r="R170" s="78">
        <v>0</v>
      </c>
    </row>
    <row r="171" spans="2:18">
      <c r="B171" t="s">
        <v>3460</v>
      </c>
      <c r="C171" t="s">
        <v>3272</v>
      </c>
      <c r="D171" t="s">
        <v>3478</v>
      </c>
      <c r="E171"/>
      <c r="F171" t="s">
        <v>684</v>
      </c>
      <c r="G171" t="s">
        <v>3479</v>
      </c>
      <c r="H171" t="s">
        <v>209</v>
      </c>
      <c r="I171" s="77">
        <v>6.91</v>
      </c>
      <c r="J171" t="s">
        <v>416</v>
      </c>
      <c r="K171" t="s">
        <v>102</v>
      </c>
      <c r="L171" s="78">
        <v>2.52E-2</v>
      </c>
      <c r="M171" s="78">
        <v>2.5399999999999999E-2</v>
      </c>
      <c r="N171" s="77">
        <v>75559.83</v>
      </c>
      <c r="O171" s="77">
        <v>102.41</v>
      </c>
      <c r="P171" s="77">
        <v>77.380821902999998</v>
      </c>
      <c r="Q171" s="78">
        <v>1.1999999999999999E-3</v>
      </c>
      <c r="R171" s="78">
        <v>2.0000000000000001E-4</v>
      </c>
    </row>
    <row r="172" spans="2:18">
      <c r="B172" t="s">
        <v>3460</v>
      </c>
      <c r="C172" t="s">
        <v>3272</v>
      </c>
      <c r="D172" t="s">
        <v>3480</v>
      </c>
      <c r="E172"/>
      <c r="F172" t="s">
        <v>684</v>
      </c>
      <c r="G172" t="s">
        <v>685</v>
      </c>
      <c r="H172" t="s">
        <v>209</v>
      </c>
      <c r="I172" s="77">
        <v>9.8000000000000007</v>
      </c>
      <c r="J172" t="s">
        <v>416</v>
      </c>
      <c r="K172" t="s">
        <v>102</v>
      </c>
      <c r="L172" s="78">
        <v>2.63E-2</v>
      </c>
      <c r="M172" s="78">
        <v>2.6700000000000002E-2</v>
      </c>
      <c r="N172" s="77">
        <v>32374.35</v>
      </c>
      <c r="O172" s="77">
        <v>99.04</v>
      </c>
      <c r="P172" s="77">
        <v>32.063556239999997</v>
      </c>
      <c r="Q172" s="78">
        <v>5.0000000000000001E-4</v>
      </c>
      <c r="R172" s="78">
        <v>1E-4</v>
      </c>
    </row>
    <row r="173" spans="2:18">
      <c r="B173" t="s">
        <v>3460</v>
      </c>
      <c r="C173" t="s">
        <v>3272</v>
      </c>
      <c r="D173" t="s">
        <v>3481</v>
      </c>
      <c r="E173"/>
      <c r="F173" t="s">
        <v>722</v>
      </c>
      <c r="G173" t="s">
        <v>286</v>
      </c>
      <c r="H173" t="s">
        <v>150</v>
      </c>
      <c r="I173" s="77">
        <v>9.52</v>
      </c>
      <c r="J173" t="s">
        <v>416</v>
      </c>
      <c r="K173" t="s">
        <v>102</v>
      </c>
      <c r="L173" s="78">
        <v>2.63E-2</v>
      </c>
      <c r="M173" s="78">
        <v>3.1300000000000001E-2</v>
      </c>
      <c r="N173" s="77">
        <v>10536.04</v>
      </c>
      <c r="O173" s="77">
        <v>96</v>
      </c>
      <c r="P173" s="77">
        <v>10.1145984</v>
      </c>
      <c r="Q173" s="78">
        <v>2.0000000000000001E-4</v>
      </c>
      <c r="R173" s="78">
        <v>0</v>
      </c>
    </row>
    <row r="174" spans="2:18">
      <c r="B174" t="s">
        <v>3482</v>
      </c>
      <c r="C174" t="s">
        <v>3272</v>
      </c>
      <c r="D174" t="s">
        <v>3483</v>
      </c>
      <c r="E174"/>
      <c r="F174" t="s">
        <v>684</v>
      </c>
      <c r="G174" t="s">
        <v>529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71867.53</v>
      </c>
      <c r="O174" s="77">
        <v>109.2</v>
      </c>
      <c r="P174" s="77">
        <v>78.479342759999994</v>
      </c>
      <c r="Q174" s="78">
        <v>1.1999999999999999E-3</v>
      </c>
      <c r="R174" s="78">
        <v>2.0000000000000001E-4</v>
      </c>
    </row>
    <row r="175" spans="2:18">
      <c r="B175" t="s">
        <v>3482</v>
      </c>
      <c r="C175" t="s">
        <v>3272</v>
      </c>
      <c r="D175" t="s">
        <v>3484</v>
      </c>
      <c r="E175"/>
      <c r="F175" t="s">
        <v>684</v>
      </c>
      <c r="G175" t="s">
        <v>529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15343.1</v>
      </c>
      <c r="O175" s="77">
        <v>107.25</v>
      </c>
      <c r="P175" s="77">
        <v>16.45547475</v>
      </c>
      <c r="Q175" s="78">
        <v>2.9999999999999997E-4</v>
      </c>
      <c r="R175" s="78">
        <v>0</v>
      </c>
    </row>
    <row r="176" spans="2:18">
      <c r="B176" t="s">
        <v>3482</v>
      </c>
      <c r="C176" t="s">
        <v>3272</v>
      </c>
      <c r="D176" t="s">
        <v>3485</v>
      </c>
      <c r="E176"/>
      <c r="F176" t="s">
        <v>684</v>
      </c>
      <c r="G176" t="s">
        <v>529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27263.02</v>
      </c>
      <c r="O176" s="77">
        <v>96.36</v>
      </c>
      <c r="P176" s="77">
        <v>26.270646072000002</v>
      </c>
      <c r="Q176" s="78">
        <v>4.0000000000000002E-4</v>
      </c>
      <c r="R176" s="78">
        <v>1E-4</v>
      </c>
    </row>
    <row r="177" spans="2:18">
      <c r="B177" t="s">
        <v>3482</v>
      </c>
      <c r="C177" t="s">
        <v>3272</v>
      </c>
      <c r="D177" t="s">
        <v>3486</v>
      </c>
      <c r="E177"/>
      <c r="F177" t="s">
        <v>684</v>
      </c>
      <c r="G177" t="s">
        <v>529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17590.03</v>
      </c>
      <c r="O177" s="77">
        <v>105.84</v>
      </c>
      <c r="P177" s="77">
        <v>18.617287751999999</v>
      </c>
      <c r="Q177" s="78">
        <v>2.9999999999999997E-4</v>
      </c>
      <c r="R177" s="78">
        <v>0</v>
      </c>
    </row>
    <row r="178" spans="2:18">
      <c r="B178" t="s">
        <v>3482</v>
      </c>
      <c r="C178" t="s">
        <v>3272</v>
      </c>
      <c r="D178" t="s">
        <v>3487</v>
      </c>
      <c r="E178"/>
      <c r="F178" t="s">
        <v>684</v>
      </c>
      <c r="G178" t="s">
        <v>529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23466.29</v>
      </c>
      <c r="O178" s="77">
        <v>106.32</v>
      </c>
      <c r="P178" s="77">
        <v>24.949359527999999</v>
      </c>
      <c r="Q178" s="78">
        <v>4.0000000000000002E-4</v>
      </c>
      <c r="R178" s="78">
        <v>1E-4</v>
      </c>
    </row>
    <row r="179" spans="2:18">
      <c r="B179" t="s">
        <v>3482</v>
      </c>
      <c r="C179" t="s">
        <v>3272</v>
      </c>
      <c r="D179" t="s">
        <v>3488</v>
      </c>
      <c r="E179"/>
      <c r="F179" t="s">
        <v>684</v>
      </c>
      <c r="G179" t="s">
        <v>529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46916.71</v>
      </c>
      <c r="O179" s="77">
        <v>103.87</v>
      </c>
      <c r="P179" s="77">
        <v>48.732386677000001</v>
      </c>
      <c r="Q179" s="78">
        <v>6.9999999999999999E-4</v>
      </c>
      <c r="R179" s="78">
        <v>1E-4</v>
      </c>
    </row>
    <row r="180" spans="2:18">
      <c r="B180" t="s">
        <v>3482</v>
      </c>
      <c r="C180" t="s">
        <v>3272</v>
      </c>
      <c r="D180" t="s">
        <v>3459</v>
      </c>
      <c r="E180"/>
      <c r="F180" t="s">
        <v>722</v>
      </c>
      <c r="G180" t="s">
        <v>529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33142.26</v>
      </c>
      <c r="O180" s="77">
        <v>110.8</v>
      </c>
      <c r="P180" s="77">
        <v>36.721624079999998</v>
      </c>
      <c r="Q180" s="78">
        <v>5.9999999999999995E-4</v>
      </c>
      <c r="R180" s="78">
        <v>1E-4</v>
      </c>
    </row>
    <row r="181" spans="2:18">
      <c r="B181" t="s">
        <v>3482</v>
      </c>
      <c r="C181" t="s">
        <v>3272</v>
      </c>
      <c r="D181" t="s">
        <v>3489</v>
      </c>
      <c r="E181"/>
      <c r="F181" t="s">
        <v>722</v>
      </c>
      <c r="G181" t="s">
        <v>529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78696.75</v>
      </c>
      <c r="O181" s="77">
        <v>104.63</v>
      </c>
      <c r="P181" s="77">
        <v>82.340409524999998</v>
      </c>
      <c r="Q181" s="78">
        <v>1.2999999999999999E-3</v>
      </c>
      <c r="R181" s="78">
        <v>2.0000000000000001E-4</v>
      </c>
    </row>
    <row r="182" spans="2:18">
      <c r="B182" t="s">
        <v>3482</v>
      </c>
      <c r="C182" t="s">
        <v>3272</v>
      </c>
      <c r="D182" t="s">
        <v>3490</v>
      </c>
      <c r="E182"/>
      <c r="F182" t="s">
        <v>722</v>
      </c>
      <c r="G182" t="s">
        <v>529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91619.76</v>
      </c>
      <c r="O182" s="77">
        <v>87.24</v>
      </c>
      <c r="P182" s="77">
        <v>79.929078623999999</v>
      </c>
      <c r="Q182" s="78">
        <v>1.1999999999999999E-3</v>
      </c>
      <c r="R182" s="78">
        <v>2.0000000000000001E-4</v>
      </c>
    </row>
    <row r="183" spans="2:18">
      <c r="B183" t="s">
        <v>3482</v>
      </c>
      <c r="C183" t="s">
        <v>3272</v>
      </c>
      <c r="D183" t="s">
        <v>3491</v>
      </c>
      <c r="E183"/>
      <c r="F183" t="s">
        <v>684</v>
      </c>
      <c r="G183" t="s">
        <v>529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18640.32</v>
      </c>
      <c r="O183" s="77">
        <v>105.91</v>
      </c>
      <c r="P183" s="77">
        <v>19.741962912000002</v>
      </c>
      <c r="Q183" s="78">
        <v>2.9999999999999997E-4</v>
      </c>
      <c r="R183" s="78">
        <v>0</v>
      </c>
    </row>
    <row r="184" spans="2:18">
      <c r="B184" t="s">
        <v>3482</v>
      </c>
      <c r="C184" t="s">
        <v>3272</v>
      </c>
      <c r="D184" t="s">
        <v>3492</v>
      </c>
      <c r="E184"/>
      <c r="F184" t="s">
        <v>684</v>
      </c>
      <c r="G184" t="s">
        <v>529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15366.72</v>
      </c>
      <c r="O184" s="77">
        <v>93.23</v>
      </c>
      <c r="P184" s="77">
        <v>14.326393056000001</v>
      </c>
      <c r="Q184" s="78">
        <v>2.0000000000000001E-4</v>
      </c>
      <c r="R184" s="78">
        <v>0</v>
      </c>
    </row>
    <row r="185" spans="2:18">
      <c r="B185" t="s">
        <v>3482</v>
      </c>
      <c r="C185" t="s">
        <v>3272</v>
      </c>
      <c r="D185" t="s">
        <v>3493</v>
      </c>
      <c r="E185"/>
      <c r="F185" t="s">
        <v>684</v>
      </c>
      <c r="G185" t="s">
        <v>529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24924.9</v>
      </c>
      <c r="O185" s="77">
        <v>88.24</v>
      </c>
      <c r="P185" s="77">
        <v>21.993731759999999</v>
      </c>
      <c r="Q185" s="78">
        <v>2.9999999999999997E-4</v>
      </c>
      <c r="R185" s="78">
        <v>0</v>
      </c>
    </row>
    <row r="186" spans="2:18">
      <c r="B186" t="s">
        <v>3494</v>
      </c>
      <c r="C186" t="s">
        <v>3272</v>
      </c>
      <c r="D186" t="s">
        <v>3495</v>
      </c>
      <c r="E186"/>
      <c r="F186" t="s">
        <v>3451</v>
      </c>
      <c r="G186" t="s">
        <v>3352</v>
      </c>
      <c r="H186" t="s">
        <v>2315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119194.85</v>
      </c>
      <c r="O186" s="77">
        <v>108.89</v>
      </c>
      <c r="P186" s="77">
        <v>129.79127216500001</v>
      </c>
      <c r="Q186" s="78">
        <v>2E-3</v>
      </c>
      <c r="R186" s="78">
        <v>2.9999999999999997E-4</v>
      </c>
    </row>
    <row r="187" spans="2:18">
      <c r="B187" t="s">
        <v>3494</v>
      </c>
      <c r="C187" t="s">
        <v>3272</v>
      </c>
      <c r="D187" t="s">
        <v>3496</v>
      </c>
      <c r="E187"/>
      <c r="F187" t="s">
        <v>684</v>
      </c>
      <c r="G187" t="s">
        <v>3352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50173.33</v>
      </c>
      <c r="O187" s="77">
        <v>107.37</v>
      </c>
      <c r="P187" s="77">
        <v>53.871104420999998</v>
      </c>
      <c r="Q187" s="78">
        <v>8.0000000000000004E-4</v>
      </c>
      <c r="R187" s="78">
        <v>1E-4</v>
      </c>
    </row>
    <row r="188" spans="2:18">
      <c r="B188" t="s">
        <v>3494</v>
      </c>
      <c r="C188" t="s">
        <v>3272</v>
      </c>
      <c r="D188" t="s">
        <v>3497</v>
      </c>
      <c r="E188"/>
      <c r="F188" t="s">
        <v>684</v>
      </c>
      <c r="G188" t="s">
        <v>3352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32941.08</v>
      </c>
      <c r="O188" s="77">
        <v>111.76</v>
      </c>
      <c r="P188" s="77">
        <v>36.814951008000001</v>
      </c>
      <c r="Q188" s="78">
        <v>5.9999999999999995E-4</v>
      </c>
      <c r="R188" s="78">
        <v>1E-4</v>
      </c>
    </row>
    <row r="189" spans="2:18">
      <c r="B189" t="s">
        <v>3498</v>
      </c>
      <c r="C189" t="s">
        <v>3272</v>
      </c>
      <c r="D189" t="s">
        <v>3499</v>
      </c>
      <c r="E189"/>
      <c r="F189" t="s">
        <v>684</v>
      </c>
      <c r="G189" t="s">
        <v>3500</v>
      </c>
      <c r="H189" t="s">
        <v>209</v>
      </c>
      <c r="I189" s="77">
        <v>4.7300000000000004</v>
      </c>
      <c r="J189" t="s">
        <v>416</v>
      </c>
      <c r="K189" t="s">
        <v>110</v>
      </c>
      <c r="L189" s="78">
        <v>8.3799999999999999E-2</v>
      </c>
      <c r="M189" s="78">
        <v>6.8000000000000005E-2</v>
      </c>
      <c r="N189" s="77">
        <v>257440.49</v>
      </c>
      <c r="O189" s="77">
        <v>81.349999999999994</v>
      </c>
      <c r="P189" s="77">
        <v>815.97274481176305</v>
      </c>
      <c r="Q189" s="78">
        <v>1.24E-2</v>
      </c>
      <c r="R189" s="78">
        <v>1.8E-3</v>
      </c>
    </row>
    <row r="190" spans="2:18">
      <c r="B190" t="s">
        <v>3501</v>
      </c>
      <c r="C190" t="s">
        <v>3272</v>
      </c>
      <c r="D190" t="s">
        <v>3502</v>
      </c>
      <c r="E190"/>
      <c r="F190" t="s">
        <v>3451</v>
      </c>
      <c r="G190" t="s">
        <v>379</v>
      </c>
      <c r="H190" t="s">
        <v>2315</v>
      </c>
      <c r="I190" s="77">
        <v>5.07</v>
      </c>
      <c r="J190" t="s">
        <v>397</v>
      </c>
      <c r="K190" t="s">
        <v>102</v>
      </c>
      <c r="L190" s="78">
        <v>3.2000000000000001E-2</v>
      </c>
      <c r="M190" s="78">
        <v>8.9899999999999994E-2</v>
      </c>
      <c r="N190" s="77">
        <v>426186.65</v>
      </c>
      <c r="O190" s="77">
        <v>94.89</v>
      </c>
      <c r="P190" s="77">
        <v>404.40851218500001</v>
      </c>
      <c r="Q190" s="78">
        <v>6.1999999999999998E-3</v>
      </c>
      <c r="R190" s="78">
        <v>8.9999999999999998E-4</v>
      </c>
    </row>
    <row r="191" spans="2:18">
      <c r="B191" t="s">
        <v>3503</v>
      </c>
      <c r="C191" t="s">
        <v>3272</v>
      </c>
      <c r="D191" t="s">
        <v>3504</v>
      </c>
      <c r="E191"/>
      <c r="F191" t="s">
        <v>722</v>
      </c>
      <c r="G191" t="s">
        <v>269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25442.07</v>
      </c>
      <c r="O191" s="77">
        <v>98.18</v>
      </c>
      <c r="P191" s="77">
        <v>24.979024326000001</v>
      </c>
      <c r="Q191" s="78">
        <v>4.0000000000000002E-4</v>
      </c>
      <c r="R191" s="78">
        <v>1E-4</v>
      </c>
    </row>
    <row r="192" spans="2:18">
      <c r="B192" t="s">
        <v>3505</v>
      </c>
      <c r="C192" t="s">
        <v>3272</v>
      </c>
      <c r="D192" t="s">
        <v>3506</v>
      </c>
      <c r="E192"/>
      <c r="F192" t="s">
        <v>3451</v>
      </c>
      <c r="G192" t="s">
        <v>342</v>
      </c>
      <c r="H192" t="s">
        <v>2315</v>
      </c>
      <c r="I192" s="77">
        <v>2.41</v>
      </c>
      <c r="J192" t="s">
        <v>397</v>
      </c>
      <c r="K192" t="s">
        <v>102</v>
      </c>
      <c r="L192" s="78">
        <v>7.1800000000000003E-2</v>
      </c>
      <c r="M192" s="78">
        <v>9.1600000000000001E-2</v>
      </c>
      <c r="N192" s="77">
        <v>460193.15</v>
      </c>
      <c r="O192" s="77">
        <v>96.38</v>
      </c>
      <c r="P192" s="77">
        <v>443.53415797000002</v>
      </c>
      <c r="Q192" s="78">
        <v>6.7999999999999996E-3</v>
      </c>
      <c r="R192" s="78">
        <v>1E-3</v>
      </c>
    </row>
    <row r="193" spans="2:18">
      <c r="B193" t="s">
        <v>3505</v>
      </c>
      <c r="C193" t="s">
        <v>3272</v>
      </c>
      <c r="D193" t="s">
        <v>3507</v>
      </c>
      <c r="E193"/>
      <c r="F193" t="s">
        <v>3451</v>
      </c>
      <c r="G193" t="s">
        <v>286</v>
      </c>
      <c r="H193" t="s">
        <v>2315</v>
      </c>
      <c r="I193" s="77">
        <v>2.41</v>
      </c>
      <c r="J193" t="s">
        <v>397</v>
      </c>
      <c r="K193" t="s">
        <v>102</v>
      </c>
      <c r="L193" s="78">
        <v>7.1800000000000003E-2</v>
      </c>
      <c r="M193" s="78">
        <v>8.6300000000000002E-2</v>
      </c>
      <c r="N193" s="77">
        <v>1189.44</v>
      </c>
      <c r="O193" s="77">
        <v>100.02</v>
      </c>
      <c r="P193" s="77">
        <v>1.1896778880000001</v>
      </c>
      <c r="Q193" s="78">
        <v>0</v>
      </c>
      <c r="R193" s="78">
        <v>0</v>
      </c>
    </row>
    <row r="194" spans="2:18">
      <c r="B194" t="s">
        <v>3505</v>
      </c>
      <c r="C194" t="s">
        <v>3272</v>
      </c>
      <c r="D194" t="s">
        <v>3508</v>
      </c>
      <c r="E194"/>
      <c r="F194" t="s">
        <v>3451</v>
      </c>
      <c r="G194" t="s">
        <v>280</v>
      </c>
      <c r="H194" t="s">
        <v>2315</v>
      </c>
      <c r="I194" s="77">
        <v>2.41</v>
      </c>
      <c r="J194" t="s">
        <v>397</v>
      </c>
      <c r="K194" t="s">
        <v>102</v>
      </c>
      <c r="L194" s="78">
        <v>7.1800000000000003E-2</v>
      </c>
      <c r="M194" s="78">
        <v>7.9500000000000001E-2</v>
      </c>
      <c r="N194" s="77">
        <v>58824.82</v>
      </c>
      <c r="O194" s="77">
        <v>98.99</v>
      </c>
      <c r="P194" s="77">
        <v>58.230689318000003</v>
      </c>
      <c r="Q194" s="78">
        <v>8.9999999999999998E-4</v>
      </c>
      <c r="R194" s="78">
        <v>1E-4</v>
      </c>
    </row>
    <row r="195" spans="2:18">
      <c r="B195" t="s">
        <v>3332</v>
      </c>
      <c r="C195" t="s">
        <v>3272</v>
      </c>
      <c r="D195" t="s">
        <v>3509</v>
      </c>
      <c r="E195"/>
      <c r="F195" t="s">
        <v>684</v>
      </c>
      <c r="G195" t="s">
        <v>252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264537.33</v>
      </c>
      <c r="O195" s="77">
        <v>142.44</v>
      </c>
      <c r="P195" s="77">
        <v>376.806972852</v>
      </c>
      <c r="Q195" s="78">
        <v>5.7000000000000002E-3</v>
      </c>
      <c r="R195" s="78">
        <v>8.0000000000000004E-4</v>
      </c>
    </row>
    <row r="196" spans="2:18">
      <c r="B196" t="s">
        <v>3510</v>
      </c>
      <c r="C196" t="s">
        <v>3272</v>
      </c>
      <c r="D196" t="s">
        <v>3511</v>
      </c>
      <c r="E196"/>
      <c r="F196" t="s">
        <v>684</v>
      </c>
      <c r="G196" t="s">
        <v>252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49116.08</v>
      </c>
      <c r="O196" s="77">
        <v>97.42</v>
      </c>
      <c r="P196" s="77">
        <v>47.848885136</v>
      </c>
      <c r="Q196" s="78">
        <v>6.9999999999999999E-4</v>
      </c>
      <c r="R196" s="78">
        <v>1E-4</v>
      </c>
    </row>
    <row r="197" spans="2:18">
      <c r="B197" t="s">
        <v>3510</v>
      </c>
      <c r="C197" t="s">
        <v>3272</v>
      </c>
      <c r="D197" t="s">
        <v>3512</v>
      </c>
      <c r="E197"/>
      <c r="F197" t="s">
        <v>684</v>
      </c>
      <c r="G197" t="s">
        <v>252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22331.79</v>
      </c>
      <c r="O197" s="77">
        <v>94.41</v>
      </c>
      <c r="P197" s="77">
        <v>21.083442939000001</v>
      </c>
      <c r="Q197" s="78">
        <v>2.9999999999999997E-4</v>
      </c>
      <c r="R197" s="78">
        <v>0</v>
      </c>
    </row>
    <row r="198" spans="2:18">
      <c r="B198" t="s">
        <v>3510</v>
      </c>
      <c r="C198" t="s">
        <v>3272</v>
      </c>
      <c r="D198" t="s">
        <v>3513</v>
      </c>
      <c r="E198"/>
      <c r="F198" t="s">
        <v>684</v>
      </c>
      <c r="G198" t="s">
        <v>252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47717.8</v>
      </c>
      <c r="O198" s="77">
        <v>100.25</v>
      </c>
      <c r="P198" s="77">
        <v>47.837094499999999</v>
      </c>
      <c r="Q198" s="78">
        <v>6.9999999999999999E-4</v>
      </c>
      <c r="R198" s="78">
        <v>1E-4</v>
      </c>
    </row>
    <row r="199" spans="2:18">
      <c r="B199" t="s">
        <v>3510</v>
      </c>
      <c r="C199" t="s">
        <v>3272</v>
      </c>
      <c r="D199" t="s">
        <v>3514</v>
      </c>
      <c r="E199"/>
      <c r="F199" t="s">
        <v>684</v>
      </c>
      <c r="G199" t="s">
        <v>252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16203.86</v>
      </c>
      <c r="O199" s="77">
        <v>107.92</v>
      </c>
      <c r="P199" s="77">
        <v>17.487205712000002</v>
      </c>
      <c r="Q199" s="78">
        <v>2.9999999999999997E-4</v>
      </c>
      <c r="R199" s="78">
        <v>0</v>
      </c>
    </row>
    <row r="200" spans="2:18">
      <c r="B200" t="s">
        <v>3510</v>
      </c>
      <c r="C200" t="s">
        <v>3272</v>
      </c>
      <c r="D200" t="s">
        <v>3515</v>
      </c>
      <c r="E200"/>
      <c r="F200" t="s">
        <v>684</v>
      </c>
      <c r="G200" t="s">
        <v>252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14865.58</v>
      </c>
      <c r="O200" s="77">
        <v>94.92</v>
      </c>
      <c r="P200" s="77">
        <v>14.110408536</v>
      </c>
      <c r="Q200" s="78">
        <v>2.0000000000000001E-4</v>
      </c>
      <c r="R200" s="78">
        <v>0</v>
      </c>
    </row>
    <row r="201" spans="2:18">
      <c r="B201" t="s">
        <v>3510</v>
      </c>
      <c r="C201" t="s">
        <v>3272</v>
      </c>
      <c r="D201" t="s">
        <v>3516</v>
      </c>
      <c r="E201"/>
      <c r="F201" t="s">
        <v>684</v>
      </c>
      <c r="G201" t="s">
        <v>252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4972.2299999999996</v>
      </c>
      <c r="O201" s="77">
        <v>94.94</v>
      </c>
      <c r="P201" s="77">
        <v>4.7206351619999998</v>
      </c>
      <c r="Q201" s="78">
        <v>1E-4</v>
      </c>
      <c r="R201" s="78">
        <v>0</v>
      </c>
    </row>
    <row r="202" spans="2:18">
      <c r="B202" t="s">
        <v>3517</v>
      </c>
      <c r="C202" t="s">
        <v>3272</v>
      </c>
      <c r="D202" t="s">
        <v>3518</v>
      </c>
      <c r="E202"/>
      <c r="F202" t="s">
        <v>3451</v>
      </c>
      <c r="G202" t="s">
        <v>495</v>
      </c>
      <c r="H202" t="s">
        <v>2315</v>
      </c>
      <c r="I202" s="77">
        <v>5.28</v>
      </c>
      <c r="J202" t="s">
        <v>844</v>
      </c>
      <c r="K202" t="s">
        <v>102</v>
      </c>
      <c r="L202" s="78">
        <v>0.04</v>
      </c>
      <c r="M202" s="78">
        <v>4.0300000000000002E-2</v>
      </c>
      <c r="N202" s="77">
        <v>158883.4</v>
      </c>
      <c r="O202" s="77">
        <v>111.64</v>
      </c>
      <c r="P202" s="77">
        <v>177.37742775999999</v>
      </c>
      <c r="Q202" s="78">
        <v>2.7000000000000001E-3</v>
      </c>
      <c r="R202" s="78">
        <v>4.0000000000000002E-4</v>
      </c>
    </row>
    <row r="203" spans="2:18">
      <c r="B203" t="s">
        <v>3517</v>
      </c>
      <c r="C203" t="s">
        <v>3272</v>
      </c>
      <c r="D203" t="s">
        <v>3519</v>
      </c>
      <c r="E203"/>
      <c r="F203" t="s">
        <v>684</v>
      </c>
      <c r="G203" t="s">
        <v>495</v>
      </c>
      <c r="H203" t="s">
        <v>209</v>
      </c>
      <c r="I203" s="77">
        <v>5.28</v>
      </c>
      <c r="J203" t="s">
        <v>844</v>
      </c>
      <c r="K203" t="s">
        <v>102</v>
      </c>
      <c r="L203" s="78">
        <v>0.04</v>
      </c>
      <c r="M203" s="78">
        <v>4.0399999999999998E-2</v>
      </c>
      <c r="N203" s="77">
        <v>9670.3700000000008</v>
      </c>
      <c r="O203" s="77">
        <v>109.95</v>
      </c>
      <c r="P203" s="77">
        <v>10.632571815</v>
      </c>
      <c r="Q203" s="78">
        <v>2.0000000000000001E-4</v>
      </c>
      <c r="R203" s="78">
        <v>0</v>
      </c>
    </row>
    <row r="204" spans="2:18">
      <c r="B204" t="s">
        <v>3520</v>
      </c>
      <c r="C204" t="s">
        <v>3272</v>
      </c>
      <c r="D204" t="s">
        <v>3521</v>
      </c>
      <c r="E204"/>
      <c r="F204" t="s">
        <v>722</v>
      </c>
      <c r="G204" t="s">
        <v>495</v>
      </c>
      <c r="H204" t="s">
        <v>150</v>
      </c>
      <c r="I204" s="77">
        <v>4.79</v>
      </c>
      <c r="J204" t="s">
        <v>416</v>
      </c>
      <c r="K204" t="s">
        <v>102</v>
      </c>
      <c r="L204" s="78">
        <v>2.5399999999999999E-2</v>
      </c>
      <c r="M204" s="78">
        <v>1.8700000000000001E-2</v>
      </c>
      <c r="N204" s="77">
        <v>100130.25</v>
      </c>
      <c r="O204" s="77">
        <v>114.19</v>
      </c>
      <c r="P204" s="77">
        <v>114.338732475</v>
      </c>
      <c r="Q204" s="78">
        <v>1.6999999999999999E-3</v>
      </c>
      <c r="R204" s="78">
        <v>2.9999999999999997E-4</v>
      </c>
    </row>
    <row r="205" spans="2:18">
      <c r="B205" t="s">
        <v>3522</v>
      </c>
      <c r="C205" t="s">
        <v>3272</v>
      </c>
      <c r="D205" t="s">
        <v>3523</v>
      </c>
      <c r="E205"/>
      <c r="F205" t="s">
        <v>722</v>
      </c>
      <c r="G205" t="s">
        <v>264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95270.16</v>
      </c>
      <c r="O205" s="77">
        <v>82.37</v>
      </c>
      <c r="P205" s="77">
        <v>78.474030791999994</v>
      </c>
      <c r="Q205" s="78">
        <v>1.1999999999999999E-3</v>
      </c>
      <c r="R205" s="78">
        <v>2.0000000000000001E-4</v>
      </c>
    </row>
    <row r="206" spans="2:18">
      <c r="B206" t="s">
        <v>3522</v>
      </c>
      <c r="C206" t="s">
        <v>3272</v>
      </c>
      <c r="D206" t="s">
        <v>3524</v>
      </c>
      <c r="E206"/>
      <c r="F206" t="s">
        <v>722</v>
      </c>
      <c r="G206" t="s">
        <v>264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87391.86</v>
      </c>
      <c r="O206" s="77">
        <v>82.43</v>
      </c>
      <c r="P206" s="77">
        <v>72.037110197999993</v>
      </c>
      <c r="Q206" s="78">
        <v>1.1000000000000001E-3</v>
      </c>
      <c r="R206" s="78">
        <v>2.0000000000000001E-4</v>
      </c>
    </row>
    <row r="207" spans="2:18">
      <c r="B207" t="s">
        <v>3522</v>
      </c>
      <c r="C207" t="s">
        <v>3272</v>
      </c>
      <c r="D207" t="s">
        <v>3525</v>
      </c>
      <c r="E207"/>
      <c r="F207" t="s">
        <v>722</v>
      </c>
      <c r="G207" t="s">
        <v>264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61058.49</v>
      </c>
      <c r="O207" s="77">
        <v>82.42</v>
      </c>
      <c r="P207" s="77">
        <v>50.324407458000003</v>
      </c>
      <c r="Q207" s="78">
        <v>8.0000000000000004E-4</v>
      </c>
      <c r="R207" s="78">
        <v>1E-4</v>
      </c>
    </row>
    <row r="208" spans="2:18">
      <c r="B208" t="s">
        <v>3522</v>
      </c>
      <c r="C208" t="s">
        <v>3272</v>
      </c>
      <c r="D208" t="s">
        <v>3526</v>
      </c>
      <c r="E208"/>
      <c r="F208" t="s">
        <v>722</v>
      </c>
      <c r="G208" t="s">
        <v>264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22649.52</v>
      </c>
      <c r="O208" s="77">
        <v>82.48</v>
      </c>
      <c r="P208" s="77">
        <v>18.681324096000001</v>
      </c>
      <c r="Q208" s="78">
        <v>2.9999999999999997E-4</v>
      </c>
      <c r="R208" s="78">
        <v>0</v>
      </c>
    </row>
    <row r="209" spans="2:18">
      <c r="B209" t="s">
        <v>3522</v>
      </c>
      <c r="C209" t="s">
        <v>3272</v>
      </c>
      <c r="D209" t="s">
        <v>3527</v>
      </c>
      <c r="E209"/>
      <c r="F209" t="s">
        <v>722</v>
      </c>
      <c r="G209" t="s">
        <v>264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72326.11</v>
      </c>
      <c r="O209" s="77">
        <v>82.07</v>
      </c>
      <c r="P209" s="77">
        <v>59.358038477000001</v>
      </c>
      <c r="Q209" s="78">
        <v>8.9999999999999998E-4</v>
      </c>
      <c r="R209" s="78">
        <v>1E-4</v>
      </c>
    </row>
    <row r="210" spans="2:18">
      <c r="B210" t="s">
        <v>3522</v>
      </c>
      <c r="C210" t="s">
        <v>3272</v>
      </c>
      <c r="D210" t="s">
        <v>3528</v>
      </c>
      <c r="E210"/>
      <c r="F210" t="s">
        <v>722</v>
      </c>
      <c r="G210" t="s">
        <v>264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44878.76</v>
      </c>
      <c r="O210" s="77">
        <v>81.93</v>
      </c>
      <c r="P210" s="77">
        <v>36.769168067999999</v>
      </c>
      <c r="Q210" s="78">
        <v>5.9999999999999995E-4</v>
      </c>
      <c r="R210" s="78">
        <v>1E-4</v>
      </c>
    </row>
    <row r="211" spans="2:18">
      <c r="B211" t="s">
        <v>3522</v>
      </c>
      <c r="C211" t="s">
        <v>3272</v>
      </c>
      <c r="D211" t="s">
        <v>3529</v>
      </c>
      <c r="E211"/>
      <c r="F211" t="s">
        <v>722</v>
      </c>
      <c r="G211" t="s">
        <v>264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122374.17</v>
      </c>
      <c r="O211" s="77">
        <v>81.87</v>
      </c>
      <c r="P211" s="77">
        <v>100.187732979</v>
      </c>
      <c r="Q211" s="78">
        <v>1.5E-3</v>
      </c>
      <c r="R211" s="78">
        <v>2.0000000000000001E-4</v>
      </c>
    </row>
    <row r="212" spans="2:18">
      <c r="B212" t="s">
        <v>3522</v>
      </c>
      <c r="C212" t="s">
        <v>3272</v>
      </c>
      <c r="D212" t="s">
        <v>3530</v>
      </c>
      <c r="E212"/>
      <c r="F212" t="s">
        <v>722</v>
      </c>
      <c r="G212" t="s">
        <v>264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85517.07</v>
      </c>
      <c r="O212" s="77">
        <v>81.58</v>
      </c>
      <c r="P212" s="77">
        <v>69.764825705999996</v>
      </c>
      <c r="Q212" s="78">
        <v>1.1000000000000001E-3</v>
      </c>
      <c r="R212" s="78">
        <v>2.0000000000000001E-4</v>
      </c>
    </row>
    <row r="213" spans="2:18">
      <c r="B213" t="s">
        <v>3531</v>
      </c>
      <c r="C213" t="s">
        <v>3532</v>
      </c>
      <c r="D213" t="s">
        <v>3533</v>
      </c>
      <c r="E213"/>
      <c r="F213" t="s">
        <v>684</v>
      </c>
      <c r="G213" t="s">
        <v>529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120624.52</v>
      </c>
      <c r="O213" s="77">
        <v>106.63</v>
      </c>
      <c r="P213" s="77">
        <v>128.62192567599999</v>
      </c>
      <c r="Q213" s="78">
        <v>2E-3</v>
      </c>
      <c r="R213" s="78">
        <v>2.9999999999999997E-4</v>
      </c>
    </row>
    <row r="214" spans="2:18">
      <c r="B214" t="s">
        <v>3534</v>
      </c>
      <c r="C214" t="s">
        <v>3272</v>
      </c>
      <c r="D214" t="s">
        <v>3535</v>
      </c>
      <c r="E214"/>
      <c r="F214" t="s">
        <v>3451</v>
      </c>
      <c r="G214" t="s">
        <v>863</v>
      </c>
      <c r="H214" t="s">
        <v>2315</v>
      </c>
      <c r="I214" s="77">
        <v>0.16</v>
      </c>
      <c r="J214" t="s">
        <v>890</v>
      </c>
      <c r="K214" t="s">
        <v>102</v>
      </c>
      <c r="L214" s="78">
        <v>2.4299999999999999E-2</v>
      </c>
      <c r="M214" s="78">
        <v>6.3600000000000004E-2</v>
      </c>
      <c r="N214" s="77">
        <v>14711.31</v>
      </c>
      <c r="O214" s="77">
        <v>99.6</v>
      </c>
      <c r="P214" s="77">
        <v>14.652464760000001</v>
      </c>
      <c r="Q214" s="78">
        <v>2.0000000000000001E-4</v>
      </c>
      <c r="R214" s="78">
        <v>0</v>
      </c>
    </row>
    <row r="215" spans="2:18">
      <c r="B215" t="s">
        <v>3534</v>
      </c>
      <c r="C215" t="s">
        <v>3272</v>
      </c>
      <c r="D215" t="s">
        <v>3536</v>
      </c>
      <c r="E215"/>
      <c r="F215" t="s">
        <v>684</v>
      </c>
      <c r="G215" t="s">
        <v>3537</v>
      </c>
      <c r="H215" t="s">
        <v>209</v>
      </c>
      <c r="I215" s="77">
        <v>0.4</v>
      </c>
      <c r="J215" t="s">
        <v>890</v>
      </c>
      <c r="K215" t="s">
        <v>102</v>
      </c>
      <c r="L215" s="78">
        <v>2.0799999999999999E-2</v>
      </c>
      <c r="M215" s="78">
        <v>7.0199999999999999E-2</v>
      </c>
      <c r="N215" s="77">
        <v>58845.24</v>
      </c>
      <c r="O215" s="77">
        <v>98.55</v>
      </c>
      <c r="P215" s="77">
        <v>57.991984019999997</v>
      </c>
      <c r="Q215" s="78">
        <v>8.9999999999999998E-4</v>
      </c>
      <c r="R215" s="78">
        <v>1E-4</v>
      </c>
    </row>
    <row r="216" spans="2:18">
      <c r="B216" t="s">
        <v>3538</v>
      </c>
      <c r="C216" t="s">
        <v>3272</v>
      </c>
      <c r="D216" t="s">
        <v>3539</v>
      </c>
      <c r="E216"/>
      <c r="F216" t="s">
        <v>982</v>
      </c>
      <c r="G216" t="s">
        <v>305</v>
      </c>
      <c r="H216" t="s">
        <v>2315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60310.07</v>
      </c>
      <c r="O216" s="77">
        <v>96.4</v>
      </c>
      <c r="P216" s="77">
        <v>58.13890748</v>
      </c>
      <c r="Q216" s="78">
        <v>8.9999999999999998E-4</v>
      </c>
      <c r="R216" s="78">
        <v>1E-4</v>
      </c>
    </row>
    <row r="217" spans="2:18">
      <c r="B217" t="s">
        <v>3460</v>
      </c>
      <c r="C217" t="s">
        <v>3272</v>
      </c>
      <c r="D217" t="s">
        <v>3540</v>
      </c>
      <c r="E217"/>
      <c r="F217" t="s">
        <v>748</v>
      </c>
      <c r="G217" t="s">
        <v>3541</v>
      </c>
      <c r="H217" t="s">
        <v>150</v>
      </c>
      <c r="I217" s="77">
        <v>7.46</v>
      </c>
      <c r="J217" t="s">
        <v>416</v>
      </c>
      <c r="K217" t="s">
        <v>102</v>
      </c>
      <c r="L217" s="78">
        <v>2.52E-2</v>
      </c>
      <c r="M217" s="78">
        <v>2.5999999999999999E-2</v>
      </c>
      <c r="N217" s="77">
        <v>18780.7</v>
      </c>
      <c r="O217" s="77">
        <v>96.9</v>
      </c>
      <c r="P217" s="77">
        <v>18.198498300000001</v>
      </c>
      <c r="Q217" s="78">
        <v>2.9999999999999997E-4</v>
      </c>
      <c r="R217" s="78">
        <v>0</v>
      </c>
    </row>
    <row r="218" spans="2:18">
      <c r="B218" t="s">
        <v>3482</v>
      </c>
      <c r="C218" t="s">
        <v>3272</v>
      </c>
      <c r="D218" t="s">
        <v>3542</v>
      </c>
      <c r="E218"/>
      <c r="F218" t="s">
        <v>982</v>
      </c>
      <c r="G218" t="s">
        <v>529</v>
      </c>
      <c r="H218" t="s">
        <v>2315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12931.37</v>
      </c>
      <c r="O218" s="77">
        <v>84.44</v>
      </c>
      <c r="P218" s="77">
        <v>10.919248828000001</v>
      </c>
      <c r="Q218" s="78">
        <v>2.0000000000000001E-4</v>
      </c>
      <c r="R218" s="78">
        <v>0</v>
      </c>
    </row>
    <row r="219" spans="2:18">
      <c r="B219" t="s">
        <v>3482</v>
      </c>
      <c r="C219" t="s">
        <v>3272</v>
      </c>
      <c r="D219" t="s">
        <v>3543</v>
      </c>
      <c r="E219"/>
      <c r="F219" t="s">
        <v>982</v>
      </c>
      <c r="G219" t="s">
        <v>264</v>
      </c>
      <c r="H219" t="s">
        <v>2315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24837.9</v>
      </c>
      <c r="O219" s="77">
        <v>81.92</v>
      </c>
      <c r="P219" s="77">
        <v>20.34720768</v>
      </c>
      <c r="Q219" s="78">
        <v>2.9999999999999997E-4</v>
      </c>
      <c r="R219" s="78">
        <v>0</v>
      </c>
    </row>
    <row r="220" spans="2:18">
      <c r="B220" t="s">
        <v>3482</v>
      </c>
      <c r="C220" t="s">
        <v>3272</v>
      </c>
      <c r="D220" t="s">
        <v>3544</v>
      </c>
      <c r="E220"/>
      <c r="F220" t="s">
        <v>982</v>
      </c>
      <c r="G220" t="s">
        <v>332</v>
      </c>
      <c r="H220" t="s">
        <v>2315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27823.77</v>
      </c>
      <c r="O220" s="77">
        <v>65.180000000000007</v>
      </c>
      <c r="P220" s="77">
        <v>18.135533286000001</v>
      </c>
      <c r="Q220" s="78">
        <v>2.9999999999999997E-4</v>
      </c>
      <c r="R220" s="78">
        <v>0</v>
      </c>
    </row>
    <row r="221" spans="2:18">
      <c r="B221" t="s">
        <v>3482</v>
      </c>
      <c r="C221" t="s">
        <v>3272</v>
      </c>
      <c r="D221" t="s">
        <v>3545</v>
      </c>
      <c r="E221"/>
      <c r="F221" t="s">
        <v>982</v>
      </c>
      <c r="G221" t="s">
        <v>311</v>
      </c>
      <c r="H221" t="s">
        <v>2315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33775.51</v>
      </c>
      <c r="O221" s="77">
        <v>71.34</v>
      </c>
      <c r="P221" s="77">
        <v>24.095448833999999</v>
      </c>
      <c r="Q221" s="78">
        <v>4.0000000000000002E-4</v>
      </c>
      <c r="R221" s="78">
        <v>1E-4</v>
      </c>
    </row>
    <row r="222" spans="2:18">
      <c r="B222" t="s">
        <v>3482</v>
      </c>
      <c r="C222" t="s">
        <v>3272</v>
      </c>
      <c r="D222" t="s">
        <v>3546</v>
      </c>
      <c r="E222"/>
      <c r="F222" t="s">
        <v>982</v>
      </c>
      <c r="G222" t="s">
        <v>2611</v>
      </c>
      <c r="H222" t="s">
        <v>2315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49859.09</v>
      </c>
      <c r="O222" s="77">
        <v>91.8</v>
      </c>
      <c r="P222" s="77">
        <v>45.770644619999999</v>
      </c>
      <c r="Q222" s="78">
        <v>6.9999999999999999E-4</v>
      </c>
      <c r="R222" s="78">
        <v>1E-4</v>
      </c>
    </row>
    <row r="223" spans="2:18">
      <c r="B223" t="s">
        <v>3482</v>
      </c>
      <c r="C223" t="s">
        <v>3272</v>
      </c>
      <c r="D223" t="s">
        <v>3547</v>
      </c>
      <c r="E223"/>
      <c r="F223" t="s">
        <v>982</v>
      </c>
      <c r="G223" t="s">
        <v>277</v>
      </c>
      <c r="H223" t="s">
        <v>2315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24125.37</v>
      </c>
      <c r="O223" s="77">
        <v>90.63</v>
      </c>
      <c r="P223" s="77">
        <v>21.864822831000001</v>
      </c>
      <c r="Q223" s="78">
        <v>2.9999999999999997E-4</v>
      </c>
      <c r="R223" s="78">
        <v>0</v>
      </c>
    </row>
    <row r="224" spans="2:18">
      <c r="B224" t="s">
        <v>3548</v>
      </c>
      <c r="C224" t="s">
        <v>3272</v>
      </c>
      <c r="D224" t="s">
        <v>3549</v>
      </c>
      <c r="E224"/>
      <c r="F224" t="s">
        <v>748</v>
      </c>
      <c r="G224" t="s">
        <v>3550</v>
      </c>
      <c r="H224" t="s">
        <v>150</v>
      </c>
      <c r="I224" s="77">
        <v>4.5999999999999996</v>
      </c>
      <c r="J224" t="s">
        <v>416</v>
      </c>
      <c r="K224" t="s">
        <v>102</v>
      </c>
      <c r="L224" s="78">
        <v>4.4999999999999998E-2</v>
      </c>
      <c r="M224" s="78">
        <v>7.4099999999999999E-2</v>
      </c>
      <c r="N224" s="77">
        <v>312433.73</v>
      </c>
      <c r="O224" s="77">
        <v>103.19</v>
      </c>
      <c r="P224" s="77">
        <v>322.40036598699999</v>
      </c>
      <c r="Q224" s="78">
        <v>4.8999999999999998E-3</v>
      </c>
      <c r="R224" s="78">
        <v>6.9999999999999999E-4</v>
      </c>
    </row>
    <row r="225" spans="2:18">
      <c r="B225" t="s">
        <v>3551</v>
      </c>
      <c r="C225" t="s">
        <v>3272</v>
      </c>
      <c r="D225" t="s">
        <v>3552</v>
      </c>
      <c r="E225"/>
      <c r="F225" t="s">
        <v>748</v>
      </c>
      <c r="G225" t="s">
        <v>630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479829.86</v>
      </c>
      <c r="O225" s="77">
        <v>85.25</v>
      </c>
      <c r="P225" s="77">
        <v>409.05495565000001</v>
      </c>
      <c r="Q225" s="78">
        <v>6.1999999999999998E-3</v>
      </c>
      <c r="R225" s="78">
        <v>8.9999999999999998E-4</v>
      </c>
    </row>
    <row r="226" spans="2:18">
      <c r="B226" t="s">
        <v>3551</v>
      </c>
      <c r="C226" t="s">
        <v>3272</v>
      </c>
      <c r="D226" t="s">
        <v>3553</v>
      </c>
      <c r="E226"/>
      <c r="F226" t="s">
        <v>748</v>
      </c>
      <c r="G226" t="s">
        <v>277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470761.9</v>
      </c>
      <c r="O226" s="77">
        <v>96.85</v>
      </c>
      <c r="P226" s="77">
        <v>455.93290015000002</v>
      </c>
      <c r="Q226" s="78">
        <v>7.0000000000000001E-3</v>
      </c>
      <c r="R226" s="78">
        <v>1E-3</v>
      </c>
    </row>
    <row r="227" spans="2:18">
      <c r="B227" t="s">
        <v>3554</v>
      </c>
      <c r="C227" t="s">
        <v>3272</v>
      </c>
      <c r="D227" t="s">
        <v>3555</v>
      </c>
      <c r="E227"/>
      <c r="F227" t="s">
        <v>748</v>
      </c>
      <c r="G227" t="s">
        <v>630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91428.96</v>
      </c>
      <c r="O227" s="77">
        <v>98.39</v>
      </c>
      <c r="P227" s="77">
        <v>89.956953744000003</v>
      </c>
      <c r="Q227" s="78">
        <v>1.4E-3</v>
      </c>
      <c r="R227" s="78">
        <v>2.0000000000000001E-4</v>
      </c>
    </row>
    <row r="228" spans="2:18">
      <c r="B228" t="s">
        <v>3554</v>
      </c>
      <c r="C228" t="s">
        <v>3272</v>
      </c>
      <c r="D228" t="s">
        <v>3556</v>
      </c>
      <c r="E228"/>
      <c r="F228" t="s">
        <v>748</v>
      </c>
      <c r="G228" t="s">
        <v>269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49387.45</v>
      </c>
      <c r="O228" s="77">
        <v>98.53</v>
      </c>
      <c r="P228" s="77">
        <v>48.661454485</v>
      </c>
      <c r="Q228" s="78">
        <v>6.9999999999999999E-4</v>
      </c>
      <c r="R228" s="78">
        <v>1E-4</v>
      </c>
    </row>
    <row r="229" spans="2:18">
      <c r="B229" t="s">
        <v>3554</v>
      </c>
      <c r="C229" t="s">
        <v>3272</v>
      </c>
      <c r="D229" t="s">
        <v>3557</v>
      </c>
      <c r="E229"/>
      <c r="F229" t="s">
        <v>748</v>
      </c>
      <c r="G229" t="s">
        <v>342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68485.67</v>
      </c>
      <c r="O229" s="77">
        <v>98.44</v>
      </c>
      <c r="P229" s="77">
        <v>67.417293548000004</v>
      </c>
      <c r="Q229" s="78">
        <v>1E-3</v>
      </c>
      <c r="R229" s="78">
        <v>1E-4</v>
      </c>
    </row>
    <row r="230" spans="2:18">
      <c r="B230" t="s">
        <v>3554</v>
      </c>
      <c r="C230" t="s">
        <v>3272</v>
      </c>
      <c r="D230" t="s">
        <v>3558</v>
      </c>
      <c r="E230"/>
      <c r="F230" t="s">
        <v>748</v>
      </c>
      <c r="G230" t="s">
        <v>286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128219.36</v>
      </c>
      <c r="O230" s="77">
        <v>98.5</v>
      </c>
      <c r="P230" s="77">
        <v>126.2960696</v>
      </c>
      <c r="Q230" s="78">
        <v>1.9E-3</v>
      </c>
      <c r="R230" s="78">
        <v>2.9999999999999997E-4</v>
      </c>
    </row>
    <row r="231" spans="2:18">
      <c r="B231" t="s">
        <v>3554</v>
      </c>
      <c r="C231" t="s">
        <v>3272</v>
      </c>
      <c r="D231" t="s">
        <v>3559</v>
      </c>
      <c r="E231"/>
      <c r="F231" t="s">
        <v>748</v>
      </c>
      <c r="G231" t="s">
        <v>274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93182.86</v>
      </c>
      <c r="O231" s="77">
        <v>98.15</v>
      </c>
      <c r="P231" s="77">
        <v>91.458977090000005</v>
      </c>
      <c r="Q231" s="78">
        <v>1.4E-3</v>
      </c>
      <c r="R231" s="78">
        <v>2.0000000000000001E-4</v>
      </c>
    </row>
    <row r="232" spans="2:18">
      <c r="B232" t="s">
        <v>3554</v>
      </c>
      <c r="C232" t="s">
        <v>3272</v>
      </c>
      <c r="D232" t="s">
        <v>3560</v>
      </c>
      <c r="E232"/>
      <c r="F232" t="s">
        <v>748</v>
      </c>
      <c r="G232" t="s">
        <v>280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30590.87</v>
      </c>
      <c r="O232" s="77">
        <v>100.16</v>
      </c>
      <c r="P232" s="77">
        <v>30.639815391999999</v>
      </c>
      <c r="Q232" s="78">
        <v>5.0000000000000001E-4</v>
      </c>
      <c r="R232" s="78">
        <v>1E-4</v>
      </c>
    </row>
    <row r="233" spans="2:18">
      <c r="B233" t="s">
        <v>3561</v>
      </c>
      <c r="C233" t="s">
        <v>3272</v>
      </c>
      <c r="D233" t="s">
        <v>3562</v>
      </c>
      <c r="E233"/>
      <c r="F233" t="s">
        <v>742</v>
      </c>
      <c r="G233" t="s">
        <v>305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165856.23000000001</v>
      </c>
      <c r="O233" s="77">
        <v>106.75</v>
      </c>
      <c r="P233" s="77">
        <v>177.05152552499999</v>
      </c>
      <c r="Q233" s="78">
        <v>2.7000000000000001E-3</v>
      </c>
      <c r="R233" s="78">
        <v>4.0000000000000002E-4</v>
      </c>
    </row>
    <row r="234" spans="2:18">
      <c r="B234" t="s">
        <v>3563</v>
      </c>
      <c r="C234" t="s">
        <v>3272</v>
      </c>
      <c r="D234" t="s">
        <v>3564</v>
      </c>
      <c r="E234"/>
      <c r="F234" t="s">
        <v>742</v>
      </c>
      <c r="G234" t="s">
        <v>283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34399.300000000003</v>
      </c>
      <c r="O234" s="77">
        <v>81.16</v>
      </c>
      <c r="P234" s="77">
        <v>27.918471879999998</v>
      </c>
      <c r="Q234" s="78">
        <v>4.0000000000000002E-4</v>
      </c>
      <c r="R234" s="78">
        <v>1E-4</v>
      </c>
    </row>
    <row r="235" spans="2:18">
      <c r="B235" t="s">
        <v>3563</v>
      </c>
      <c r="C235" t="s">
        <v>3272</v>
      </c>
      <c r="D235" t="s">
        <v>3565</v>
      </c>
      <c r="E235"/>
      <c r="F235" t="s">
        <v>742</v>
      </c>
      <c r="G235" t="s">
        <v>283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23254.33</v>
      </c>
      <c r="O235" s="77">
        <v>81.650000000000006</v>
      </c>
      <c r="P235" s="77">
        <v>18.987160445000001</v>
      </c>
      <c r="Q235" s="78">
        <v>2.9999999999999997E-4</v>
      </c>
      <c r="R235" s="78">
        <v>0</v>
      </c>
    </row>
    <row r="236" spans="2:18">
      <c r="B236" t="s">
        <v>3563</v>
      </c>
      <c r="C236" t="s">
        <v>3272</v>
      </c>
      <c r="D236" t="s">
        <v>3566</v>
      </c>
      <c r="E236"/>
      <c r="F236" t="s">
        <v>742</v>
      </c>
      <c r="G236" t="s">
        <v>283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21399.25</v>
      </c>
      <c r="O236" s="77">
        <v>81.48</v>
      </c>
      <c r="P236" s="77">
        <v>17.436108900000001</v>
      </c>
      <c r="Q236" s="78">
        <v>2.9999999999999997E-4</v>
      </c>
      <c r="R236" s="78">
        <v>0</v>
      </c>
    </row>
    <row r="237" spans="2:18">
      <c r="B237" t="s">
        <v>3563</v>
      </c>
      <c r="C237" t="s">
        <v>3272</v>
      </c>
      <c r="D237" t="s">
        <v>3567</v>
      </c>
      <c r="E237"/>
      <c r="F237" t="s">
        <v>742</v>
      </c>
      <c r="G237" t="s">
        <v>283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25415.57</v>
      </c>
      <c r="O237" s="77">
        <v>82.31</v>
      </c>
      <c r="P237" s="77">
        <v>20.919555667000001</v>
      </c>
      <c r="Q237" s="78">
        <v>2.9999999999999997E-4</v>
      </c>
      <c r="R237" s="78">
        <v>0</v>
      </c>
    </row>
    <row r="238" spans="2:18">
      <c r="B238" t="s">
        <v>3563</v>
      </c>
      <c r="C238" t="s">
        <v>3272</v>
      </c>
      <c r="D238" t="s">
        <v>3568</v>
      </c>
      <c r="E238"/>
      <c r="F238" t="s">
        <v>742</v>
      </c>
      <c r="G238" t="s">
        <v>283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24715.24</v>
      </c>
      <c r="O238" s="77">
        <v>81.650000000000006</v>
      </c>
      <c r="P238" s="77">
        <v>20.179993459999999</v>
      </c>
      <c r="Q238" s="78">
        <v>2.9999999999999997E-4</v>
      </c>
      <c r="R238" s="78">
        <v>0</v>
      </c>
    </row>
    <row r="239" spans="2:18">
      <c r="B239" t="s">
        <v>3563</v>
      </c>
      <c r="C239" t="s">
        <v>3272</v>
      </c>
      <c r="D239" t="s">
        <v>3569</v>
      </c>
      <c r="E239"/>
      <c r="F239" t="s">
        <v>742</v>
      </c>
      <c r="G239" t="s">
        <v>283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17877.02</v>
      </c>
      <c r="O239" s="77">
        <v>82.14</v>
      </c>
      <c r="P239" s="77">
        <v>14.684184227999999</v>
      </c>
      <c r="Q239" s="78">
        <v>2.0000000000000001E-4</v>
      </c>
      <c r="R239" s="78">
        <v>0</v>
      </c>
    </row>
    <row r="240" spans="2:18">
      <c r="B240" t="s">
        <v>3563</v>
      </c>
      <c r="C240" t="s">
        <v>3272</v>
      </c>
      <c r="D240" t="s">
        <v>3570</v>
      </c>
      <c r="E240"/>
      <c r="F240" t="s">
        <v>742</v>
      </c>
      <c r="G240" t="s">
        <v>283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23377.31</v>
      </c>
      <c r="O240" s="77">
        <v>81.569999999999993</v>
      </c>
      <c r="P240" s="77">
        <v>19.068871767000001</v>
      </c>
      <c r="Q240" s="78">
        <v>2.9999999999999997E-4</v>
      </c>
      <c r="R240" s="78">
        <v>0</v>
      </c>
    </row>
    <row r="241" spans="2:18">
      <c r="B241" t="s">
        <v>3563</v>
      </c>
      <c r="C241" t="s">
        <v>3272</v>
      </c>
      <c r="D241" t="s">
        <v>3571</v>
      </c>
      <c r="E241"/>
      <c r="F241" t="s">
        <v>742</v>
      </c>
      <c r="G241" t="s">
        <v>283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9578.7800000000007</v>
      </c>
      <c r="O241" s="77">
        <v>81.569999999999993</v>
      </c>
      <c r="P241" s="77">
        <v>7.813410846</v>
      </c>
      <c r="Q241" s="78">
        <v>1E-4</v>
      </c>
      <c r="R241" s="78">
        <v>0</v>
      </c>
    </row>
    <row r="242" spans="2:18">
      <c r="B242" t="s">
        <v>3563</v>
      </c>
      <c r="C242" t="s">
        <v>3272</v>
      </c>
      <c r="D242" t="s">
        <v>3572</v>
      </c>
      <c r="E242"/>
      <c r="F242" t="s">
        <v>742</v>
      </c>
      <c r="G242" t="s">
        <v>283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7246.91</v>
      </c>
      <c r="O242" s="77">
        <v>81.73</v>
      </c>
      <c r="P242" s="77">
        <v>5.9228995429999998</v>
      </c>
      <c r="Q242" s="78">
        <v>1E-4</v>
      </c>
      <c r="R242" s="78">
        <v>0</v>
      </c>
    </row>
    <row r="243" spans="2:18">
      <c r="B243" t="s">
        <v>3563</v>
      </c>
      <c r="C243" t="s">
        <v>3272</v>
      </c>
      <c r="D243" t="s">
        <v>3573</v>
      </c>
      <c r="E243"/>
      <c r="F243" t="s">
        <v>742</v>
      </c>
      <c r="G243" t="s">
        <v>283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46443.64</v>
      </c>
      <c r="O243" s="77">
        <v>82.23</v>
      </c>
      <c r="P243" s="77">
        <v>38.190605171999998</v>
      </c>
      <c r="Q243" s="78">
        <v>5.9999999999999995E-4</v>
      </c>
      <c r="R243" s="78">
        <v>1E-4</v>
      </c>
    </row>
    <row r="244" spans="2:18">
      <c r="B244" t="s">
        <v>3563</v>
      </c>
      <c r="C244" t="s">
        <v>3272</v>
      </c>
      <c r="D244" t="s">
        <v>3574</v>
      </c>
      <c r="E244"/>
      <c r="F244" t="s">
        <v>742</v>
      </c>
      <c r="G244" t="s">
        <v>283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8734.86</v>
      </c>
      <c r="O244" s="77">
        <v>81.819999999999993</v>
      </c>
      <c r="P244" s="77">
        <v>7.1468624519999997</v>
      </c>
      <c r="Q244" s="78">
        <v>1E-4</v>
      </c>
      <c r="R244" s="78">
        <v>0</v>
      </c>
    </row>
    <row r="245" spans="2:18">
      <c r="B245" t="s">
        <v>3563</v>
      </c>
      <c r="C245" t="s">
        <v>3272</v>
      </c>
      <c r="D245" t="s">
        <v>3575</v>
      </c>
      <c r="E245"/>
      <c r="F245" t="s">
        <v>742</v>
      </c>
      <c r="G245" t="s">
        <v>283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11007.02</v>
      </c>
      <c r="O245" s="77">
        <v>82.14</v>
      </c>
      <c r="P245" s="77">
        <v>9.0411662279999998</v>
      </c>
      <c r="Q245" s="78">
        <v>1E-4</v>
      </c>
      <c r="R245" s="78">
        <v>0</v>
      </c>
    </row>
    <row r="246" spans="2:18">
      <c r="B246" t="s">
        <v>3563</v>
      </c>
      <c r="C246" t="s">
        <v>3272</v>
      </c>
      <c r="D246" t="s">
        <v>3576</v>
      </c>
      <c r="E246"/>
      <c r="F246" t="s">
        <v>742</v>
      </c>
      <c r="G246" t="s">
        <v>283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3410.36</v>
      </c>
      <c r="O246" s="77">
        <v>81.569999999999993</v>
      </c>
      <c r="P246" s="77">
        <v>2.781830652</v>
      </c>
      <c r="Q246" s="78">
        <v>0</v>
      </c>
      <c r="R246" s="78">
        <v>0</v>
      </c>
    </row>
    <row r="247" spans="2:18">
      <c r="B247" t="s">
        <v>3563</v>
      </c>
      <c r="C247" t="s">
        <v>3272</v>
      </c>
      <c r="D247" t="s">
        <v>3577</v>
      </c>
      <c r="E247"/>
      <c r="F247" t="s">
        <v>748</v>
      </c>
      <c r="G247" t="s">
        <v>283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2548.17</v>
      </c>
      <c r="O247" s="77">
        <v>82.14</v>
      </c>
      <c r="P247" s="77">
        <v>2.0930668379999999</v>
      </c>
      <c r="Q247" s="78">
        <v>0</v>
      </c>
      <c r="R247" s="78">
        <v>0</v>
      </c>
    </row>
    <row r="248" spans="2:18">
      <c r="B248" t="s">
        <v>3563</v>
      </c>
      <c r="C248" t="s">
        <v>3272</v>
      </c>
      <c r="D248" t="s">
        <v>3578</v>
      </c>
      <c r="E248"/>
      <c r="F248" t="s">
        <v>742</v>
      </c>
      <c r="G248" t="s">
        <v>283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6392.74</v>
      </c>
      <c r="O248" s="77">
        <v>82.14</v>
      </c>
      <c r="P248" s="77">
        <v>5.250996636</v>
      </c>
      <c r="Q248" s="78">
        <v>1E-4</v>
      </c>
      <c r="R248" s="78">
        <v>0</v>
      </c>
    </row>
    <row r="249" spans="2:18">
      <c r="B249" t="s">
        <v>3563</v>
      </c>
      <c r="C249" t="s">
        <v>3272</v>
      </c>
      <c r="D249" t="s">
        <v>3579</v>
      </c>
      <c r="E249"/>
      <c r="F249" t="s">
        <v>742</v>
      </c>
      <c r="G249" t="s">
        <v>283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6593.39</v>
      </c>
      <c r="O249" s="77">
        <v>81.12</v>
      </c>
      <c r="P249" s="77">
        <v>5.3485579679999997</v>
      </c>
      <c r="Q249" s="78">
        <v>1E-4</v>
      </c>
      <c r="R249" s="78">
        <v>0</v>
      </c>
    </row>
    <row r="250" spans="2:18">
      <c r="B250" t="s">
        <v>3563</v>
      </c>
      <c r="C250" t="s">
        <v>3272</v>
      </c>
      <c r="D250" t="s">
        <v>3580</v>
      </c>
      <c r="E250"/>
      <c r="F250" t="s">
        <v>742</v>
      </c>
      <c r="G250" t="s">
        <v>283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6748.8</v>
      </c>
      <c r="O250" s="77">
        <v>80.84</v>
      </c>
      <c r="P250" s="77">
        <v>5.4557299199999996</v>
      </c>
      <c r="Q250" s="78">
        <v>1E-4</v>
      </c>
      <c r="R250" s="78">
        <v>0</v>
      </c>
    </row>
    <row r="251" spans="2:18">
      <c r="B251" t="s">
        <v>3563</v>
      </c>
      <c r="C251" t="s">
        <v>3272</v>
      </c>
      <c r="D251" t="s">
        <v>3581</v>
      </c>
      <c r="E251"/>
      <c r="F251" t="s">
        <v>742</v>
      </c>
      <c r="G251" t="s">
        <v>283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12357.45</v>
      </c>
      <c r="O251" s="77">
        <v>81.08</v>
      </c>
      <c r="P251" s="77">
        <v>10.019420459999999</v>
      </c>
      <c r="Q251" s="78">
        <v>2.0000000000000001E-4</v>
      </c>
      <c r="R251" s="78">
        <v>0</v>
      </c>
    </row>
    <row r="252" spans="2:18">
      <c r="B252" t="s">
        <v>3522</v>
      </c>
      <c r="C252" t="s">
        <v>3272</v>
      </c>
      <c r="D252" t="s">
        <v>3582</v>
      </c>
      <c r="E252"/>
      <c r="F252" t="s">
        <v>748</v>
      </c>
      <c r="G252" t="s">
        <v>3550</v>
      </c>
      <c r="H252" t="s">
        <v>150</v>
      </c>
      <c r="I252" s="77">
        <v>4.7300000000000004</v>
      </c>
      <c r="J252" t="s">
        <v>416</v>
      </c>
      <c r="K252" t="s">
        <v>102</v>
      </c>
      <c r="L252" s="78">
        <v>4.5499999999999999E-2</v>
      </c>
      <c r="M252" s="78">
        <v>7.2599999999999998E-2</v>
      </c>
      <c r="N252" s="77">
        <v>658549.98</v>
      </c>
      <c r="O252" s="77">
        <v>103.3</v>
      </c>
      <c r="P252" s="77">
        <v>680.28212933999998</v>
      </c>
      <c r="Q252" s="78">
        <v>1.04E-2</v>
      </c>
      <c r="R252" s="78">
        <v>1.5E-3</v>
      </c>
    </row>
    <row r="253" spans="2:18">
      <c r="B253" t="s">
        <v>3583</v>
      </c>
      <c r="C253" t="s">
        <v>3272</v>
      </c>
      <c r="D253" t="s">
        <v>3584</v>
      </c>
      <c r="E253"/>
      <c r="F253" t="s">
        <v>982</v>
      </c>
      <c r="G253" t="s">
        <v>252</v>
      </c>
      <c r="H253" t="s">
        <v>2315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83635.5</v>
      </c>
      <c r="O253" s="77">
        <v>108.67</v>
      </c>
      <c r="P253" s="77">
        <v>90.886697850000004</v>
      </c>
      <c r="Q253" s="78">
        <v>1.4E-3</v>
      </c>
      <c r="R253" s="78">
        <v>2.0000000000000001E-4</v>
      </c>
    </row>
    <row r="254" spans="2:18">
      <c r="B254" t="s">
        <v>3585</v>
      </c>
      <c r="C254" t="s">
        <v>3272</v>
      </c>
      <c r="D254" t="s">
        <v>3586</v>
      </c>
      <c r="E254"/>
      <c r="F254" t="s">
        <v>748</v>
      </c>
      <c r="G254" t="s">
        <v>495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256984.86</v>
      </c>
      <c r="O254" s="77">
        <v>114.77</v>
      </c>
      <c r="P254" s="77">
        <v>294.94152382200002</v>
      </c>
      <c r="Q254" s="78">
        <v>4.4999999999999997E-3</v>
      </c>
      <c r="R254" s="78">
        <v>6.9999999999999999E-4</v>
      </c>
    </row>
    <row r="255" spans="2:18">
      <c r="B255" t="s">
        <v>3551</v>
      </c>
      <c r="C255" t="s">
        <v>3272</v>
      </c>
      <c r="D255" t="s">
        <v>3587</v>
      </c>
      <c r="E255"/>
      <c r="F255" t="s">
        <v>771</v>
      </c>
      <c r="G255" t="s">
        <v>329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277736.75</v>
      </c>
      <c r="O255" s="77">
        <v>97.12</v>
      </c>
      <c r="P255" s="77">
        <v>269.73793160000002</v>
      </c>
      <c r="Q255" s="78">
        <v>4.1000000000000003E-3</v>
      </c>
      <c r="R255" s="78">
        <v>5.9999999999999995E-4</v>
      </c>
    </row>
    <row r="256" spans="2:18">
      <c r="B256" t="s">
        <v>3551</v>
      </c>
      <c r="C256" t="s">
        <v>3272</v>
      </c>
      <c r="D256" t="s">
        <v>3588</v>
      </c>
      <c r="E256"/>
      <c r="F256" t="s">
        <v>771</v>
      </c>
      <c r="G256" t="s">
        <v>3589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344205.53</v>
      </c>
      <c r="O256" s="77">
        <v>89.11</v>
      </c>
      <c r="P256" s="77">
        <v>306.72154778300001</v>
      </c>
      <c r="Q256" s="78">
        <v>4.7000000000000002E-3</v>
      </c>
      <c r="R256" s="78">
        <v>6.9999999999999999E-4</v>
      </c>
    </row>
    <row r="257" spans="2:18">
      <c r="B257" t="s">
        <v>3551</v>
      </c>
      <c r="C257" t="s">
        <v>3272</v>
      </c>
      <c r="D257" t="s">
        <v>3590</v>
      </c>
      <c r="E257"/>
      <c r="F257" t="s">
        <v>771</v>
      </c>
      <c r="G257" t="s">
        <v>3591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316137.17</v>
      </c>
      <c r="O257" s="77">
        <v>78.45</v>
      </c>
      <c r="P257" s="77">
        <v>248.00960986499999</v>
      </c>
      <c r="Q257" s="78">
        <v>3.8E-3</v>
      </c>
      <c r="R257" s="78">
        <v>5.0000000000000001E-4</v>
      </c>
    </row>
    <row r="258" spans="2:18">
      <c r="B258" t="s">
        <v>3551</v>
      </c>
      <c r="C258" t="s">
        <v>3272</v>
      </c>
      <c r="D258" t="s">
        <v>3592</v>
      </c>
      <c r="E258"/>
      <c r="F258" t="s">
        <v>771</v>
      </c>
      <c r="G258" t="s">
        <v>342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280338.71000000002</v>
      </c>
      <c r="O258" s="77">
        <v>86.89</v>
      </c>
      <c r="P258" s="77">
        <v>243.586305119</v>
      </c>
      <c r="Q258" s="78">
        <v>3.7000000000000002E-3</v>
      </c>
      <c r="R258" s="78">
        <v>5.0000000000000001E-4</v>
      </c>
    </row>
    <row r="259" spans="2:18">
      <c r="B259" t="s">
        <v>3593</v>
      </c>
      <c r="C259" t="s">
        <v>3272</v>
      </c>
      <c r="D259" t="s">
        <v>3594</v>
      </c>
      <c r="E259"/>
      <c r="F259" t="s">
        <v>775</v>
      </c>
      <c r="G259" t="s">
        <v>342</v>
      </c>
      <c r="H259" t="s">
        <v>2315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137753.91</v>
      </c>
      <c r="O259" s="77">
        <v>85.19</v>
      </c>
      <c r="P259" s="77">
        <v>117.352555929</v>
      </c>
      <c r="Q259" s="78">
        <v>1.8E-3</v>
      </c>
      <c r="R259" s="78">
        <v>2.9999999999999997E-4</v>
      </c>
    </row>
    <row r="260" spans="2:18">
      <c r="B260" t="s">
        <v>3593</v>
      </c>
      <c r="C260" t="s">
        <v>3272</v>
      </c>
      <c r="D260" t="s">
        <v>3595</v>
      </c>
      <c r="E260"/>
      <c r="F260" t="s">
        <v>775</v>
      </c>
      <c r="G260" t="s">
        <v>277</v>
      </c>
      <c r="H260" t="s">
        <v>2315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97456.25</v>
      </c>
      <c r="O260" s="77">
        <v>86.51</v>
      </c>
      <c r="P260" s="77">
        <v>84.309401875000006</v>
      </c>
      <c r="Q260" s="78">
        <v>1.2999999999999999E-3</v>
      </c>
      <c r="R260" s="78">
        <v>2.0000000000000001E-4</v>
      </c>
    </row>
    <row r="261" spans="2:18">
      <c r="B261" t="s">
        <v>3422</v>
      </c>
      <c r="C261" t="s">
        <v>3272</v>
      </c>
      <c r="D261" t="s">
        <v>3596</v>
      </c>
      <c r="E261"/>
      <c r="F261" t="s">
        <v>780</v>
      </c>
      <c r="G261" t="s">
        <v>269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11822.29</v>
      </c>
      <c r="O261" s="77">
        <v>90.91</v>
      </c>
      <c r="P261" s="77">
        <v>10.747643839</v>
      </c>
      <c r="Q261" s="78">
        <v>2.0000000000000001E-4</v>
      </c>
      <c r="R261" s="78">
        <v>0</v>
      </c>
    </row>
    <row r="262" spans="2:18">
      <c r="B262" t="s">
        <v>3422</v>
      </c>
      <c r="C262" t="s">
        <v>3272</v>
      </c>
      <c r="D262" t="s">
        <v>3597</v>
      </c>
      <c r="E262"/>
      <c r="F262" t="s">
        <v>780</v>
      </c>
      <c r="G262" t="s">
        <v>269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14412.94</v>
      </c>
      <c r="O262" s="77">
        <v>90.89</v>
      </c>
      <c r="P262" s="77">
        <v>13.099921166</v>
      </c>
      <c r="Q262" s="78">
        <v>2.0000000000000001E-4</v>
      </c>
      <c r="R262" s="78">
        <v>0</v>
      </c>
    </row>
    <row r="263" spans="2:18">
      <c r="B263" t="s">
        <v>3422</v>
      </c>
      <c r="C263" t="s">
        <v>3272</v>
      </c>
      <c r="D263" t="s">
        <v>3598</v>
      </c>
      <c r="E263"/>
      <c r="F263" t="s">
        <v>780</v>
      </c>
      <c r="G263" t="s">
        <v>269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8482.94</v>
      </c>
      <c r="O263" s="77">
        <v>90.65</v>
      </c>
      <c r="P263" s="77">
        <v>7.6897851099999999</v>
      </c>
      <c r="Q263" s="78">
        <v>1E-4</v>
      </c>
      <c r="R263" s="78">
        <v>0</v>
      </c>
    </row>
    <row r="264" spans="2:18">
      <c r="B264" t="s">
        <v>3422</v>
      </c>
      <c r="C264" t="s">
        <v>3272</v>
      </c>
      <c r="D264" t="s">
        <v>3599</v>
      </c>
      <c r="E264"/>
      <c r="F264" t="s">
        <v>780</v>
      </c>
      <c r="G264" t="s">
        <v>269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11375.16</v>
      </c>
      <c r="O264" s="77">
        <v>90.77</v>
      </c>
      <c r="P264" s="77">
        <v>10.325232732</v>
      </c>
      <c r="Q264" s="78">
        <v>2.0000000000000001E-4</v>
      </c>
      <c r="R264" s="78">
        <v>0</v>
      </c>
    </row>
    <row r="265" spans="2:18">
      <c r="B265" t="s">
        <v>3422</v>
      </c>
      <c r="C265" t="s">
        <v>3272</v>
      </c>
      <c r="D265" t="s">
        <v>3600</v>
      </c>
      <c r="E265"/>
      <c r="F265" t="s">
        <v>780</v>
      </c>
      <c r="G265" t="s">
        <v>269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9436.01</v>
      </c>
      <c r="O265" s="77">
        <v>90.8</v>
      </c>
      <c r="P265" s="77">
        <v>8.5678970799999998</v>
      </c>
      <c r="Q265" s="78">
        <v>1E-4</v>
      </c>
      <c r="R265" s="78">
        <v>0</v>
      </c>
    </row>
    <row r="266" spans="2:18">
      <c r="B266" s="83" t="s">
        <v>3601</v>
      </c>
      <c r="C266" t="s">
        <v>3272</v>
      </c>
      <c r="D266" t="s">
        <v>3602</v>
      </c>
      <c r="E266"/>
      <c r="F266" t="s">
        <v>3603</v>
      </c>
      <c r="G266" t="s">
        <v>305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109399.83</v>
      </c>
      <c r="O266" s="77">
        <v>151.22</v>
      </c>
      <c r="P266" s="77">
        <v>165.434422926</v>
      </c>
      <c r="Q266" s="78">
        <v>2.5000000000000001E-3</v>
      </c>
      <c r="R266" s="78">
        <v>4.0000000000000002E-4</v>
      </c>
    </row>
    <row r="267" spans="2:18">
      <c r="B267" t="s">
        <v>3604</v>
      </c>
      <c r="C267" t="s">
        <v>3272</v>
      </c>
      <c r="D267" t="s">
        <v>3605</v>
      </c>
      <c r="E267"/>
      <c r="F267" t="s">
        <v>3606</v>
      </c>
      <c r="G267" t="s">
        <v>426</v>
      </c>
      <c r="H267" t="s">
        <v>209</v>
      </c>
      <c r="I267" s="77">
        <v>4.2</v>
      </c>
      <c r="J267" t="s">
        <v>416</v>
      </c>
      <c r="K267" t="s">
        <v>116</v>
      </c>
      <c r="L267" s="78">
        <v>4.4999999999999998E-2</v>
      </c>
      <c r="M267" s="78">
        <v>4.2599999999999999E-2</v>
      </c>
      <c r="N267" s="77">
        <v>56018.18</v>
      </c>
      <c r="O267" s="77">
        <v>90.719999999999729</v>
      </c>
      <c r="P267" s="77">
        <v>134.51464512642201</v>
      </c>
      <c r="Q267" s="78">
        <v>2.0999999999999999E-3</v>
      </c>
      <c r="R267" s="78">
        <v>2.9999999999999997E-4</v>
      </c>
    </row>
    <row r="268" spans="2:18">
      <c r="B268" t="s">
        <v>3607</v>
      </c>
      <c r="C268" t="s">
        <v>3272</v>
      </c>
      <c r="D268" t="s">
        <v>3608</v>
      </c>
      <c r="E268"/>
      <c r="F268" t="s">
        <v>3609</v>
      </c>
      <c r="G268" t="s">
        <v>283</v>
      </c>
      <c r="H268" t="s">
        <v>209</v>
      </c>
      <c r="I268" s="77">
        <v>4.8</v>
      </c>
      <c r="J268" t="s">
        <v>416</v>
      </c>
      <c r="K268" t="s">
        <v>113</v>
      </c>
      <c r="L268" s="78">
        <v>3.39E-2</v>
      </c>
      <c r="M268" s="78">
        <v>3.4299999999999997E-2</v>
      </c>
      <c r="N268" s="77">
        <v>149643.15</v>
      </c>
      <c r="O268" s="77">
        <v>85.86</v>
      </c>
      <c r="P268" s="77">
        <v>568.69414834105805</v>
      </c>
      <c r="Q268" s="78">
        <v>8.6999999999999994E-3</v>
      </c>
      <c r="R268" s="78">
        <v>1.2999999999999999E-3</v>
      </c>
    </row>
    <row r="269" spans="2:18">
      <c r="B269" t="s">
        <v>3610</v>
      </c>
      <c r="C269" t="s">
        <v>3272</v>
      </c>
      <c r="D269" t="s">
        <v>3611</v>
      </c>
      <c r="E269"/>
      <c r="F269" t="s">
        <v>3609</v>
      </c>
      <c r="G269" t="s">
        <v>495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87331.27</v>
      </c>
      <c r="O269" s="77">
        <v>101.97</v>
      </c>
      <c r="P269" s="77">
        <v>319.33938192413399</v>
      </c>
      <c r="Q269" s="78">
        <v>4.8999999999999998E-3</v>
      </c>
      <c r="R269" s="78">
        <v>6.9999999999999999E-4</v>
      </c>
    </row>
    <row r="270" spans="2:18">
      <c r="B270" t="s">
        <v>3612</v>
      </c>
      <c r="C270" t="s">
        <v>3272</v>
      </c>
      <c r="D270" t="s">
        <v>3613</v>
      </c>
      <c r="E270"/>
      <c r="F270" t="s">
        <v>3609</v>
      </c>
      <c r="G270" t="s">
        <v>371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538717.35</v>
      </c>
      <c r="O270" s="77">
        <v>112.46</v>
      </c>
      <c r="P270" s="77">
        <v>605.84153180999999</v>
      </c>
      <c r="Q270" s="78">
        <v>9.1999999999999998E-3</v>
      </c>
      <c r="R270" s="78">
        <v>1.2999999999999999E-3</v>
      </c>
    </row>
    <row r="271" spans="2:18">
      <c r="B271" t="s">
        <v>3276</v>
      </c>
      <c r="C271" t="s">
        <v>3272</v>
      </c>
      <c r="D271" t="s">
        <v>3614</v>
      </c>
      <c r="E271"/>
      <c r="F271" t="s">
        <v>211</v>
      </c>
      <c r="G271" t="s">
        <v>3615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-805.98</v>
      </c>
      <c r="O271" s="77">
        <v>166.88372100000001</v>
      </c>
      <c r="P271" s="77">
        <v>-1.3450494145158001</v>
      </c>
      <c r="Q271" s="78">
        <v>0</v>
      </c>
      <c r="R271" s="78">
        <v>0</v>
      </c>
    </row>
    <row r="272" spans="2:18">
      <c r="B272" t="s">
        <v>3276</v>
      </c>
      <c r="C272" t="s">
        <v>3272</v>
      </c>
      <c r="D272" t="s">
        <v>3616</v>
      </c>
      <c r="E272"/>
      <c r="F272" t="s">
        <v>211</v>
      </c>
      <c r="G272" t="s">
        <v>3617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-51.42</v>
      </c>
      <c r="O272" s="77">
        <v>100</v>
      </c>
      <c r="P272" s="77">
        <v>-5.142E-2</v>
      </c>
      <c r="Q272" s="78">
        <v>0</v>
      </c>
      <c r="R272" s="78">
        <v>0</v>
      </c>
    </row>
    <row r="273" spans="2:18">
      <c r="B273" t="s">
        <v>3276</v>
      </c>
      <c r="C273" t="s">
        <v>3272</v>
      </c>
      <c r="D273" t="s">
        <v>3618</v>
      </c>
      <c r="E273"/>
      <c r="F273" t="s">
        <v>211</v>
      </c>
      <c r="G273" t="s">
        <v>3617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-40.53</v>
      </c>
      <c r="O273" s="77">
        <v>100</v>
      </c>
      <c r="P273" s="77">
        <v>-4.0529999999999997E-2</v>
      </c>
      <c r="Q273" s="78">
        <v>0</v>
      </c>
      <c r="R273" s="78">
        <v>0</v>
      </c>
    </row>
    <row r="274" spans="2:18">
      <c r="B274" t="s">
        <v>3369</v>
      </c>
      <c r="C274" t="s">
        <v>3272</v>
      </c>
      <c r="D274" t="s">
        <v>3619</v>
      </c>
      <c r="E274"/>
      <c r="F274" t="s">
        <v>211</v>
      </c>
      <c r="G274" t="s">
        <v>3620</v>
      </c>
      <c r="H274" t="s">
        <v>212</v>
      </c>
      <c r="I274" s="77">
        <v>8.27</v>
      </c>
      <c r="J274" t="s">
        <v>758</v>
      </c>
      <c r="K274" t="s">
        <v>102</v>
      </c>
      <c r="L274" s="78">
        <v>5.8799999999999998E-2</v>
      </c>
      <c r="M274" s="78">
        <v>1.6299999999999999E-2</v>
      </c>
      <c r="N274" s="77">
        <v>114023.38</v>
      </c>
      <c r="O274" s="77">
        <v>96.38</v>
      </c>
      <c r="P274" s="77">
        <v>109.895733644</v>
      </c>
      <c r="Q274" s="78">
        <v>1.6999999999999999E-3</v>
      </c>
      <c r="R274" s="78">
        <v>2.0000000000000001E-4</v>
      </c>
    </row>
    <row r="275" spans="2:18">
      <c r="B275" t="s">
        <v>3551</v>
      </c>
      <c r="C275" t="s">
        <v>3272</v>
      </c>
      <c r="D275" t="s">
        <v>3621</v>
      </c>
      <c r="E275"/>
      <c r="F275" t="s">
        <v>211</v>
      </c>
      <c r="G275" t="s">
        <v>555</v>
      </c>
      <c r="H275" t="s">
        <v>212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243912.91</v>
      </c>
      <c r="O275" s="77">
        <v>82.06</v>
      </c>
      <c r="P275" s="77">
        <v>200.154933946</v>
      </c>
      <c r="Q275" s="78">
        <v>3.0999999999999999E-3</v>
      </c>
      <c r="R275" s="78">
        <v>4.0000000000000002E-4</v>
      </c>
    </row>
    <row r="276" spans="2:18">
      <c r="B276" t="s">
        <v>3551</v>
      </c>
      <c r="C276" t="s">
        <v>3272</v>
      </c>
      <c r="D276" t="s">
        <v>3622</v>
      </c>
      <c r="E276"/>
      <c r="F276" t="s">
        <v>211</v>
      </c>
      <c r="G276" t="s">
        <v>685</v>
      </c>
      <c r="H276" t="s">
        <v>212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388646.81</v>
      </c>
      <c r="O276" s="77">
        <v>89.64</v>
      </c>
      <c r="P276" s="77">
        <v>348.38300048399998</v>
      </c>
      <c r="Q276" s="78">
        <v>5.3E-3</v>
      </c>
      <c r="R276" s="78">
        <v>8.0000000000000004E-4</v>
      </c>
    </row>
    <row r="277" spans="2:18">
      <c r="B277" t="s">
        <v>3554</v>
      </c>
      <c r="C277" t="s">
        <v>3272</v>
      </c>
      <c r="D277" t="s">
        <v>3623</v>
      </c>
      <c r="E277"/>
      <c r="F277" t="s">
        <v>211</v>
      </c>
      <c r="G277" t="s">
        <v>2777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247130.45</v>
      </c>
      <c r="O277" s="77">
        <v>98.52</v>
      </c>
      <c r="P277" s="77">
        <v>243.47291934</v>
      </c>
      <c r="Q277" s="78">
        <v>3.7000000000000002E-3</v>
      </c>
      <c r="R277" s="78">
        <v>5.0000000000000001E-4</v>
      </c>
    </row>
    <row r="278" spans="2:18">
      <c r="B278" t="s">
        <v>3554</v>
      </c>
      <c r="C278" t="s">
        <v>3272</v>
      </c>
      <c r="D278" t="s">
        <v>3624</v>
      </c>
      <c r="E278"/>
      <c r="F278" t="s">
        <v>211</v>
      </c>
      <c r="G278" t="s">
        <v>379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67188.69</v>
      </c>
      <c r="O278" s="77">
        <v>97.53</v>
      </c>
      <c r="P278" s="77">
        <v>65.529129357000002</v>
      </c>
      <c r="Q278" s="78">
        <v>1E-3</v>
      </c>
      <c r="R278" s="78">
        <v>1E-4</v>
      </c>
    </row>
    <row r="279" spans="2:18">
      <c r="B279" t="s">
        <v>3554</v>
      </c>
      <c r="C279" t="s">
        <v>3272</v>
      </c>
      <c r="D279" t="s">
        <v>3625</v>
      </c>
      <c r="E279"/>
      <c r="F279" t="s">
        <v>211</v>
      </c>
      <c r="G279" t="s">
        <v>555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96549.63</v>
      </c>
      <c r="O279" s="77">
        <v>97.51</v>
      </c>
      <c r="P279" s="77">
        <v>94.145544212999994</v>
      </c>
      <c r="Q279" s="78">
        <v>1.4E-3</v>
      </c>
      <c r="R279" s="78">
        <v>2.0000000000000001E-4</v>
      </c>
    </row>
    <row r="280" spans="2:18">
      <c r="B280" t="s">
        <v>3554</v>
      </c>
      <c r="C280" t="s">
        <v>3272</v>
      </c>
      <c r="D280" t="s">
        <v>3626</v>
      </c>
      <c r="E280"/>
      <c r="F280" t="s">
        <v>211</v>
      </c>
      <c r="G280" t="s">
        <v>283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97745.3</v>
      </c>
      <c r="O280" s="77">
        <v>98.06</v>
      </c>
      <c r="P280" s="77">
        <v>95.84904118</v>
      </c>
      <c r="Q280" s="78">
        <v>1.5E-3</v>
      </c>
      <c r="R280" s="78">
        <v>2.0000000000000001E-4</v>
      </c>
    </row>
    <row r="281" spans="2:18">
      <c r="B281" t="s">
        <v>3554</v>
      </c>
      <c r="C281" t="s">
        <v>3272</v>
      </c>
      <c r="D281" t="s">
        <v>3627</v>
      </c>
      <c r="E281"/>
      <c r="F281" t="s">
        <v>211</v>
      </c>
      <c r="G281" t="s">
        <v>685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57335.44</v>
      </c>
      <c r="O281" s="77">
        <v>98.53</v>
      </c>
      <c r="P281" s="77">
        <v>56.492609031999997</v>
      </c>
      <c r="Q281" s="78">
        <v>8.9999999999999998E-4</v>
      </c>
      <c r="R281" s="78">
        <v>1E-4</v>
      </c>
    </row>
    <row r="282" spans="2:18">
      <c r="B282" t="s">
        <v>3554</v>
      </c>
      <c r="C282" t="s">
        <v>3272</v>
      </c>
      <c r="D282" t="s">
        <v>3628</v>
      </c>
      <c r="E282"/>
      <c r="F282" t="s">
        <v>211</v>
      </c>
      <c r="G282" t="s">
        <v>429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141463.04999999999</v>
      </c>
      <c r="O282" s="77">
        <v>98.53</v>
      </c>
      <c r="P282" s="77">
        <v>139.38354316499999</v>
      </c>
      <c r="Q282" s="78">
        <v>2.0999999999999999E-3</v>
      </c>
      <c r="R282" s="78">
        <v>2.9999999999999997E-4</v>
      </c>
    </row>
    <row r="283" spans="2:18">
      <c r="B283" t="s">
        <v>3629</v>
      </c>
      <c r="C283" t="s">
        <v>3272</v>
      </c>
      <c r="D283" t="s">
        <v>3630</v>
      </c>
      <c r="E283"/>
      <c r="F283" t="s">
        <v>211</v>
      </c>
      <c r="G283" t="s">
        <v>379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83029.87</v>
      </c>
      <c r="O283" s="77">
        <v>100.42999999999994</v>
      </c>
      <c r="P283" s="77">
        <v>324.89203370582402</v>
      </c>
      <c r="Q283" s="78">
        <v>5.0000000000000001E-3</v>
      </c>
      <c r="R283" s="78">
        <v>6.9999999999999999E-4</v>
      </c>
    </row>
    <row r="284" spans="2:18">
      <c r="B284" t="s">
        <v>3629</v>
      </c>
      <c r="C284" t="s">
        <v>3272</v>
      </c>
      <c r="D284" t="s">
        <v>3631</v>
      </c>
      <c r="E284"/>
      <c r="F284" t="s">
        <v>211</v>
      </c>
      <c r="G284" t="s">
        <v>379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8691.83</v>
      </c>
      <c r="O284" s="77">
        <v>100.43</v>
      </c>
      <c r="P284" s="77">
        <v>34.010728010597802</v>
      </c>
      <c r="Q284" s="78">
        <v>5.0000000000000001E-4</v>
      </c>
      <c r="R284" s="78">
        <v>1E-4</v>
      </c>
    </row>
    <row r="285" spans="2:18">
      <c r="B285" t="s">
        <v>3629</v>
      </c>
      <c r="C285" t="s">
        <v>3272</v>
      </c>
      <c r="D285" t="s">
        <v>3632</v>
      </c>
      <c r="E285"/>
      <c r="F285" t="s">
        <v>211</v>
      </c>
      <c r="G285" t="s">
        <v>379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1097.92</v>
      </c>
      <c r="O285" s="77">
        <v>100.49</v>
      </c>
      <c r="P285" s="77">
        <v>4.2986767119296001</v>
      </c>
      <c r="Q285" s="78">
        <v>1E-4</v>
      </c>
      <c r="R285" s="78">
        <v>0</v>
      </c>
    </row>
    <row r="286" spans="2:18">
      <c r="B286" t="s">
        <v>3629</v>
      </c>
      <c r="C286" t="s">
        <v>3272</v>
      </c>
      <c r="D286" t="s">
        <v>3633</v>
      </c>
      <c r="E286"/>
      <c r="F286" t="s">
        <v>211</v>
      </c>
      <c r="G286" t="s">
        <v>795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686.2</v>
      </c>
      <c r="O286" s="77">
        <v>100.43</v>
      </c>
      <c r="P286" s="77">
        <v>2.6850688014920001</v>
      </c>
      <c r="Q286" s="78">
        <v>0</v>
      </c>
      <c r="R286" s="78">
        <v>0</v>
      </c>
    </row>
    <row r="287" spans="2:18">
      <c r="B287" t="s">
        <v>3629</v>
      </c>
      <c r="C287" t="s">
        <v>3272</v>
      </c>
      <c r="D287" t="s">
        <v>3634</v>
      </c>
      <c r="E287"/>
      <c r="F287" t="s">
        <v>211</v>
      </c>
      <c r="G287" t="s">
        <v>685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4117.18</v>
      </c>
      <c r="O287" s="77">
        <v>100.43</v>
      </c>
      <c r="P287" s="77">
        <v>16.1103345498788</v>
      </c>
      <c r="Q287" s="78">
        <v>2.0000000000000001E-4</v>
      </c>
      <c r="R287" s="78">
        <v>0</v>
      </c>
    </row>
    <row r="288" spans="2:18">
      <c r="B288" t="s">
        <v>3635</v>
      </c>
      <c r="C288" t="s">
        <v>3272</v>
      </c>
      <c r="D288" t="s">
        <v>3636</v>
      </c>
      <c r="E288"/>
      <c r="F288" t="s">
        <v>211</v>
      </c>
      <c r="G288" t="s">
        <v>2611</v>
      </c>
      <c r="H288" t="s">
        <v>212</v>
      </c>
      <c r="I288" s="77">
        <v>2.08</v>
      </c>
      <c r="J288" t="s">
        <v>397</v>
      </c>
      <c r="K288" t="s">
        <v>102</v>
      </c>
      <c r="L288" s="78">
        <v>2.8199999999999999E-2</v>
      </c>
      <c r="M288" s="78">
        <v>7.0599999999999996E-2</v>
      </c>
      <c r="N288" s="77">
        <v>1696608.74</v>
      </c>
      <c r="O288" s="77">
        <v>97.48</v>
      </c>
      <c r="P288" s="77">
        <v>1653.8541997520001</v>
      </c>
      <c r="Q288" s="78">
        <v>2.52E-2</v>
      </c>
      <c r="R288" s="78">
        <v>3.7000000000000002E-3</v>
      </c>
    </row>
    <row r="289" spans="2:18">
      <c r="B289" t="s">
        <v>3637</v>
      </c>
      <c r="C289" t="s">
        <v>3272</v>
      </c>
      <c r="D289" t="s">
        <v>3638</v>
      </c>
      <c r="E289"/>
      <c r="F289" t="s">
        <v>211</v>
      </c>
      <c r="G289" t="s">
        <v>280</v>
      </c>
      <c r="H289" t="s">
        <v>212</v>
      </c>
      <c r="I289" s="77">
        <v>4.6399999999999997</v>
      </c>
      <c r="J289" t="s">
        <v>758</v>
      </c>
      <c r="K289" t="s">
        <v>102</v>
      </c>
      <c r="L289" s="78">
        <v>3.3599999999999998E-2</v>
      </c>
      <c r="M289" s="78">
        <v>0</v>
      </c>
      <c r="N289" s="77">
        <v>178946.19</v>
      </c>
      <c r="O289" s="77">
        <v>99.45</v>
      </c>
      <c r="P289" s="77">
        <v>177.96198595499999</v>
      </c>
      <c r="Q289" s="78">
        <v>2.7000000000000001E-3</v>
      </c>
      <c r="R289" s="78">
        <v>4.0000000000000002E-4</v>
      </c>
    </row>
    <row r="290" spans="2:18">
      <c r="B290" s="79" t="s">
        <v>3639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t="s">
        <v>211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3640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3641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t="s">
        <v>211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3642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3643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211</v>
      </c>
      <c r="D298" t="s">
        <v>211</v>
      </c>
      <c r="F298" t="s">
        <v>211</v>
      </c>
      <c r="I298" s="77">
        <v>0</v>
      </c>
      <c r="J298" t="s">
        <v>211</v>
      </c>
      <c r="K298" t="s">
        <v>211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3644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226</v>
      </c>
      <c r="I301" s="81">
        <v>2.33</v>
      </c>
      <c r="M301" s="80">
        <v>6.6900000000000001E-2</v>
      </c>
      <c r="N301" s="81">
        <v>6922479.5999999996</v>
      </c>
      <c r="P301" s="81">
        <v>17778.16407458394</v>
      </c>
      <c r="Q301" s="80">
        <v>0.2712</v>
      </c>
      <c r="R301" s="80">
        <v>3.9399999999999998E-2</v>
      </c>
    </row>
    <row r="302" spans="2:18">
      <c r="B302" s="79" t="s">
        <v>3645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3317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3318</v>
      </c>
      <c r="I306" s="81">
        <v>2.33</v>
      </c>
      <c r="M306" s="80">
        <v>6.6900000000000001E-2</v>
      </c>
      <c r="N306" s="81">
        <v>6922479.5999999996</v>
      </c>
      <c r="P306" s="81">
        <v>17778.16407458394</v>
      </c>
      <c r="Q306" s="80">
        <v>0.2712</v>
      </c>
      <c r="R306" s="80">
        <v>3.9399999999999998E-2</v>
      </c>
    </row>
    <row r="307" spans="2:18">
      <c r="B307" t="s">
        <v>3646</v>
      </c>
      <c r="C307" t="s">
        <v>3272</v>
      </c>
      <c r="D307" t="s">
        <v>3647</v>
      </c>
      <c r="E307"/>
      <c r="F307" t="s">
        <v>213</v>
      </c>
      <c r="G307" t="s">
        <v>529</v>
      </c>
      <c r="H307" t="s">
        <v>214</v>
      </c>
      <c r="I307" s="77">
        <v>0.3</v>
      </c>
      <c r="J307" t="s">
        <v>1124</v>
      </c>
      <c r="K307" t="s">
        <v>106</v>
      </c>
      <c r="L307" s="78">
        <v>1.9699999999999999E-2</v>
      </c>
      <c r="M307" s="78">
        <v>4.9200000000000001E-2</v>
      </c>
      <c r="N307" s="77">
        <v>637.77</v>
      </c>
      <c r="O307" s="77">
        <v>100.9</v>
      </c>
      <c r="P307" s="77">
        <v>2.3076266089800002</v>
      </c>
      <c r="Q307" s="78">
        <v>0</v>
      </c>
      <c r="R307" s="78">
        <v>0</v>
      </c>
    </row>
    <row r="308" spans="2:18">
      <c r="B308" t="s">
        <v>3646</v>
      </c>
      <c r="C308" t="s">
        <v>3272</v>
      </c>
      <c r="D308" t="s">
        <v>3648</v>
      </c>
      <c r="E308"/>
      <c r="F308" t="s">
        <v>213</v>
      </c>
      <c r="G308" t="s">
        <v>3381</v>
      </c>
      <c r="H308" t="s">
        <v>214</v>
      </c>
      <c r="I308" s="77">
        <v>0.3</v>
      </c>
      <c r="J308" t="s">
        <v>1124</v>
      </c>
      <c r="K308" t="s">
        <v>106</v>
      </c>
      <c r="L308" s="78">
        <v>1.9699999999999999E-2</v>
      </c>
      <c r="M308" s="78">
        <v>4.9200000000000001E-2</v>
      </c>
      <c r="N308" s="77">
        <v>134.94999999999999</v>
      </c>
      <c r="O308" s="77">
        <v>100.9</v>
      </c>
      <c r="P308" s="77">
        <v>0.48828607629999998</v>
      </c>
      <c r="Q308" s="78">
        <v>0</v>
      </c>
      <c r="R308" s="78">
        <v>0</v>
      </c>
    </row>
    <row r="309" spans="2:18">
      <c r="B309" t="s">
        <v>3646</v>
      </c>
      <c r="C309" t="s">
        <v>3272</v>
      </c>
      <c r="D309" t="s">
        <v>3649</v>
      </c>
      <c r="E309"/>
      <c r="F309" t="s">
        <v>213</v>
      </c>
      <c r="G309" t="s">
        <v>332</v>
      </c>
      <c r="H309" t="s">
        <v>214</v>
      </c>
      <c r="I309" s="77">
        <v>0.3</v>
      </c>
      <c r="J309" t="s">
        <v>1124</v>
      </c>
      <c r="K309" t="s">
        <v>106</v>
      </c>
      <c r="L309" s="78">
        <v>1.9699999999999999E-2</v>
      </c>
      <c r="M309" s="78">
        <v>4.9200000000000001E-2</v>
      </c>
      <c r="N309" s="77">
        <v>200.51</v>
      </c>
      <c r="O309" s="77">
        <v>100.9</v>
      </c>
      <c r="P309" s="77">
        <v>0.72550011973999995</v>
      </c>
      <c r="Q309" s="78">
        <v>0</v>
      </c>
      <c r="R309" s="78">
        <v>0</v>
      </c>
    </row>
    <row r="310" spans="2:18">
      <c r="B310" t="s">
        <v>3646</v>
      </c>
      <c r="C310" t="s">
        <v>3272</v>
      </c>
      <c r="D310" t="s">
        <v>3650</v>
      </c>
      <c r="E310"/>
      <c r="F310" t="s">
        <v>213</v>
      </c>
      <c r="G310" t="s">
        <v>685</v>
      </c>
      <c r="H310" t="s">
        <v>214</v>
      </c>
      <c r="I310" s="77">
        <v>0.3</v>
      </c>
      <c r="J310" t="s">
        <v>1124</v>
      </c>
      <c r="K310" t="s">
        <v>106</v>
      </c>
      <c r="L310" s="78">
        <v>1.9699999999999999E-2</v>
      </c>
      <c r="M310" s="78">
        <v>4.9200000000000001E-2</v>
      </c>
      <c r="N310" s="77">
        <v>798.44</v>
      </c>
      <c r="O310" s="77">
        <v>100.9</v>
      </c>
      <c r="P310" s="77">
        <v>2.8889746925600002</v>
      </c>
      <c r="Q310" s="78">
        <v>0</v>
      </c>
      <c r="R310" s="78">
        <v>0</v>
      </c>
    </row>
    <row r="311" spans="2:18">
      <c r="B311" t="s">
        <v>3646</v>
      </c>
      <c r="C311" t="s">
        <v>3272</v>
      </c>
      <c r="D311" t="s">
        <v>3651</v>
      </c>
      <c r="E311"/>
      <c r="F311" t="s">
        <v>213</v>
      </c>
      <c r="G311" t="s">
        <v>630</v>
      </c>
      <c r="H311" t="s">
        <v>214</v>
      </c>
      <c r="I311" s="77">
        <v>0.3</v>
      </c>
      <c r="J311" t="s">
        <v>1124</v>
      </c>
      <c r="K311" t="s">
        <v>106</v>
      </c>
      <c r="L311" s="78">
        <v>1.9699999999999999E-2</v>
      </c>
      <c r="M311" s="78">
        <v>4.9200000000000001E-2</v>
      </c>
      <c r="N311" s="77">
        <v>156.72</v>
      </c>
      <c r="O311" s="77">
        <v>100.9</v>
      </c>
      <c r="P311" s="77">
        <v>0.56705590128000005</v>
      </c>
      <c r="Q311" s="78">
        <v>0</v>
      </c>
      <c r="R311" s="78">
        <v>0</v>
      </c>
    </row>
    <row r="312" spans="2:18">
      <c r="B312" t="s">
        <v>3646</v>
      </c>
      <c r="C312" t="s">
        <v>3272</v>
      </c>
      <c r="D312" t="s">
        <v>3652</v>
      </c>
      <c r="E312"/>
      <c r="F312" t="s">
        <v>213</v>
      </c>
      <c r="G312" t="s">
        <v>269</v>
      </c>
      <c r="H312" t="s">
        <v>214</v>
      </c>
      <c r="I312" s="77">
        <v>0.3</v>
      </c>
      <c r="J312" t="s">
        <v>1124</v>
      </c>
      <c r="K312" t="s">
        <v>106</v>
      </c>
      <c r="L312" s="78">
        <v>1.9699999999999999E-2</v>
      </c>
      <c r="M312" s="78">
        <v>4.9200000000000001E-2</v>
      </c>
      <c r="N312" s="77">
        <v>37.6</v>
      </c>
      <c r="O312" s="77">
        <v>100.9</v>
      </c>
      <c r="P312" s="77">
        <v>0.13604710240000001</v>
      </c>
      <c r="Q312" s="78">
        <v>0</v>
      </c>
      <c r="R312" s="78">
        <v>0</v>
      </c>
    </row>
    <row r="313" spans="2:18">
      <c r="B313" t="s">
        <v>3646</v>
      </c>
      <c r="C313" t="s">
        <v>3272</v>
      </c>
      <c r="D313" t="s">
        <v>3653</v>
      </c>
      <c r="E313"/>
      <c r="F313" t="s">
        <v>213</v>
      </c>
      <c r="G313" t="s">
        <v>274</v>
      </c>
      <c r="H313" t="s">
        <v>214</v>
      </c>
      <c r="I313" s="77">
        <v>0.3</v>
      </c>
      <c r="J313" t="s">
        <v>1124</v>
      </c>
      <c r="K313" t="s">
        <v>106</v>
      </c>
      <c r="L313" s="78">
        <v>1.9699999999999999E-2</v>
      </c>
      <c r="M313" s="78">
        <v>4.9200000000000001E-2</v>
      </c>
      <c r="N313" s="77">
        <v>205.49</v>
      </c>
      <c r="O313" s="77">
        <v>100.9</v>
      </c>
      <c r="P313" s="77">
        <v>0.74351912426</v>
      </c>
      <c r="Q313" s="78">
        <v>0</v>
      </c>
      <c r="R313" s="78">
        <v>0</v>
      </c>
    </row>
    <row r="314" spans="2:18">
      <c r="B314" t="s">
        <v>3654</v>
      </c>
      <c r="C314" t="s">
        <v>3272</v>
      </c>
      <c r="D314" t="s">
        <v>3655</v>
      </c>
      <c r="E314"/>
      <c r="F314" t="s">
        <v>2209</v>
      </c>
      <c r="G314" t="s">
        <v>3656</v>
      </c>
      <c r="H314" t="s">
        <v>214</v>
      </c>
      <c r="I314" s="77">
        <v>3.35</v>
      </c>
      <c r="J314" t="s">
        <v>1263</v>
      </c>
      <c r="K314" t="s">
        <v>106</v>
      </c>
      <c r="L314" s="78">
        <v>3.1399999999999997E-2</v>
      </c>
      <c r="M314" s="78">
        <v>7.9000000000000001E-2</v>
      </c>
      <c r="N314" s="77">
        <v>232134.77</v>
      </c>
      <c r="O314" s="77">
        <v>100.14</v>
      </c>
      <c r="P314" s="77">
        <v>833.600694619308</v>
      </c>
      <c r="Q314" s="78">
        <v>1.2699999999999999E-2</v>
      </c>
      <c r="R314" s="78">
        <v>1.8E-3</v>
      </c>
    </row>
    <row r="315" spans="2:18">
      <c r="B315" t="s">
        <v>3657</v>
      </c>
      <c r="C315" t="s">
        <v>3272</v>
      </c>
      <c r="D315" t="s">
        <v>3658</v>
      </c>
      <c r="E315"/>
      <c r="F315" t="s">
        <v>2209</v>
      </c>
      <c r="G315" t="s">
        <v>342</v>
      </c>
      <c r="H315" t="s">
        <v>214</v>
      </c>
      <c r="I315" s="77">
        <v>2.78</v>
      </c>
      <c r="J315" t="s">
        <v>1263</v>
      </c>
      <c r="K315" t="s">
        <v>106</v>
      </c>
      <c r="L315" s="78">
        <v>6.1199999999999997E-2</v>
      </c>
      <c r="M315" s="78">
        <v>8.72E-2</v>
      </c>
      <c r="N315" s="77">
        <v>229816.23</v>
      </c>
      <c r="O315" s="77">
        <v>97.39</v>
      </c>
      <c r="P315" s="77">
        <v>802.61144265964197</v>
      </c>
      <c r="Q315" s="78">
        <v>1.2200000000000001E-2</v>
      </c>
      <c r="R315" s="78">
        <v>1.8E-3</v>
      </c>
    </row>
    <row r="316" spans="2:18">
      <c r="B316" t="s">
        <v>3659</v>
      </c>
      <c r="C316" t="s">
        <v>3272</v>
      </c>
      <c r="D316" t="s">
        <v>3660</v>
      </c>
      <c r="E316"/>
      <c r="F316" t="s">
        <v>536</v>
      </c>
      <c r="G316" t="s">
        <v>3661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98931.35</v>
      </c>
      <c r="O316" s="77">
        <v>100.37</v>
      </c>
      <c r="P316" s="77">
        <v>386.88251427571902</v>
      </c>
      <c r="Q316" s="78">
        <v>5.8999999999999999E-3</v>
      </c>
      <c r="R316" s="78">
        <v>8.9999999999999998E-4</v>
      </c>
    </row>
    <row r="317" spans="2:18">
      <c r="B317" t="s">
        <v>3659</v>
      </c>
      <c r="C317" t="s">
        <v>3272</v>
      </c>
      <c r="D317" t="s">
        <v>3662</v>
      </c>
      <c r="E317"/>
      <c r="F317" t="s">
        <v>536</v>
      </c>
      <c r="G317" t="s">
        <v>3663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98931.35</v>
      </c>
      <c r="O317" s="77">
        <v>100.37</v>
      </c>
      <c r="P317" s="77">
        <v>386.88251427571902</v>
      </c>
      <c r="Q317" s="78">
        <v>5.8999999999999999E-3</v>
      </c>
      <c r="R317" s="78">
        <v>8.9999999999999998E-4</v>
      </c>
    </row>
    <row r="318" spans="2:18">
      <c r="B318" t="s">
        <v>3659</v>
      </c>
      <c r="C318" t="s">
        <v>3272</v>
      </c>
      <c r="D318" t="s">
        <v>3664</v>
      </c>
      <c r="E318"/>
      <c r="F318" t="s">
        <v>536</v>
      </c>
      <c r="G318" t="s">
        <v>3665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98931.35</v>
      </c>
      <c r="O318" s="77">
        <v>100.37</v>
      </c>
      <c r="P318" s="77">
        <v>386.88251427571902</v>
      </c>
      <c r="Q318" s="78">
        <v>5.8999999999999999E-3</v>
      </c>
      <c r="R318" s="78">
        <v>8.9999999999999998E-4</v>
      </c>
    </row>
    <row r="319" spans="2:18">
      <c r="B319" t="s">
        <v>3629</v>
      </c>
      <c r="C319" t="s">
        <v>3272</v>
      </c>
      <c r="D319" t="s">
        <v>3666</v>
      </c>
      <c r="E319"/>
      <c r="F319" t="s">
        <v>522</v>
      </c>
      <c r="G319" t="s">
        <v>555</v>
      </c>
      <c r="H319" t="s">
        <v>150</v>
      </c>
      <c r="I319" s="77">
        <v>2.8</v>
      </c>
      <c r="J319" t="s">
        <v>1210</v>
      </c>
      <c r="K319" t="s">
        <v>110</v>
      </c>
      <c r="L319" s="78">
        <v>2.5000000000000001E-2</v>
      </c>
      <c r="M319" s="78">
        <v>6.4899999999999999E-2</v>
      </c>
      <c r="N319" s="77">
        <v>1280.9000000000001</v>
      </c>
      <c r="O319" s="77">
        <v>100.51</v>
      </c>
      <c r="P319" s="77">
        <v>5.0160948571580004</v>
      </c>
      <c r="Q319" s="78">
        <v>1E-4</v>
      </c>
      <c r="R319" s="78">
        <v>0</v>
      </c>
    </row>
    <row r="320" spans="2:18">
      <c r="B320" s="26" t="s">
        <v>3952</v>
      </c>
      <c r="C320" t="s">
        <v>3272</v>
      </c>
      <c r="D320" t="s">
        <v>3667</v>
      </c>
      <c r="E320"/>
      <c r="F320" t="s">
        <v>586</v>
      </c>
      <c r="G320" t="s">
        <v>3668</v>
      </c>
      <c r="H320" t="s">
        <v>209</v>
      </c>
      <c r="I320" s="77">
        <v>3.79</v>
      </c>
      <c r="J320" t="s">
        <v>806</v>
      </c>
      <c r="K320" t="s">
        <v>106</v>
      </c>
      <c r="L320" s="78">
        <v>4.8000000000000001E-2</v>
      </c>
      <c r="M320" s="78">
        <v>6.5100000000000005E-2</v>
      </c>
      <c r="N320" s="77">
        <v>226916.2</v>
      </c>
      <c r="O320" s="77">
        <v>94.37</v>
      </c>
      <c r="P320" s="77">
        <v>767.90897313283995</v>
      </c>
      <c r="Q320" s="78">
        <v>1.17E-2</v>
      </c>
      <c r="R320" s="78">
        <v>1.6999999999999999E-3</v>
      </c>
    </row>
    <row r="321" spans="2:18">
      <c r="B321" s="26" t="s">
        <v>3952</v>
      </c>
      <c r="C321" t="s">
        <v>3272</v>
      </c>
      <c r="D321" t="s">
        <v>3669</v>
      </c>
      <c r="E321"/>
      <c r="F321" t="s">
        <v>586</v>
      </c>
      <c r="G321" t="s">
        <v>3670</v>
      </c>
      <c r="H321" t="s">
        <v>209</v>
      </c>
      <c r="I321" s="77">
        <v>3.87</v>
      </c>
      <c r="J321" t="s">
        <v>806</v>
      </c>
      <c r="K321" t="s">
        <v>106</v>
      </c>
      <c r="L321" s="78">
        <v>4.8000000000000001E-2</v>
      </c>
      <c r="M321" s="78">
        <v>4.65E-2</v>
      </c>
      <c r="N321" s="77">
        <v>113169.28</v>
      </c>
      <c r="O321" s="77">
        <v>91.63</v>
      </c>
      <c r="P321" s="77">
        <v>371.85748239270401</v>
      </c>
      <c r="Q321" s="78">
        <v>5.7000000000000002E-3</v>
      </c>
      <c r="R321" s="78">
        <v>8.0000000000000004E-4</v>
      </c>
    </row>
    <row r="322" spans="2:18">
      <c r="B322" s="26" t="s">
        <v>3952</v>
      </c>
      <c r="C322" t="s">
        <v>3272</v>
      </c>
      <c r="D322" t="s">
        <v>3671</v>
      </c>
      <c r="E322"/>
      <c r="F322" t="s">
        <v>586</v>
      </c>
      <c r="G322" t="s">
        <v>3672</v>
      </c>
      <c r="H322" t="s">
        <v>209</v>
      </c>
      <c r="I322" s="77">
        <v>3.68</v>
      </c>
      <c r="J322" t="s">
        <v>806</v>
      </c>
      <c r="K322" t="s">
        <v>106</v>
      </c>
      <c r="L322" s="78">
        <v>5.4399999999999997E-2</v>
      </c>
      <c r="M322" s="78">
        <v>8.7300000000000003E-2</v>
      </c>
      <c r="N322" s="77">
        <v>114999.41</v>
      </c>
      <c r="O322" s="77">
        <v>89.58</v>
      </c>
      <c r="P322" s="77">
        <v>369.41706672010798</v>
      </c>
      <c r="Q322" s="78">
        <v>5.5999999999999999E-3</v>
      </c>
      <c r="R322" s="78">
        <v>8.0000000000000004E-4</v>
      </c>
    </row>
    <row r="323" spans="2:18">
      <c r="B323" t="s">
        <v>3673</v>
      </c>
      <c r="C323" t="s">
        <v>3532</v>
      </c>
      <c r="D323" t="s">
        <v>3674</v>
      </c>
      <c r="E323"/>
      <c r="F323" t="s">
        <v>620</v>
      </c>
      <c r="G323" t="s">
        <v>286</v>
      </c>
      <c r="H323" t="s">
        <v>2315</v>
      </c>
      <c r="I323" s="77">
        <v>0.95</v>
      </c>
      <c r="J323" t="s">
        <v>1210</v>
      </c>
      <c r="K323" t="s">
        <v>106</v>
      </c>
      <c r="L323" s="78">
        <v>3.1E-2</v>
      </c>
      <c r="M323" s="78">
        <v>7.4099999999999999E-2</v>
      </c>
      <c r="N323" s="77">
        <v>85401.8</v>
      </c>
      <c r="O323" s="77">
        <v>99.64</v>
      </c>
      <c r="P323" s="77">
        <v>305.14835172272001</v>
      </c>
      <c r="Q323" s="78">
        <v>4.7000000000000002E-3</v>
      </c>
      <c r="R323" s="78">
        <v>6.9999999999999999E-4</v>
      </c>
    </row>
    <row r="324" spans="2:18">
      <c r="B324" t="s">
        <v>3673</v>
      </c>
      <c r="C324" t="s">
        <v>3532</v>
      </c>
      <c r="D324" t="s">
        <v>3675</v>
      </c>
      <c r="E324"/>
      <c r="F324" t="s">
        <v>620</v>
      </c>
      <c r="G324" t="s">
        <v>274</v>
      </c>
      <c r="H324" t="s">
        <v>2315</v>
      </c>
      <c r="I324" s="77">
        <v>0.95</v>
      </c>
      <c r="J324" t="s">
        <v>1210</v>
      </c>
      <c r="K324" t="s">
        <v>106</v>
      </c>
      <c r="L324" s="78">
        <v>3.1E-2</v>
      </c>
      <c r="M324" s="78">
        <v>8.1199999999999994E-2</v>
      </c>
      <c r="N324" s="77">
        <v>238.19</v>
      </c>
      <c r="O324" s="77">
        <v>100.22604475418784</v>
      </c>
      <c r="P324" s="77">
        <v>0.85608009977599997</v>
      </c>
      <c r="Q324" s="78">
        <v>0</v>
      </c>
      <c r="R324" s="78">
        <v>0</v>
      </c>
    </row>
    <row r="325" spans="2:18">
      <c r="B325" t="s">
        <v>3673</v>
      </c>
      <c r="C325" t="s">
        <v>3532</v>
      </c>
      <c r="D325" t="s">
        <v>3676</v>
      </c>
      <c r="E325"/>
      <c r="F325" t="s">
        <v>620</v>
      </c>
      <c r="G325" t="s">
        <v>277</v>
      </c>
      <c r="H325" t="s">
        <v>2315</v>
      </c>
      <c r="I325" s="77">
        <v>0.95</v>
      </c>
      <c r="J325" t="s">
        <v>1210</v>
      </c>
      <c r="K325" t="s">
        <v>106</v>
      </c>
      <c r="L325" s="78">
        <v>3.1E-2</v>
      </c>
      <c r="M325" s="78">
        <v>8.1900000000000001E-2</v>
      </c>
      <c r="N325" s="77">
        <v>325.29000000000002</v>
      </c>
      <c r="O325" s="77">
        <v>99.64</v>
      </c>
      <c r="P325" s="77">
        <v>1.1622905762160001</v>
      </c>
      <c r="Q325" s="78">
        <v>0</v>
      </c>
      <c r="R325" s="78">
        <v>0</v>
      </c>
    </row>
    <row r="326" spans="2:18">
      <c r="B326" t="s">
        <v>3673</v>
      </c>
      <c r="C326" t="s">
        <v>3532</v>
      </c>
      <c r="D326" t="s">
        <v>3677</v>
      </c>
      <c r="E326"/>
      <c r="F326" t="s">
        <v>620</v>
      </c>
      <c r="G326" t="s">
        <v>280</v>
      </c>
      <c r="H326" t="s">
        <v>2315</v>
      </c>
      <c r="I326" s="77">
        <v>0.95</v>
      </c>
      <c r="J326" t="s">
        <v>1210</v>
      </c>
      <c r="K326" t="s">
        <v>106</v>
      </c>
      <c r="L326" s="78">
        <v>3.1E-2</v>
      </c>
      <c r="M326" s="78">
        <v>8.3400000000000002E-2</v>
      </c>
      <c r="N326" s="77">
        <v>168.91</v>
      </c>
      <c r="O326" s="77">
        <v>99.65</v>
      </c>
      <c r="P326" s="77">
        <v>0.60359127058999995</v>
      </c>
      <c r="Q326" s="78">
        <v>0</v>
      </c>
      <c r="R326" s="78">
        <v>0</v>
      </c>
    </row>
    <row r="327" spans="2:18">
      <c r="B327" t="s">
        <v>3678</v>
      </c>
      <c r="C327" t="s">
        <v>3272</v>
      </c>
      <c r="D327" t="s">
        <v>3679</v>
      </c>
      <c r="E327"/>
      <c r="F327" t="s">
        <v>620</v>
      </c>
      <c r="G327" t="s">
        <v>371</v>
      </c>
      <c r="H327" t="s">
        <v>2315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830946.09</v>
      </c>
      <c r="O327" s="77">
        <v>99.319999999999865</v>
      </c>
      <c r="P327" s="77">
        <v>283.73664673495398</v>
      </c>
      <c r="Q327" s="78">
        <v>4.3E-3</v>
      </c>
      <c r="R327" s="78">
        <v>5.9999999999999995E-4</v>
      </c>
    </row>
    <row r="328" spans="2:18">
      <c r="B328" t="s">
        <v>3678</v>
      </c>
      <c r="C328" t="s">
        <v>3272</v>
      </c>
      <c r="D328" t="s">
        <v>3680</v>
      </c>
      <c r="E328"/>
      <c r="F328" t="s">
        <v>620</v>
      </c>
      <c r="G328" t="s">
        <v>342</v>
      </c>
      <c r="H328" t="s">
        <v>2315</v>
      </c>
      <c r="I328" s="77">
        <v>1.31</v>
      </c>
      <c r="J328" t="s">
        <v>1210</v>
      </c>
      <c r="K328" t="s">
        <v>201</v>
      </c>
      <c r="L328" s="78">
        <v>3.2800000000000003E-2</v>
      </c>
      <c r="M328" s="78">
        <v>6.2100000000000002E-2</v>
      </c>
      <c r="N328" s="77">
        <v>22777.599999999999</v>
      </c>
      <c r="O328" s="77">
        <v>101.21122136986304</v>
      </c>
      <c r="P328" s="77">
        <v>7.9511477210500896</v>
      </c>
      <c r="Q328" s="78">
        <v>1E-4</v>
      </c>
      <c r="R328" s="78">
        <v>0</v>
      </c>
    </row>
    <row r="329" spans="2:18">
      <c r="B329" t="s">
        <v>3678</v>
      </c>
      <c r="C329" t="s">
        <v>3272</v>
      </c>
      <c r="D329" t="s">
        <v>3681</v>
      </c>
      <c r="E329"/>
      <c r="F329" t="s">
        <v>620</v>
      </c>
      <c r="G329" t="s">
        <v>277</v>
      </c>
      <c r="H329" t="s">
        <v>2315</v>
      </c>
      <c r="I329" s="77">
        <v>1.31</v>
      </c>
      <c r="J329" t="s">
        <v>1210</v>
      </c>
      <c r="K329" t="s">
        <v>201</v>
      </c>
      <c r="L329" s="78">
        <v>3.2800000000000003E-2</v>
      </c>
      <c r="M329" s="78">
        <v>6.4500000000000002E-2</v>
      </c>
      <c r="N329" s="77">
        <v>8817.77</v>
      </c>
      <c r="O329" s="77">
        <v>100.28</v>
      </c>
      <c r="P329" s="77">
        <v>3.0497643698444001</v>
      </c>
      <c r="Q329" s="78">
        <v>0</v>
      </c>
      <c r="R329" s="78">
        <v>0</v>
      </c>
    </row>
    <row r="330" spans="2:18">
      <c r="B330" t="s">
        <v>3682</v>
      </c>
      <c r="C330" t="s">
        <v>3272</v>
      </c>
      <c r="D330" t="s">
        <v>3683</v>
      </c>
      <c r="E330"/>
      <c r="F330" t="s">
        <v>684</v>
      </c>
      <c r="G330" t="s">
        <v>274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129882.45</v>
      </c>
      <c r="O330" s="77">
        <v>99.74</v>
      </c>
      <c r="P330" s="77">
        <v>504.73227688560598</v>
      </c>
      <c r="Q330" s="78">
        <v>7.7000000000000002E-3</v>
      </c>
      <c r="R330" s="78">
        <v>1.1000000000000001E-3</v>
      </c>
    </row>
    <row r="331" spans="2:18">
      <c r="B331" t="s">
        <v>3682</v>
      </c>
      <c r="C331" t="s">
        <v>3272</v>
      </c>
      <c r="D331" t="s">
        <v>3684</v>
      </c>
      <c r="E331"/>
      <c r="F331" t="s">
        <v>3451</v>
      </c>
      <c r="G331" t="s">
        <v>3685</v>
      </c>
      <c r="H331" t="s">
        <v>2315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34378.26</v>
      </c>
      <c r="O331" s="77">
        <v>99.909999999999869</v>
      </c>
      <c r="P331" s="77">
        <v>152.028105863029</v>
      </c>
      <c r="Q331" s="78">
        <v>2.3E-3</v>
      </c>
      <c r="R331" s="78">
        <v>2.9999999999999997E-4</v>
      </c>
    </row>
    <row r="332" spans="2:18">
      <c r="B332" t="s">
        <v>3686</v>
      </c>
      <c r="C332" t="s">
        <v>3272</v>
      </c>
      <c r="D332" t="s">
        <v>3687</v>
      </c>
      <c r="E332"/>
      <c r="F332" t="s">
        <v>1068</v>
      </c>
      <c r="G332" t="s">
        <v>3688</v>
      </c>
      <c r="H332" t="s">
        <v>214</v>
      </c>
      <c r="I332" s="77">
        <v>6.69</v>
      </c>
      <c r="J332" t="s">
        <v>1263</v>
      </c>
      <c r="K332" t="s">
        <v>106</v>
      </c>
      <c r="L332" s="78">
        <v>4.36E-2</v>
      </c>
      <c r="M332" s="78">
        <v>5.5599999999999997E-2</v>
      </c>
      <c r="N332" s="77">
        <v>81313.89</v>
      </c>
      <c r="O332" s="77">
        <v>104.42</v>
      </c>
      <c r="P332" s="77">
        <v>304.47995868166799</v>
      </c>
      <c r="Q332" s="78">
        <v>4.5999999999999999E-3</v>
      </c>
      <c r="R332" s="78">
        <v>6.9999999999999999E-4</v>
      </c>
    </row>
    <row r="333" spans="2:18">
      <c r="B333" t="s">
        <v>3689</v>
      </c>
      <c r="C333" t="s">
        <v>3272</v>
      </c>
      <c r="D333" t="s">
        <v>3690</v>
      </c>
      <c r="E333"/>
      <c r="F333" t="s">
        <v>1176</v>
      </c>
      <c r="G333" t="s">
        <v>3691</v>
      </c>
      <c r="H333" t="s">
        <v>351</v>
      </c>
      <c r="I333" s="77">
        <v>7.33</v>
      </c>
      <c r="J333" t="s">
        <v>416</v>
      </c>
      <c r="K333" t="s">
        <v>106</v>
      </c>
      <c r="L333" s="78">
        <v>4.9000000000000002E-2</v>
      </c>
      <c r="M333" s="78">
        <v>6.0499999999999998E-2</v>
      </c>
      <c r="N333" s="77">
        <v>25809.51</v>
      </c>
      <c r="O333" s="77">
        <v>91</v>
      </c>
      <c r="P333" s="77">
        <v>84.223141602599995</v>
      </c>
      <c r="Q333" s="78">
        <v>1.2999999999999999E-3</v>
      </c>
      <c r="R333" s="78">
        <v>2.0000000000000001E-4</v>
      </c>
    </row>
    <row r="334" spans="2:18">
      <c r="B334" t="s">
        <v>3646</v>
      </c>
      <c r="C334" t="s">
        <v>3272</v>
      </c>
      <c r="D334" t="s">
        <v>3692</v>
      </c>
      <c r="E334"/>
      <c r="F334" t="s">
        <v>3609</v>
      </c>
      <c r="G334" t="s">
        <v>529</v>
      </c>
      <c r="H334" t="s">
        <v>209</v>
      </c>
      <c r="I334" s="77">
        <v>0.3</v>
      </c>
      <c r="J334" t="s">
        <v>1124</v>
      </c>
      <c r="K334" t="s">
        <v>106</v>
      </c>
      <c r="L334" s="78">
        <v>1.9699999999999999E-2</v>
      </c>
      <c r="M334" s="78">
        <v>4.8800000000000003E-2</v>
      </c>
      <c r="N334" s="77">
        <v>268999.96000000002</v>
      </c>
      <c r="O334" s="77">
        <v>100.9</v>
      </c>
      <c r="P334" s="77">
        <v>973.31556126904002</v>
      </c>
      <c r="Q334" s="78">
        <v>1.4800000000000001E-2</v>
      </c>
      <c r="R334" s="78">
        <v>2.2000000000000001E-3</v>
      </c>
    </row>
    <row r="335" spans="2:18">
      <c r="B335" t="s">
        <v>3693</v>
      </c>
      <c r="C335" t="s">
        <v>3272</v>
      </c>
      <c r="D335" t="s">
        <v>3694</v>
      </c>
      <c r="E335"/>
      <c r="F335" t="s">
        <v>3609</v>
      </c>
      <c r="G335" t="s">
        <v>529</v>
      </c>
      <c r="H335" t="s">
        <v>209</v>
      </c>
      <c r="I335" s="77">
        <v>0.27</v>
      </c>
      <c r="J335" t="s">
        <v>1124</v>
      </c>
      <c r="K335" t="s">
        <v>106</v>
      </c>
      <c r="L335" s="78">
        <v>1.9400000000000001E-2</v>
      </c>
      <c r="M335" s="78">
        <v>5.1900000000000002E-2</v>
      </c>
      <c r="N335" s="77">
        <v>166059.74</v>
      </c>
      <c r="O335" s="77">
        <v>100.85</v>
      </c>
      <c r="P335" s="77">
        <v>600.55189457493998</v>
      </c>
      <c r="Q335" s="78">
        <v>9.1999999999999998E-3</v>
      </c>
      <c r="R335" s="78">
        <v>1.2999999999999999E-3</v>
      </c>
    </row>
    <row r="336" spans="2:18">
      <c r="B336" t="s">
        <v>3695</v>
      </c>
      <c r="C336" t="s">
        <v>3272</v>
      </c>
      <c r="D336" t="s">
        <v>3696</v>
      </c>
      <c r="E336"/>
      <c r="F336" t="s">
        <v>3609</v>
      </c>
      <c r="G336" t="s">
        <v>371</v>
      </c>
      <c r="H336" t="s">
        <v>209</v>
      </c>
      <c r="I336" s="77">
        <v>2.82</v>
      </c>
      <c r="J336" t="s">
        <v>1263</v>
      </c>
      <c r="K336" t="s">
        <v>106</v>
      </c>
      <c r="L336" s="78">
        <v>8.6999999999999994E-3</v>
      </c>
      <c r="M336" s="78">
        <v>7.3200000000000001E-2</v>
      </c>
      <c r="N336" s="77">
        <v>47502.6</v>
      </c>
      <c r="O336" s="77">
        <v>102.41</v>
      </c>
      <c r="P336" s="77">
        <v>174.44962179876001</v>
      </c>
      <c r="Q336" s="78">
        <v>2.7000000000000001E-3</v>
      </c>
      <c r="R336" s="78">
        <v>4.0000000000000002E-4</v>
      </c>
    </row>
    <row r="337" spans="2:18">
      <c r="B337" t="s">
        <v>3695</v>
      </c>
      <c r="C337" t="s">
        <v>3272</v>
      </c>
      <c r="D337" t="s">
        <v>3697</v>
      </c>
      <c r="E337"/>
      <c r="F337" t="s">
        <v>3609</v>
      </c>
      <c r="G337" t="s">
        <v>371</v>
      </c>
      <c r="H337" t="s">
        <v>209</v>
      </c>
      <c r="I337" s="77">
        <v>2.82</v>
      </c>
      <c r="J337" t="s">
        <v>1263</v>
      </c>
      <c r="K337" t="s">
        <v>106</v>
      </c>
      <c r="L337" s="78">
        <v>7.1400000000000005E-2</v>
      </c>
      <c r="M337" s="78">
        <v>7.2599999999999998E-2</v>
      </c>
      <c r="N337" s="77">
        <v>38328.400000000001</v>
      </c>
      <c r="O337" s="77">
        <v>102.41</v>
      </c>
      <c r="P337" s="77">
        <v>140.75808238184001</v>
      </c>
      <c r="Q337" s="78">
        <v>2.0999999999999999E-3</v>
      </c>
      <c r="R337" s="78">
        <v>2.9999999999999997E-4</v>
      </c>
    </row>
    <row r="338" spans="2:18">
      <c r="B338" t="s">
        <v>3695</v>
      </c>
      <c r="C338" t="s">
        <v>3272</v>
      </c>
      <c r="D338" t="s">
        <v>3698</v>
      </c>
      <c r="E338"/>
      <c r="F338" t="s">
        <v>3609</v>
      </c>
      <c r="G338" t="s">
        <v>3699</v>
      </c>
      <c r="H338" t="s">
        <v>209</v>
      </c>
      <c r="I338" s="77">
        <v>2.83</v>
      </c>
      <c r="J338" t="s">
        <v>1263</v>
      </c>
      <c r="K338" t="s">
        <v>106</v>
      </c>
      <c r="L338" s="78">
        <v>7.1400000000000005E-2</v>
      </c>
      <c r="M338" s="78">
        <v>6.59E-2</v>
      </c>
      <c r="N338" s="77">
        <v>35003.769999999997</v>
      </c>
      <c r="O338" s="77">
        <v>102.42</v>
      </c>
      <c r="P338" s="77">
        <v>128.56118838512401</v>
      </c>
      <c r="Q338" s="78">
        <v>2E-3</v>
      </c>
      <c r="R338" s="78">
        <v>2.9999999999999997E-4</v>
      </c>
    </row>
    <row r="339" spans="2:18">
      <c r="B339" t="s">
        <v>3657</v>
      </c>
      <c r="C339" t="s">
        <v>3272</v>
      </c>
      <c r="D339" t="s">
        <v>3700</v>
      </c>
      <c r="E339"/>
      <c r="F339" t="s">
        <v>3609</v>
      </c>
      <c r="G339" t="s">
        <v>371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83419.240000000005</v>
      </c>
      <c r="O339" s="77">
        <v>103.95</v>
      </c>
      <c r="P339" s="77">
        <v>310.95747972828002</v>
      </c>
      <c r="Q339" s="78">
        <v>4.7000000000000002E-3</v>
      </c>
      <c r="R339" s="78">
        <v>6.9999999999999999E-4</v>
      </c>
    </row>
    <row r="340" spans="2:18">
      <c r="B340" t="s">
        <v>3657</v>
      </c>
      <c r="C340" t="s">
        <v>3272</v>
      </c>
      <c r="D340" t="s">
        <v>3701</v>
      </c>
      <c r="E340"/>
      <c r="F340" t="s">
        <v>3609</v>
      </c>
      <c r="G340" t="s">
        <v>371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4907.01</v>
      </c>
      <c r="O340" s="77">
        <v>102.55</v>
      </c>
      <c r="P340" s="77">
        <v>18.045249575429999</v>
      </c>
      <c r="Q340" s="78">
        <v>2.9999999999999997E-4</v>
      </c>
      <c r="R340" s="78">
        <v>0</v>
      </c>
    </row>
    <row r="341" spans="2:18">
      <c r="B341" t="s">
        <v>3702</v>
      </c>
      <c r="C341" t="s">
        <v>3272</v>
      </c>
      <c r="D341" t="s">
        <v>3703</v>
      </c>
      <c r="E341"/>
      <c r="F341" t="s">
        <v>211</v>
      </c>
      <c r="G341" t="s">
        <v>249</v>
      </c>
      <c r="H341" t="s">
        <v>212</v>
      </c>
      <c r="I341" s="77">
        <v>1.2</v>
      </c>
      <c r="J341" t="s">
        <v>1263</v>
      </c>
      <c r="K341" t="s">
        <v>106</v>
      </c>
      <c r="L341" s="78">
        <v>2.5000000000000001E-2</v>
      </c>
      <c r="M341" s="78">
        <v>5.91E-2</v>
      </c>
      <c r="N341" s="77">
        <v>24757.41</v>
      </c>
      <c r="O341" s="77">
        <v>101.2</v>
      </c>
      <c r="P341" s="77">
        <v>89.845433127120003</v>
      </c>
      <c r="Q341" s="78">
        <v>1.4E-3</v>
      </c>
      <c r="R341" s="78">
        <v>2.0000000000000001E-4</v>
      </c>
    </row>
    <row r="342" spans="2:18">
      <c r="B342" t="s">
        <v>3704</v>
      </c>
      <c r="C342" t="s">
        <v>3272</v>
      </c>
      <c r="D342" t="s">
        <v>3705</v>
      </c>
      <c r="E342"/>
      <c r="F342" t="s">
        <v>211</v>
      </c>
      <c r="G342" t="s">
        <v>311</v>
      </c>
      <c r="H342" t="s">
        <v>212</v>
      </c>
      <c r="I342" s="77">
        <v>1.17</v>
      </c>
      <c r="J342" t="s">
        <v>1263</v>
      </c>
      <c r="K342" t="s">
        <v>106</v>
      </c>
      <c r="L342" s="78">
        <v>3.6700000000000003E-2</v>
      </c>
      <c r="M342" s="78">
        <v>7.6200000000000004E-2</v>
      </c>
      <c r="N342" s="77">
        <v>34468.839999999997</v>
      </c>
      <c r="O342" s="77">
        <v>65.441844999999972</v>
      </c>
      <c r="P342" s="77">
        <v>80.889562818107393</v>
      </c>
      <c r="Q342" s="78">
        <v>1.1999999999999999E-3</v>
      </c>
      <c r="R342" s="78">
        <v>2.0000000000000001E-4</v>
      </c>
    </row>
    <row r="343" spans="2:18">
      <c r="B343" t="s">
        <v>3704</v>
      </c>
      <c r="C343" t="s">
        <v>3272</v>
      </c>
      <c r="D343" t="s">
        <v>3706</v>
      </c>
      <c r="E343"/>
      <c r="F343" t="s">
        <v>211</v>
      </c>
      <c r="G343" t="s">
        <v>311</v>
      </c>
      <c r="H343" t="s">
        <v>212</v>
      </c>
      <c r="I343" s="77">
        <v>2.17</v>
      </c>
      <c r="J343" t="s">
        <v>1263</v>
      </c>
      <c r="K343" t="s">
        <v>106</v>
      </c>
      <c r="L343" s="78">
        <v>3.6700000000000003E-2</v>
      </c>
      <c r="M343" s="78">
        <v>7.8899999999999998E-2</v>
      </c>
      <c r="N343" s="77">
        <v>6542.28</v>
      </c>
      <c r="O343" s="77">
        <v>65.4418450000001</v>
      </c>
      <c r="P343" s="77">
        <v>15.3530600111187</v>
      </c>
      <c r="Q343" s="78">
        <v>2.0000000000000001E-4</v>
      </c>
      <c r="R343" s="78">
        <v>0</v>
      </c>
    </row>
    <row r="344" spans="2:18">
      <c r="B344" t="s">
        <v>3707</v>
      </c>
      <c r="C344" t="s">
        <v>3272</v>
      </c>
      <c r="D344" t="s">
        <v>3708</v>
      </c>
      <c r="E344"/>
      <c r="F344" t="s">
        <v>211</v>
      </c>
      <c r="G344" t="s">
        <v>379</v>
      </c>
      <c r="H344" t="s">
        <v>212</v>
      </c>
      <c r="I344" s="77">
        <v>0.46</v>
      </c>
      <c r="J344" t="s">
        <v>1124</v>
      </c>
      <c r="K344" t="s">
        <v>106</v>
      </c>
      <c r="L344" s="78">
        <v>2.64E-2</v>
      </c>
      <c r="M344" s="78">
        <v>5.2299999999999999E-2</v>
      </c>
      <c r="N344" s="77">
        <v>308750.45</v>
      </c>
      <c r="O344" s="77">
        <v>101.44</v>
      </c>
      <c r="P344" s="77">
        <v>1123.12249293728</v>
      </c>
      <c r="Q344" s="78">
        <v>1.7100000000000001E-2</v>
      </c>
      <c r="R344" s="78">
        <v>2.5000000000000001E-3</v>
      </c>
    </row>
    <row r="345" spans="2:18">
      <c r="B345" t="s">
        <v>3707</v>
      </c>
      <c r="C345" t="s">
        <v>3272</v>
      </c>
      <c r="D345" t="s">
        <v>3709</v>
      </c>
      <c r="E345"/>
      <c r="F345" t="s">
        <v>211</v>
      </c>
      <c r="G345" t="s">
        <v>795</v>
      </c>
      <c r="H345" t="s">
        <v>212</v>
      </c>
      <c r="I345" s="77">
        <v>0.46</v>
      </c>
      <c r="J345" t="s">
        <v>1124</v>
      </c>
      <c r="K345" t="s">
        <v>106</v>
      </c>
      <c r="L345" s="78">
        <v>2.64E-2</v>
      </c>
      <c r="M345" s="78">
        <v>5.2299999999999999E-2</v>
      </c>
      <c r="N345" s="77">
        <v>2658.73</v>
      </c>
      <c r="O345" s="77">
        <v>101.44</v>
      </c>
      <c r="P345" s="77">
        <v>9.6714983432320007</v>
      </c>
      <c r="Q345" s="78">
        <v>1E-4</v>
      </c>
      <c r="R345" s="78">
        <v>0</v>
      </c>
    </row>
    <row r="346" spans="2:18">
      <c r="B346" t="s">
        <v>3707</v>
      </c>
      <c r="C346" t="s">
        <v>3272</v>
      </c>
      <c r="D346" t="s">
        <v>3710</v>
      </c>
      <c r="E346"/>
      <c r="F346" t="s">
        <v>211</v>
      </c>
      <c r="G346" t="s">
        <v>630</v>
      </c>
      <c r="H346" t="s">
        <v>212</v>
      </c>
      <c r="I346" s="77">
        <v>0.46</v>
      </c>
      <c r="J346" t="s">
        <v>1124</v>
      </c>
      <c r="K346" t="s">
        <v>106</v>
      </c>
      <c r="L346" s="78">
        <v>2.64E-2</v>
      </c>
      <c r="M346" s="78">
        <v>5.2299999999999999E-2</v>
      </c>
      <c r="N346" s="77">
        <v>4811.17</v>
      </c>
      <c r="O346" s="77">
        <v>101.44</v>
      </c>
      <c r="P346" s="77">
        <v>17.501296740928002</v>
      </c>
      <c r="Q346" s="78">
        <v>2.9999999999999997E-4</v>
      </c>
      <c r="R346" s="78">
        <v>0</v>
      </c>
    </row>
    <row r="347" spans="2:18">
      <c r="B347" t="s">
        <v>3711</v>
      </c>
      <c r="C347" t="s">
        <v>3272</v>
      </c>
      <c r="D347" t="s">
        <v>3712</v>
      </c>
      <c r="E347"/>
      <c r="F347" t="s">
        <v>211</v>
      </c>
      <c r="G347" t="s">
        <v>342</v>
      </c>
      <c r="H347" t="s">
        <v>212</v>
      </c>
      <c r="I347" s="77">
        <v>0.27</v>
      </c>
      <c r="J347" t="s">
        <v>1124</v>
      </c>
      <c r="K347" t="s">
        <v>106</v>
      </c>
      <c r="L347" s="78">
        <v>2.4400000000000002E-2</v>
      </c>
      <c r="M347" s="78">
        <v>8.0500000000000002E-2</v>
      </c>
      <c r="N347" s="77">
        <v>203060.43</v>
      </c>
      <c r="O347" s="77">
        <v>100.49</v>
      </c>
      <c r="P347" s="77">
        <v>731.74275801970202</v>
      </c>
      <c r="Q347" s="78">
        <v>1.12E-2</v>
      </c>
      <c r="R347" s="78">
        <v>1.6000000000000001E-3</v>
      </c>
    </row>
    <row r="348" spans="2:18">
      <c r="B348" t="s">
        <v>3713</v>
      </c>
      <c r="C348" t="s">
        <v>3272</v>
      </c>
      <c r="D348" t="s">
        <v>3714</v>
      </c>
      <c r="E348"/>
      <c r="F348" t="s">
        <v>211</v>
      </c>
      <c r="G348" t="s">
        <v>426</v>
      </c>
      <c r="H348" t="s">
        <v>212</v>
      </c>
      <c r="I348" s="77">
        <v>1.01</v>
      </c>
      <c r="J348" t="s">
        <v>1124</v>
      </c>
      <c r="K348" t="s">
        <v>106</v>
      </c>
      <c r="L348" s="78">
        <v>2.7E-2</v>
      </c>
      <c r="M348" s="78">
        <v>1.06E-2</v>
      </c>
      <c r="N348" s="77">
        <v>253246.38</v>
      </c>
      <c r="O348" s="77">
        <v>101.61</v>
      </c>
      <c r="P348" s="77">
        <v>922.76259713074796</v>
      </c>
      <c r="Q348" s="78">
        <v>1.41E-2</v>
      </c>
      <c r="R348" s="78">
        <v>2E-3</v>
      </c>
    </row>
    <row r="349" spans="2:18">
      <c r="B349" t="s">
        <v>3715</v>
      </c>
      <c r="C349" t="s">
        <v>3272</v>
      </c>
      <c r="D349" t="s">
        <v>3716</v>
      </c>
      <c r="E349"/>
      <c r="F349" t="s">
        <v>211</v>
      </c>
      <c r="G349" t="s">
        <v>3717</v>
      </c>
      <c r="H349" t="s">
        <v>212</v>
      </c>
      <c r="I349" s="77">
        <v>0.04</v>
      </c>
      <c r="J349" t="s">
        <v>1124</v>
      </c>
      <c r="K349" t="s">
        <v>106</v>
      </c>
      <c r="L349" s="78">
        <v>2.64E-2</v>
      </c>
      <c r="M349" s="78">
        <v>0.13100000000000001</v>
      </c>
      <c r="N349" s="77">
        <v>173221.52</v>
      </c>
      <c r="O349" s="77">
        <v>100.34</v>
      </c>
      <c r="P349" s="77">
        <v>623.28435678044798</v>
      </c>
      <c r="Q349" s="78">
        <v>9.4999999999999998E-3</v>
      </c>
      <c r="R349" s="78">
        <v>1.4E-3</v>
      </c>
    </row>
    <row r="350" spans="2:18">
      <c r="B350" t="s">
        <v>3715</v>
      </c>
      <c r="C350" t="s">
        <v>3272</v>
      </c>
      <c r="D350" t="s">
        <v>3718</v>
      </c>
      <c r="E350"/>
      <c r="F350" t="s">
        <v>211</v>
      </c>
      <c r="G350" t="s">
        <v>3719</v>
      </c>
      <c r="H350" t="s">
        <v>212</v>
      </c>
      <c r="I350" s="77">
        <v>0.04</v>
      </c>
      <c r="J350" t="s">
        <v>1124</v>
      </c>
      <c r="K350" t="s">
        <v>106</v>
      </c>
      <c r="L350" s="78">
        <v>2.64E-2</v>
      </c>
      <c r="M350" s="78">
        <v>0.13100000000000001</v>
      </c>
      <c r="N350" s="77">
        <v>674.87</v>
      </c>
      <c r="O350" s="77">
        <v>100.34</v>
      </c>
      <c r="P350" s="77">
        <v>2.4283121049880001</v>
      </c>
      <c r="Q350" s="78">
        <v>0</v>
      </c>
      <c r="R350" s="78">
        <v>0</v>
      </c>
    </row>
    <row r="351" spans="2:18">
      <c r="B351" t="s">
        <v>3715</v>
      </c>
      <c r="C351" t="s">
        <v>3272</v>
      </c>
      <c r="D351" t="s">
        <v>3720</v>
      </c>
      <c r="E351"/>
      <c r="F351" t="s">
        <v>211</v>
      </c>
      <c r="G351" t="s">
        <v>426</v>
      </c>
      <c r="H351" t="s">
        <v>212</v>
      </c>
      <c r="I351" s="77">
        <v>0.04</v>
      </c>
      <c r="J351" t="s">
        <v>1124</v>
      </c>
      <c r="K351" t="s">
        <v>106</v>
      </c>
      <c r="L351" s="78">
        <v>2.64E-2</v>
      </c>
      <c r="M351" s="78">
        <v>0.13100000000000001</v>
      </c>
      <c r="N351" s="77">
        <v>1341.47</v>
      </c>
      <c r="O351" s="77">
        <v>100.34</v>
      </c>
      <c r="P351" s="77">
        <v>4.8268671588279997</v>
      </c>
      <c r="Q351" s="78">
        <v>1E-4</v>
      </c>
      <c r="R351" s="78">
        <v>0</v>
      </c>
    </row>
    <row r="352" spans="2:18">
      <c r="B352" t="s">
        <v>3715</v>
      </c>
      <c r="C352" t="s">
        <v>3272</v>
      </c>
      <c r="D352" t="s">
        <v>3721</v>
      </c>
      <c r="E352"/>
      <c r="F352" t="s">
        <v>211</v>
      </c>
      <c r="G352" t="s">
        <v>555</v>
      </c>
      <c r="H352" t="s">
        <v>212</v>
      </c>
      <c r="I352" s="77">
        <v>0.04</v>
      </c>
      <c r="J352" t="s">
        <v>1124</v>
      </c>
      <c r="K352" t="s">
        <v>106</v>
      </c>
      <c r="L352" s="78">
        <v>2.64E-2</v>
      </c>
      <c r="M352" s="78">
        <v>0.13100000000000001</v>
      </c>
      <c r="N352" s="77">
        <v>895.31</v>
      </c>
      <c r="O352" s="77">
        <v>100.34</v>
      </c>
      <c r="P352" s="77">
        <v>3.2214976376440001</v>
      </c>
      <c r="Q352" s="78">
        <v>0</v>
      </c>
      <c r="R352" s="78">
        <v>0</v>
      </c>
    </row>
    <row r="353" spans="2:18">
      <c r="B353" t="s">
        <v>3715</v>
      </c>
      <c r="C353" t="s">
        <v>3272</v>
      </c>
      <c r="D353" t="s">
        <v>3722</v>
      </c>
      <c r="E353"/>
      <c r="F353" t="s">
        <v>211</v>
      </c>
      <c r="G353" t="s">
        <v>283</v>
      </c>
      <c r="H353" t="s">
        <v>212</v>
      </c>
      <c r="I353" s="77">
        <v>0.04</v>
      </c>
      <c r="J353" t="s">
        <v>1124</v>
      </c>
      <c r="K353" t="s">
        <v>106</v>
      </c>
      <c r="L353" s="78">
        <v>2.64E-2</v>
      </c>
      <c r="M353" s="78">
        <v>0.13100000000000001</v>
      </c>
      <c r="N353" s="77">
        <v>745.81</v>
      </c>
      <c r="O353" s="77">
        <v>100.34</v>
      </c>
      <c r="P353" s="77">
        <v>2.6835678738439999</v>
      </c>
      <c r="Q353" s="78">
        <v>0</v>
      </c>
      <c r="R353" s="78">
        <v>0</v>
      </c>
    </row>
    <row r="354" spans="2:18">
      <c r="B354" t="s">
        <v>3715</v>
      </c>
      <c r="C354" t="s">
        <v>3272</v>
      </c>
      <c r="D354" t="s">
        <v>3723</v>
      </c>
      <c r="E354"/>
      <c r="F354" t="s">
        <v>211</v>
      </c>
      <c r="G354" t="s">
        <v>685</v>
      </c>
      <c r="H354" t="s">
        <v>212</v>
      </c>
      <c r="I354" s="77">
        <v>0.04</v>
      </c>
      <c r="J354" t="s">
        <v>1124</v>
      </c>
      <c r="K354" t="s">
        <v>106</v>
      </c>
      <c r="L354" s="78">
        <v>2.64E-2</v>
      </c>
      <c r="M354" s="78">
        <v>0.13100000000000001</v>
      </c>
      <c r="N354" s="77">
        <v>353.58</v>
      </c>
      <c r="O354" s="77">
        <v>100.34</v>
      </c>
      <c r="P354" s="77">
        <v>1.2722488687919999</v>
      </c>
      <c r="Q354" s="78">
        <v>0</v>
      </c>
      <c r="R354" s="78">
        <v>0</v>
      </c>
    </row>
    <row r="355" spans="2:18">
      <c r="B355" t="s">
        <v>3715</v>
      </c>
      <c r="C355" t="s">
        <v>3272</v>
      </c>
      <c r="D355" t="s">
        <v>3724</v>
      </c>
      <c r="E355"/>
      <c r="F355" t="s">
        <v>211</v>
      </c>
      <c r="G355" t="s">
        <v>274</v>
      </c>
      <c r="H355" t="s">
        <v>212</v>
      </c>
      <c r="I355" s="77">
        <v>0.04</v>
      </c>
      <c r="J355" t="s">
        <v>1124</v>
      </c>
      <c r="K355" t="s">
        <v>106</v>
      </c>
      <c r="L355" s="78">
        <v>2.64E-2</v>
      </c>
      <c r="M355" s="78">
        <v>0.13100000000000001</v>
      </c>
      <c r="N355" s="77">
        <v>894.6</v>
      </c>
      <c r="O355" s="77">
        <v>100.34</v>
      </c>
      <c r="P355" s="77">
        <v>3.21894292104</v>
      </c>
      <c r="Q355" s="78">
        <v>0</v>
      </c>
      <c r="R355" s="78">
        <v>0</v>
      </c>
    </row>
    <row r="356" spans="2:18">
      <c r="B356" t="s">
        <v>3725</v>
      </c>
      <c r="C356" t="s">
        <v>3272</v>
      </c>
      <c r="D356" t="s">
        <v>3726</v>
      </c>
      <c r="E356"/>
      <c r="F356" t="s">
        <v>211</v>
      </c>
      <c r="G356" t="s">
        <v>3727</v>
      </c>
      <c r="H356" t="s">
        <v>212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119737.25</v>
      </c>
      <c r="O356" s="77">
        <v>100.14</v>
      </c>
      <c r="P356" s="77">
        <v>429.97890738989997</v>
      </c>
      <c r="Q356" s="78">
        <v>6.6E-3</v>
      </c>
      <c r="R356" s="78">
        <v>1E-3</v>
      </c>
    </row>
    <row r="357" spans="2:18">
      <c r="B357" t="s">
        <v>3728</v>
      </c>
      <c r="C357" t="s">
        <v>3272</v>
      </c>
      <c r="D357" t="s">
        <v>3729</v>
      </c>
      <c r="E357"/>
      <c r="F357" t="s">
        <v>211</v>
      </c>
      <c r="G357" t="s">
        <v>3730</v>
      </c>
      <c r="H357" t="s">
        <v>212</v>
      </c>
      <c r="I357" s="77">
        <v>1.49</v>
      </c>
      <c r="J357" t="s">
        <v>1263</v>
      </c>
      <c r="K357" t="s">
        <v>106</v>
      </c>
      <c r="L357" s="78">
        <v>2.52E-2</v>
      </c>
      <c r="M357" s="78">
        <v>7.3400000000000007E-2</v>
      </c>
      <c r="N357" s="77">
        <v>39682.870000000003</v>
      </c>
      <c r="O357" s="77">
        <v>100.06</v>
      </c>
      <c r="P357" s="77">
        <v>142.388153483092</v>
      </c>
      <c r="Q357" s="78">
        <v>2.2000000000000001E-3</v>
      </c>
      <c r="R357" s="78">
        <v>2.9999999999999997E-4</v>
      </c>
    </row>
    <row r="358" spans="2:18">
      <c r="B358" t="s">
        <v>3731</v>
      </c>
      <c r="C358" t="s">
        <v>3532</v>
      </c>
      <c r="D358" t="s">
        <v>3732</v>
      </c>
      <c r="E358"/>
      <c r="F358" t="s">
        <v>211</v>
      </c>
      <c r="G358" t="s">
        <v>274</v>
      </c>
      <c r="H358" t="s">
        <v>212</v>
      </c>
      <c r="I358" s="77">
        <v>1.51</v>
      </c>
      <c r="J358" t="s">
        <v>1124</v>
      </c>
      <c r="K358" t="s">
        <v>106</v>
      </c>
      <c r="L358" s="78">
        <v>2.6700000000000002E-2</v>
      </c>
      <c r="M358" s="78">
        <v>7.8600000000000003E-2</v>
      </c>
      <c r="N358" s="77">
        <v>263004.99</v>
      </c>
      <c r="O358" s="77">
        <v>100.16</v>
      </c>
      <c r="P358" s="77">
        <v>944.644911570624</v>
      </c>
      <c r="Q358" s="78">
        <v>1.44E-2</v>
      </c>
      <c r="R358" s="78">
        <v>2.0999999999999999E-3</v>
      </c>
    </row>
    <row r="359" spans="2:18">
      <c r="B359" t="s">
        <v>3731</v>
      </c>
      <c r="C359" t="s">
        <v>3532</v>
      </c>
      <c r="D359" t="s">
        <v>3733</v>
      </c>
      <c r="E359"/>
      <c r="F359" t="s">
        <v>211</v>
      </c>
      <c r="G359" t="s">
        <v>274</v>
      </c>
      <c r="H359" t="s">
        <v>212</v>
      </c>
      <c r="I359" s="77">
        <v>1.51</v>
      </c>
      <c r="J359" t="s">
        <v>1124</v>
      </c>
      <c r="K359" t="s">
        <v>106</v>
      </c>
      <c r="L359" s="78">
        <v>2.6700000000000002E-2</v>
      </c>
      <c r="M359" s="78">
        <v>7.7799999999999994E-2</v>
      </c>
      <c r="N359" s="77">
        <v>755.33</v>
      </c>
      <c r="O359" s="77">
        <v>100.16</v>
      </c>
      <c r="P359" s="77">
        <v>2.7129471614080001</v>
      </c>
      <c r="Q359" s="78">
        <v>0</v>
      </c>
      <c r="R359" s="78">
        <v>0</v>
      </c>
    </row>
    <row r="360" spans="2:18">
      <c r="B360" t="s">
        <v>3731</v>
      </c>
      <c r="C360" t="s">
        <v>3532</v>
      </c>
      <c r="D360" t="s">
        <v>3734</v>
      </c>
      <c r="E360"/>
      <c r="F360" t="s">
        <v>211</v>
      </c>
      <c r="G360" t="s">
        <v>277</v>
      </c>
      <c r="H360" t="s">
        <v>212</v>
      </c>
      <c r="I360" s="77">
        <v>1.51</v>
      </c>
      <c r="J360" t="s">
        <v>1124</v>
      </c>
      <c r="K360" t="s">
        <v>106</v>
      </c>
      <c r="L360" s="78">
        <v>2.6700000000000002E-2</v>
      </c>
      <c r="M360" s="78">
        <v>7.8100000000000003E-2</v>
      </c>
      <c r="N360" s="77">
        <v>424.6</v>
      </c>
      <c r="O360" s="77">
        <v>100.16</v>
      </c>
      <c r="P360" s="77">
        <v>1.52505178496</v>
      </c>
      <c r="Q360" s="78">
        <v>0</v>
      </c>
      <c r="R360" s="78">
        <v>0</v>
      </c>
    </row>
    <row r="361" spans="2:18">
      <c r="B361" t="s">
        <v>3731</v>
      </c>
      <c r="C361" t="s">
        <v>3532</v>
      </c>
      <c r="D361" t="s">
        <v>3735</v>
      </c>
      <c r="E361"/>
      <c r="F361" t="s">
        <v>211</v>
      </c>
      <c r="G361" t="s">
        <v>277</v>
      </c>
      <c r="H361" t="s">
        <v>212</v>
      </c>
      <c r="I361" s="77">
        <v>1.52</v>
      </c>
      <c r="J361" t="s">
        <v>1124</v>
      </c>
      <c r="K361" t="s">
        <v>106</v>
      </c>
      <c r="L361" s="78">
        <v>2.6700000000000002E-2</v>
      </c>
      <c r="M361" s="78">
        <v>7.7399999999999997E-2</v>
      </c>
      <c r="N361" s="77">
        <v>636.20000000000005</v>
      </c>
      <c r="O361" s="77">
        <v>100.1</v>
      </c>
      <c r="P361" s="77">
        <v>2.2836946131999998</v>
      </c>
      <c r="Q361" s="78">
        <v>0</v>
      </c>
      <c r="R361" s="78">
        <v>0</v>
      </c>
    </row>
    <row r="362" spans="2:18">
      <c r="B362" t="s">
        <v>3731</v>
      </c>
      <c r="C362" t="s">
        <v>3532</v>
      </c>
      <c r="D362" t="s">
        <v>3736</v>
      </c>
      <c r="E362"/>
      <c r="F362" t="s">
        <v>211</v>
      </c>
      <c r="G362" t="s">
        <v>280</v>
      </c>
      <c r="H362" t="s">
        <v>212</v>
      </c>
      <c r="I362" s="77">
        <v>1.51</v>
      </c>
      <c r="J362" t="s">
        <v>1124</v>
      </c>
      <c r="K362" t="s">
        <v>106</v>
      </c>
      <c r="L362" s="78">
        <v>2.6700000000000002E-2</v>
      </c>
      <c r="M362" s="78">
        <v>7.7899999999999997E-2</v>
      </c>
      <c r="N362" s="77">
        <v>2474.8000000000002</v>
      </c>
      <c r="O362" s="77">
        <v>100.1</v>
      </c>
      <c r="P362" s="77">
        <v>8.8835074328000001</v>
      </c>
      <c r="Q362" s="78">
        <v>1E-4</v>
      </c>
      <c r="R362" s="78">
        <v>0</v>
      </c>
    </row>
    <row r="363" spans="2:18">
      <c r="B363" t="s">
        <v>3731</v>
      </c>
      <c r="C363" t="s">
        <v>3532</v>
      </c>
      <c r="D363" t="s">
        <v>3737</v>
      </c>
      <c r="E363"/>
      <c r="F363" t="s">
        <v>211</v>
      </c>
      <c r="G363" t="s">
        <v>280</v>
      </c>
      <c r="H363" t="s">
        <v>212</v>
      </c>
      <c r="I363" s="77">
        <v>1.52</v>
      </c>
      <c r="J363" t="s">
        <v>1124</v>
      </c>
      <c r="K363" t="s">
        <v>106</v>
      </c>
      <c r="L363" s="78">
        <v>2.6700000000000002E-2</v>
      </c>
      <c r="M363" s="78">
        <v>7.6799999999999993E-2</v>
      </c>
      <c r="N363" s="77">
        <v>483.05</v>
      </c>
      <c r="O363" s="77">
        <v>100.11</v>
      </c>
      <c r="P363" s="77">
        <v>1.73412273903</v>
      </c>
      <c r="Q363" s="78">
        <v>0</v>
      </c>
      <c r="R363" s="78">
        <v>0</v>
      </c>
    </row>
    <row r="364" spans="2:18">
      <c r="B364" t="s">
        <v>3738</v>
      </c>
      <c r="C364" t="s">
        <v>3272</v>
      </c>
      <c r="D364" t="s">
        <v>3739</v>
      </c>
      <c r="E364"/>
      <c r="F364" t="s">
        <v>211</v>
      </c>
      <c r="G364" t="s">
        <v>539</v>
      </c>
      <c r="H364" t="s">
        <v>212</v>
      </c>
      <c r="I364" s="77">
        <v>2.96</v>
      </c>
      <c r="J364" t="s">
        <v>1263</v>
      </c>
      <c r="K364" t="s">
        <v>106</v>
      </c>
      <c r="L364" s="78">
        <v>7.6399999999999996E-2</v>
      </c>
      <c r="M364" s="78">
        <v>7.4200000000000002E-2</v>
      </c>
      <c r="N364" s="77">
        <v>146280.82</v>
      </c>
      <c r="O364" s="77">
        <v>101.57</v>
      </c>
      <c r="P364" s="77">
        <v>532.79865994216402</v>
      </c>
      <c r="Q364" s="78">
        <v>8.0999999999999996E-3</v>
      </c>
      <c r="R364" s="78">
        <v>1.1999999999999999E-3</v>
      </c>
    </row>
    <row r="365" spans="2:18">
      <c r="B365" t="s">
        <v>3740</v>
      </c>
      <c r="C365" t="s">
        <v>3532</v>
      </c>
      <c r="D365" t="s">
        <v>3741</v>
      </c>
      <c r="E365"/>
      <c r="F365" t="s">
        <v>211</v>
      </c>
      <c r="G365" t="s">
        <v>3742</v>
      </c>
      <c r="H365" t="s">
        <v>212</v>
      </c>
      <c r="I365" s="77">
        <v>2.0499999999999998</v>
      </c>
      <c r="J365" t="s">
        <v>1159</v>
      </c>
      <c r="K365" t="s">
        <v>120</v>
      </c>
      <c r="L365" s="78">
        <v>0.04</v>
      </c>
      <c r="M365" s="78">
        <v>7.4800000000000005E-2</v>
      </c>
      <c r="N365" s="77">
        <v>345194.61</v>
      </c>
      <c r="O365" s="77">
        <v>101.50999999999993</v>
      </c>
      <c r="P365" s="77">
        <v>841.50252723931601</v>
      </c>
      <c r="Q365" s="78">
        <v>1.2800000000000001E-2</v>
      </c>
      <c r="R365" s="78">
        <v>1.9E-3</v>
      </c>
    </row>
    <row r="366" spans="2:18">
      <c r="B366" t="s">
        <v>3740</v>
      </c>
      <c r="C366" t="s">
        <v>3532</v>
      </c>
      <c r="D366" t="s">
        <v>3743</v>
      </c>
      <c r="E366"/>
      <c r="F366" t="s">
        <v>211</v>
      </c>
      <c r="G366" t="s">
        <v>2614</v>
      </c>
      <c r="H366" t="s">
        <v>212</v>
      </c>
      <c r="I366" s="77">
        <v>2.0499999999999998</v>
      </c>
      <c r="J366" t="s">
        <v>1159</v>
      </c>
      <c r="K366" t="s">
        <v>120</v>
      </c>
      <c r="L366" s="78">
        <v>0.04</v>
      </c>
      <c r="M366" s="78">
        <v>7.6200000000000004E-2</v>
      </c>
      <c r="N366" s="77">
        <v>39762</v>
      </c>
      <c r="O366" s="77">
        <v>101.24</v>
      </c>
      <c r="P366" s="77">
        <v>96.672499693199995</v>
      </c>
      <c r="Q366" s="78">
        <v>1.5E-3</v>
      </c>
      <c r="R366" s="78">
        <v>2.0000000000000001E-4</v>
      </c>
    </row>
    <row r="367" spans="2:18">
      <c r="B367" t="s">
        <v>3740</v>
      </c>
      <c r="C367" t="s">
        <v>3532</v>
      </c>
      <c r="D367" t="s">
        <v>3744</v>
      </c>
      <c r="E367"/>
      <c r="F367" t="s">
        <v>211</v>
      </c>
      <c r="G367" t="s">
        <v>3745</v>
      </c>
      <c r="H367" t="s">
        <v>212</v>
      </c>
      <c r="I367" s="77">
        <v>2.0499999999999998</v>
      </c>
      <c r="J367" t="s">
        <v>1159</v>
      </c>
      <c r="K367" t="s">
        <v>120</v>
      </c>
      <c r="L367" s="78">
        <v>3.7499999999999999E-2</v>
      </c>
      <c r="M367" s="78">
        <v>7.7399999999999997E-2</v>
      </c>
      <c r="N367" s="77">
        <v>40484.61</v>
      </c>
      <c r="O367" s="77">
        <v>101.01</v>
      </c>
      <c r="P367" s="77">
        <v>98.205751203241505</v>
      </c>
      <c r="Q367" s="78">
        <v>1.5E-3</v>
      </c>
      <c r="R367" s="78">
        <v>2.0000000000000001E-4</v>
      </c>
    </row>
    <row r="368" spans="2:18">
      <c r="B368" t="s">
        <v>3740</v>
      </c>
      <c r="C368" t="s">
        <v>3532</v>
      </c>
      <c r="D368" t="s">
        <v>3746</v>
      </c>
      <c r="E368"/>
      <c r="F368" t="s">
        <v>211</v>
      </c>
      <c r="G368" t="s">
        <v>3747</v>
      </c>
      <c r="H368" t="s">
        <v>212</v>
      </c>
      <c r="I368" s="77">
        <v>2.0499999999999998</v>
      </c>
      <c r="J368" t="s">
        <v>1159</v>
      </c>
      <c r="K368" t="s">
        <v>120</v>
      </c>
      <c r="L368" s="78">
        <v>3.7499999999999999E-2</v>
      </c>
      <c r="M368" s="78">
        <v>7.7399999999999997E-2</v>
      </c>
      <c r="N368" s="77">
        <v>6001.24</v>
      </c>
      <c r="O368" s="77">
        <v>101.01</v>
      </c>
      <c r="P368" s="77">
        <v>14.557538836386</v>
      </c>
      <c r="Q368" s="78">
        <v>2.0000000000000001E-4</v>
      </c>
      <c r="R368" s="78">
        <v>0</v>
      </c>
    </row>
    <row r="369" spans="2:18">
      <c r="B369" t="s">
        <v>3740</v>
      </c>
      <c r="C369" t="s">
        <v>3532</v>
      </c>
      <c r="D369" t="s">
        <v>3748</v>
      </c>
      <c r="E369"/>
      <c r="F369" t="s">
        <v>211</v>
      </c>
      <c r="G369" t="s">
        <v>3749</v>
      </c>
      <c r="H369" t="s">
        <v>212</v>
      </c>
      <c r="I369" s="77">
        <v>2.0499999999999998</v>
      </c>
      <c r="J369" t="s">
        <v>1159</v>
      </c>
      <c r="K369" t="s">
        <v>120</v>
      </c>
      <c r="L369" s="78">
        <v>3.7499999999999999E-2</v>
      </c>
      <c r="M369" s="78">
        <v>7.7399999999999997E-2</v>
      </c>
      <c r="N369" s="77">
        <v>53662.27</v>
      </c>
      <c r="O369" s="77">
        <v>101.00999999999961</v>
      </c>
      <c r="P369" s="77">
        <v>130.17152781319001</v>
      </c>
      <c r="Q369" s="78">
        <v>2E-3</v>
      </c>
      <c r="R369" s="78">
        <v>2.9999999999999997E-4</v>
      </c>
    </row>
    <row r="370" spans="2:18">
      <c r="B370" t="s">
        <v>3740</v>
      </c>
      <c r="C370" t="s">
        <v>3532</v>
      </c>
      <c r="D370" t="s">
        <v>3750</v>
      </c>
      <c r="E370"/>
      <c r="F370" t="s">
        <v>211</v>
      </c>
      <c r="G370" t="s">
        <v>630</v>
      </c>
      <c r="H370" t="s">
        <v>212</v>
      </c>
      <c r="I370" s="77">
        <v>2.0499999999999998</v>
      </c>
      <c r="J370" t="s">
        <v>1210</v>
      </c>
      <c r="K370" t="s">
        <v>120</v>
      </c>
      <c r="L370" s="78">
        <v>3.7499999999999999E-2</v>
      </c>
      <c r="M370" s="78">
        <v>7.8200000000000006E-2</v>
      </c>
      <c r="N370" s="77">
        <v>39794.5</v>
      </c>
      <c r="O370" s="77">
        <v>101.01</v>
      </c>
      <c r="P370" s="77">
        <v>96.531713316674995</v>
      </c>
      <c r="Q370" s="78">
        <v>1.5E-3</v>
      </c>
      <c r="R370" s="78">
        <v>2.0000000000000001E-4</v>
      </c>
    </row>
    <row r="371" spans="2:18">
      <c r="B371" t="s">
        <v>3740</v>
      </c>
      <c r="C371" t="s">
        <v>3532</v>
      </c>
      <c r="D371" t="s">
        <v>3751</v>
      </c>
      <c r="E371"/>
      <c r="F371" t="s">
        <v>211</v>
      </c>
      <c r="G371" t="s">
        <v>269</v>
      </c>
      <c r="H371" t="s">
        <v>212</v>
      </c>
      <c r="I371" s="77">
        <v>2.0499999999999998</v>
      </c>
      <c r="J371" t="s">
        <v>1210</v>
      </c>
      <c r="K371" t="s">
        <v>120</v>
      </c>
      <c r="L371" s="78">
        <v>3.7499999999999999E-2</v>
      </c>
      <c r="M371" s="78">
        <v>7.6200000000000004E-2</v>
      </c>
      <c r="N371" s="77">
        <v>17485.46</v>
      </c>
      <c r="O371" s="77">
        <v>101.01</v>
      </c>
      <c r="P371" s="77">
        <v>42.415444645119003</v>
      </c>
      <c r="Q371" s="78">
        <v>5.9999999999999995E-4</v>
      </c>
      <c r="R371" s="78">
        <v>1E-4</v>
      </c>
    </row>
    <row r="372" spans="2:18">
      <c r="B372" t="s">
        <v>3740</v>
      </c>
      <c r="C372" t="s">
        <v>3532</v>
      </c>
      <c r="D372" t="s">
        <v>3752</v>
      </c>
      <c r="E372"/>
      <c r="F372" t="s">
        <v>211</v>
      </c>
      <c r="G372" t="s">
        <v>286</v>
      </c>
      <c r="H372" t="s">
        <v>212</v>
      </c>
      <c r="I372" s="77">
        <v>2.0499999999999998</v>
      </c>
      <c r="J372" t="s">
        <v>1210</v>
      </c>
      <c r="K372" t="s">
        <v>120</v>
      </c>
      <c r="L372" s="78">
        <v>3.7499999999999999E-2</v>
      </c>
      <c r="M372" s="78">
        <v>7.4999999999999997E-2</v>
      </c>
      <c r="N372" s="77">
        <v>12058.94</v>
      </c>
      <c r="O372" s="77">
        <v>101.01</v>
      </c>
      <c r="P372" s="77">
        <v>29.252035808540999</v>
      </c>
      <c r="Q372" s="78">
        <v>4.0000000000000002E-4</v>
      </c>
      <c r="R372" s="78">
        <v>1E-4</v>
      </c>
    </row>
    <row r="373" spans="2:18">
      <c r="B373" t="s">
        <v>3629</v>
      </c>
      <c r="C373" t="s">
        <v>3272</v>
      </c>
      <c r="D373" t="s">
        <v>3753</v>
      </c>
      <c r="E373"/>
      <c r="F373" t="s">
        <v>211</v>
      </c>
      <c r="G373" t="s">
        <v>555</v>
      </c>
      <c r="H373" t="s">
        <v>212</v>
      </c>
      <c r="I373" s="77">
        <v>2.79</v>
      </c>
      <c r="J373" t="s">
        <v>1210</v>
      </c>
      <c r="K373" t="s">
        <v>110</v>
      </c>
      <c r="L373" s="78">
        <v>2.5000000000000001E-2</v>
      </c>
      <c r="M373" s="78">
        <v>6.6000000000000003E-2</v>
      </c>
      <c r="N373" s="77">
        <v>1646.87</v>
      </c>
      <c r="O373" s="77">
        <v>100.22</v>
      </c>
      <c r="P373" s="77">
        <v>6.4306512707668002</v>
      </c>
      <c r="Q373" s="78">
        <v>1E-4</v>
      </c>
      <c r="R373" s="78">
        <v>0</v>
      </c>
    </row>
    <row r="374" spans="2:18">
      <c r="B374" t="s">
        <v>3629</v>
      </c>
      <c r="C374" t="s">
        <v>3272</v>
      </c>
      <c r="D374" t="s">
        <v>3754</v>
      </c>
      <c r="E374"/>
      <c r="F374" t="s">
        <v>211</v>
      </c>
      <c r="G374" t="s">
        <v>555</v>
      </c>
      <c r="H374" t="s">
        <v>212</v>
      </c>
      <c r="I374" s="77">
        <v>2.8</v>
      </c>
      <c r="J374" t="s">
        <v>1210</v>
      </c>
      <c r="K374" t="s">
        <v>110</v>
      </c>
      <c r="L374" s="78">
        <v>2.5000000000000001E-2</v>
      </c>
      <c r="M374" s="78">
        <v>6.4799999999999996E-2</v>
      </c>
      <c r="N374" s="77">
        <v>7685.41</v>
      </c>
      <c r="O374" s="77">
        <v>100.52</v>
      </c>
      <c r="P374" s="77">
        <v>30.099602693098401</v>
      </c>
      <c r="Q374" s="78">
        <v>5.0000000000000001E-4</v>
      </c>
      <c r="R374" s="78">
        <v>1E-4</v>
      </c>
    </row>
    <row r="375" spans="2:18">
      <c r="B375" t="s">
        <v>3629</v>
      </c>
      <c r="C375" t="s">
        <v>3272</v>
      </c>
      <c r="D375" t="s">
        <v>3755</v>
      </c>
      <c r="E375"/>
      <c r="F375" t="s">
        <v>211</v>
      </c>
      <c r="G375" t="s">
        <v>342</v>
      </c>
      <c r="H375" t="s">
        <v>212</v>
      </c>
      <c r="I375" s="77">
        <v>2.81</v>
      </c>
      <c r="J375" t="s">
        <v>1210</v>
      </c>
      <c r="K375" t="s">
        <v>110</v>
      </c>
      <c r="L375" s="78">
        <v>7.3899999999999993E-2</v>
      </c>
      <c r="M375" s="78">
        <v>6.3500000000000001E-2</v>
      </c>
      <c r="N375" s="77">
        <v>1875.61</v>
      </c>
      <c r="O375" s="77">
        <v>100.65763208333328</v>
      </c>
      <c r="P375" s="77">
        <v>7.3558098016311604</v>
      </c>
      <c r="Q375" s="78">
        <v>1E-4</v>
      </c>
      <c r="R375" s="78">
        <v>0</v>
      </c>
    </row>
    <row r="376" spans="2:18">
      <c r="B376" t="s">
        <v>3629</v>
      </c>
      <c r="C376" t="s">
        <v>3272</v>
      </c>
      <c r="D376" t="s">
        <v>3756</v>
      </c>
      <c r="E376"/>
      <c r="F376" t="s">
        <v>211</v>
      </c>
      <c r="G376" t="s">
        <v>277</v>
      </c>
      <c r="H376" t="s">
        <v>212</v>
      </c>
      <c r="I376" s="77">
        <v>2.83</v>
      </c>
      <c r="J376" t="s">
        <v>1210</v>
      </c>
      <c r="K376" t="s">
        <v>110</v>
      </c>
      <c r="L376" s="78">
        <v>7.3899999999999993E-2</v>
      </c>
      <c r="M376" s="78">
        <v>6.6600000000000006E-2</v>
      </c>
      <c r="N376" s="77">
        <v>2927.78</v>
      </c>
      <c r="O376" s="77">
        <v>98.68</v>
      </c>
      <c r="P376" s="77">
        <v>11.2566411790448</v>
      </c>
      <c r="Q376" s="78">
        <v>2.0000000000000001E-4</v>
      </c>
      <c r="R376" s="78">
        <v>0</v>
      </c>
    </row>
    <row r="377" spans="2:18">
      <c r="B377" t="s">
        <v>3757</v>
      </c>
      <c r="C377" t="s">
        <v>3272</v>
      </c>
      <c r="D377" t="s">
        <v>3758</v>
      </c>
      <c r="E377"/>
      <c r="F377" t="s">
        <v>211</v>
      </c>
      <c r="G377" t="s">
        <v>795</v>
      </c>
      <c r="H377" t="s">
        <v>212</v>
      </c>
      <c r="I377" s="77">
        <v>3.21</v>
      </c>
      <c r="J377" t="s">
        <v>1210</v>
      </c>
      <c r="K377" t="s">
        <v>203</v>
      </c>
      <c r="L377" s="78">
        <v>6.8099999999999994E-2</v>
      </c>
      <c r="M377" s="78">
        <v>9.8299999999999998E-2</v>
      </c>
      <c r="N377" s="77">
        <v>253370.28</v>
      </c>
      <c r="O377" s="77">
        <v>101.07</v>
      </c>
      <c r="P377" s="77">
        <v>88.040765378224805</v>
      </c>
      <c r="Q377" s="78">
        <v>1.2999999999999999E-3</v>
      </c>
      <c r="R377" s="78">
        <v>2.0000000000000001E-4</v>
      </c>
    </row>
    <row r="378" spans="2:18">
      <c r="B378" t="s">
        <v>3757</v>
      </c>
      <c r="C378" t="s">
        <v>3272</v>
      </c>
      <c r="D378" t="s">
        <v>3759</v>
      </c>
      <c r="E378"/>
      <c r="F378" t="s">
        <v>211</v>
      </c>
      <c r="G378" t="s">
        <v>795</v>
      </c>
      <c r="H378" t="s">
        <v>212</v>
      </c>
      <c r="I378" s="77">
        <v>3.43</v>
      </c>
      <c r="J378" t="s">
        <v>1210</v>
      </c>
      <c r="K378" t="s">
        <v>203</v>
      </c>
      <c r="L378" s="78">
        <v>2.9899999999999999E-2</v>
      </c>
      <c r="M378" s="78">
        <v>6.3899999999999998E-2</v>
      </c>
      <c r="N378" s="77">
        <v>813402.76</v>
      </c>
      <c r="O378" s="77">
        <v>99.8</v>
      </c>
      <c r="P378" s="77">
        <v>279.08857315022402</v>
      </c>
      <c r="Q378" s="78">
        <v>4.3E-3</v>
      </c>
      <c r="R378" s="78">
        <v>5.9999999999999995E-4</v>
      </c>
    </row>
    <row r="379" spans="2:18">
      <c r="B379" t="s">
        <v>3757</v>
      </c>
      <c r="C379" t="s">
        <v>3272</v>
      </c>
      <c r="D379" t="s">
        <v>3760</v>
      </c>
      <c r="E379"/>
      <c r="F379" t="s">
        <v>211</v>
      </c>
      <c r="G379" t="s">
        <v>283</v>
      </c>
      <c r="H379" t="s">
        <v>212</v>
      </c>
      <c r="I379" s="77">
        <v>3.36</v>
      </c>
      <c r="J379" t="s">
        <v>1210</v>
      </c>
      <c r="K379" t="s">
        <v>203</v>
      </c>
      <c r="L379" s="78">
        <v>2.9899999999999999E-2</v>
      </c>
      <c r="M379" s="78">
        <v>7.6399999999999996E-2</v>
      </c>
      <c r="N379" s="77">
        <v>41147.550000000003</v>
      </c>
      <c r="O379" s="77">
        <v>99.8</v>
      </c>
      <c r="P379" s="77">
        <v>14.11823463462</v>
      </c>
      <c r="Q379" s="78">
        <v>2.0000000000000001E-4</v>
      </c>
      <c r="R379" s="78">
        <v>0</v>
      </c>
    </row>
    <row r="380" spans="2:18">
      <c r="B380" t="s">
        <v>3757</v>
      </c>
      <c r="C380" t="s">
        <v>3272</v>
      </c>
      <c r="D380" t="s">
        <v>3761</v>
      </c>
      <c r="E380"/>
      <c r="F380" t="s">
        <v>211</v>
      </c>
      <c r="G380" t="s">
        <v>630</v>
      </c>
      <c r="H380" t="s">
        <v>212</v>
      </c>
      <c r="I380" s="77">
        <v>3.39</v>
      </c>
      <c r="J380" t="s">
        <v>1210</v>
      </c>
      <c r="K380" t="s">
        <v>203</v>
      </c>
      <c r="L380" s="78">
        <v>2.9899999999999999E-2</v>
      </c>
      <c r="M380" s="78">
        <v>7.2900000000000006E-2</v>
      </c>
      <c r="N380" s="77">
        <v>60890.27</v>
      </c>
      <c r="O380" s="77">
        <v>99.8</v>
      </c>
      <c r="P380" s="77">
        <v>20.892206676348</v>
      </c>
      <c r="Q380" s="78">
        <v>2.9999999999999997E-4</v>
      </c>
      <c r="R380" s="78">
        <v>0</v>
      </c>
    </row>
    <row r="381" spans="2:18">
      <c r="B381" t="s">
        <v>3762</v>
      </c>
      <c r="C381" t="s">
        <v>3272</v>
      </c>
      <c r="D381" t="s">
        <v>3763</v>
      </c>
      <c r="E381"/>
      <c r="F381" t="s">
        <v>211</v>
      </c>
      <c r="G381" t="s">
        <v>795</v>
      </c>
      <c r="H381" t="s">
        <v>212</v>
      </c>
      <c r="I381" s="77">
        <v>4.3099999999999996</v>
      </c>
      <c r="J381" t="s">
        <v>1210</v>
      </c>
      <c r="K381" t="s">
        <v>110</v>
      </c>
      <c r="L381" s="78">
        <v>3.2500000000000001E-2</v>
      </c>
      <c r="M381" s="78">
        <v>6.7400000000000002E-2</v>
      </c>
      <c r="N381" s="77">
        <v>150963.4</v>
      </c>
      <c r="O381" s="77">
        <v>102.23</v>
      </c>
      <c r="P381" s="77">
        <v>601.30009333948396</v>
      </c>
      <c r="Q381" s="78">
        <v>9.1999999999999998E-3</v>
      </c>
      <c r="R381" s="78">
        <v>1.2999999999999999E-3</v>
      </c>
    </row>
    <row r="382" spans="2:18">
      <c r="B382" t="s">
        <v>3764</v>
      </c>
      <c r="C382" t="s">
        <v>3272</v>
      </c>
      <c r="D382" t="s">
        <v>3765</v>
      </c>
      <c r="E382"/>
      <c r="F382" t="s">
        <v>211</v>
      </c>
      <c r="G382" t="s">
        <v>429</v>
      </c>
      <c r="H382" t="s">
        <v>212</v>
      </c>
      <c r="I382" s="77">
        <v>3.56</v>
      </c>
      <c r="J382" t="s">
        <v>1124</v>
      </c>
      <c r="K382" t="s">
        <v>110</v>
      </c>
      <c r="L382" s="78">
        <v>3.5000000000000003E-2</v>
      </c>
      <c r="M382" s="78">
        <v>6.6199999999999995E-2</v>
      </c>
      <c r="N382" s="77">
        <v>90409.83</v>
      </c>
      <c r="O382" s="77">
        <v>103.33999999999989</v>
      </c>
      <c r="P382" s="77">
        <v>364.02008928617602</v>
      </c>
      <c r="Q382" s="78">
        <v>5.5999999999999999E-3</v>
      </c>
      <c r="R382" s="78">
        <v>8.0000000000000004E-4</v>
      </c>
    </row>
    <row r="383" spans="2:18">
      <c r="B383" t="s">
        <v>3764</v>
      </c>
      <c r="C383" t="s">
        <v>3272</v>
      </c>
      <c r="D383" t="s">
        <v>3766</v>
      </c>
      <c r="E383"/>
      <c r="F383" t="s">
        <v>211</v>
      </c>
      <c r="G383" t="s">
        <v>429</v>
      </c>
      <c r="H383" t="s">
        <v>212</v>
      </c>
      <c r="I383" s="77">
        <v>3.36</v>
      </c>
      <c r="J383" t="s">
        <v>1124</v>
      </c>
      <c r="K383" t="s">
        <v>106</v>
      </c>
      <c r="L383" s="78">
        <v>3.7499999999999999E-2</v>
      </c>
      <c r="M383" s="78">
        <v>0.1042</v>
      </c>
      <c r="N383" s="77">
        <v>248959.71</v>
      </c>
      <c r="O383" s="77">
        <v>102.14</v>
      </c>
      <c r="P383" s="77">
        <v>911.87478778928403</v>
      </c>
      <c r="Q383" s="78">
        <v>1.3899999999999999E-2</v>
      </c>
      <c r="R383" s="78">
        <v>2E-3</v>
      </c>
    </row>
    <row r="384" spans="2:18">
      <c r="B384" t="s">
        <v>3657</v>
      </c>
      <c r="C384" t="s">
        <v>3272</v>
      </c>
      <c r="D384" t="s">
        <v>3767</v>
      </c>
      <c r="E384"/>
      <c r="F384" t="s">
        <v>211</v>
      </c>
      <c r="G384" t="s">
        <v>371</v>
      </c>
      <c r="H384" t="s">
        <v>212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23290.94</v>
      </c>
      <c r="O384" s="77">
        <v>98.27</v>
      </c>
      <c r="P384" s="77">
        <v>82.076392162467997</v>
      </c>
      <c r="Q384" s="78">
        <v>1.2999999999999999E-3</v>
      </c>
      <c r="R384" s="78">
        <v>2.0000000000000001E-4</v>
      </c>
    </row>
    <row r="385" spans="2:18">
      <c r="B385" s="79" t="s">
        <v>3644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211</v>
      </c>
      <c r="D386" t="s">
        <v>211</v>
      </c>
      <c r="F386" t="s">
        <v>211</v>
      </c>
      <c r="I386" s="77">
        <v>0</v>
      </c>
      <c r="J386" t="s">
        <v>211</v>
      </c>
      <c r="K386" t="s">
        <v>211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228</v>
      </c>
    </row>
    <row r="388" spans="2:18">
      <c r="B388" t="s">
        <v>354</v>
      </c>
    </row>
    <row r="389" spans="2:18">
      <c r="B389" t="s">
        <v>355</v>
      </c>
    </row>
    <row r="390" spans="2:18">
      <c r="B390" t="s">
        <v>356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3810</v>
      </c>
    </row>
    <row r="3" spans="2:64" s="1" customFormat="1">
      <c r="B3" s="2" t="s">
        <v>2</v>
      </c>
      <c r="C3" s="26" t="s">
        <v>3811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2274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2275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3768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3769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1064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228</v>
      </c>
    </row>
    <row r="26" spans="2:15">
      <c r="B26" t="s">
        <v>354</v>
      </c>
    </row>
    <row r="27" spans="2:15">
      <c r="B27" t="s">
        <v>355</v>
      </c>
    </row>
    <row r="28" spans="2:15">
      <c r="B28" t="s">
        <v>356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2"/>
  <sheetViews>
    <sheetView rightToLeft="1" workbookViewId="0">
      <selection activeCell="L16" sqref="L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3810</v>
      </c>
    </row>
    <row r="3" spans="2:55" s="1" customFormat="1">
      <c r="B3" s="2" t="s">
        <v>2</v>
      </c>
      <c r="C3" s="26" t="s">
        <v>3811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9.0000182387152423E-3</v>
      </c>
      <c r="F11" s="7"/>
      <c r="G11" s="75">
        <v>4706.6597599999996</v>
      </c>
      <c r="H11" s="76">
        <f>G11/$G$11</f>
        <v>1</v>
      </c>
      <c r="I11" s="76">
        <f>G11/'סכום נכסי הקרן'!$C$42</f>
        <v>1.0428496425364874E-2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9.0000182387152423E-3</v>
      </c>
      <c r="F12" s="19"/>
      <c r="G12" s="81">
        <v>4706.6597599999996</v>
      </c>
      <c r="H12" s="80">
        <f t="shared" ref="H12:H27" si="0">G12/$G$11</f>
        <v>1</v>
      </c>
      <c r="I12" s="80">
        <f>G12/'סכום נכסי הקרן'!$C$42</f>
        <v>1.0428496425364874E-2</v>
      </c>
    </row>
    <row r="13" spans="2:55">
      <c r="B13" s="79" t="s">
        <v>3770</v>
      </c>
      <c r="E13" s="80">
        <f>(E14*G14+E15*G15+E16*G16)/G13</f>
        <v>3.2129569412074718E-2</v>
      </c>
      <c r="F13" s="19"/>
      <c r="G13" s="81">
        <v>1318.4124300000001</v>
      </c>
      <c r="H13" s="80">
        <f t="shared" si="0"/>
        <v>0.28011636643138194</v>
      </c>
      <c r="I13" s="80">
        <f>G13/'סכום נכסי הקרן'!$C$42</f>
        <v>2.9211925260158637E-3</v>
      </c>
    </row>
    <row r="14" spans="2:55">
      <c r="B14" t="s">
        <v>3935</v>
      </c>
      <c r="C14" s="88">
        <v>44926</v>
      </c>
      <c r="D14" t="s">
        <v>3936</v>
      </c>
      <c r="E14" s="85">
        <v>9.790538088134515E-3</v>
      </c>
      <c r="F14" t="s">
        <v>102</v>
      </c>
      <c r="G14" s="86">
        <v>146.85642999999999</v>
      </c>
      <c r="H14" s="85">
        <f t="shared" si="0"/>
        <v>3.1201836862752109E-2</v>
      </c>
      <c r="I14" s="85">
        <f>G14/'סכום נכסי הקרן'!$C$42</f>
        <v>3.2538824418802833E-4</v>
      </c>
      <c r="J14" t="s">
        <v>3937</v>
      </c>
    </row>
    <row r="15" spans="2:55">
      <c r="B15" t="s">
        <v>3938</v>
      </c>
      <c r="C15" s="88">
        <v>44926</v>
      </c>
      <c r="D15" t="s">
        <v>3936</v>
      </c>
      <c r="E15" s="85">
        <v>4.6690036914221064E-2</v>
      </c>
      <c r="F15" t="s">
        <v>102</v>
      </c>
      <c r="G15" s="86">
        <v>870.42399999999998</v>
      </c>
      <c r="H15" s="85">
        <f t="shared" si="0"/>
        <v>0.18493454899744019</v>
      </c>
      <c r="I15" s="85">
        <f>G15/'סכום נכסי הקרן'!$C$42</f>
        <v>1.9285892831462702E-3</v>
      </c>
      <c r="J15" t="s">
        <v>3939</v>
      </c>
    </row>
    <row r="16" spans="2:55">
      <c r="B16" t="s">
        <v>3940</v>
      </c>
      <c r="C16" s="88">
        <v>44834</v>
      </c>
      <c r="D16" t="s">
        <v>3936</v>
      </c>
      <c r="E16" s="85">
        <v>9.3677032331564787E-4</v>
      </c>
      <c r="F16" t="s">
        <v>102</v>
      </c>
      <c r="G16" s="86">
        <v>301.13200000000001</v>
      </c>
      <c r="H16" s="85">
        <f t="shared" si="0"/>
        <v>6.3979980571189629E-2</v>
      </c>
      <c r="I16" s="85">
        <f>G16/'סכום נכסי הקרן'!$C$42</f>
        <v>6.6721499868156514E-4</v>
      </c>
      <c r="J16" t="s">
        <v>3941</v>
      </c>
    </row>
    <row r="17" spans="2:10">
      <c r="B17" s="79" t="s">
        <v>3771</v>
      </c>
      <c r="C17" s="89"/>
      <c r="E17" s="80">
        <v>0</v>
      </c>
      <c r="F17" s="19"/>
      <c r="G17" s="81">
        <v>3388.2473300000001</v>
      </c>
      <c r="H17" s="80">
        <f t="shared" si="0"/>
        <v>0.71988363356861818</v>
      </c>
      <c r="I17" s="80">
        <f>G17/'סכום נכסי הקרן'!$C$42</f>
        <v>7.5073038993490118E-3</v>
      </c>
    </row>
    <row r="18" spans="2:10">
      <c r="B18" t="s">
        <v>3942</v>
      </c>
      <c r="C18" s="88">
        <v>44834</v>
      </c>
      <c r="D18" t="s">
        <v>123</v>
      </c>
      <c r="E18" s="85">
        <v>0</v>
      </c>
      <c r="F18" t="s">
        <v>102</v>
      </c>
      <c r="G18" s="86">
        <v>2081.8110900000001</v>
      </c>
      <c r="H18" s="85">
        <f t="shared" si="0"/>
        <v>0.44231178716007302</v>
      </c>
      <c r="I18" s="85">
        <f>G18/'סכום נכסי הקרן'!$C$42</f>
        <v>4.6126468912955701E-3</v>
      </c>
      <c r="J18" t="s">
        <v>3943</v>
      </c>
    </row>
    <row r="19" spans="2:10">
      <c r="B19" t="s">
        <v>3944</v>
      </c>
      <c r="C19" s="88">
        <v>44377</v>
      </c>
      <c r="D19" t="s">
        <v>123</v>
      </c>
      <c r="E19" s="85">
        <v>0</v>
      </c>
      <c r="F19" t="s">
        <v>102</v>
      </c>
      <c r="G19" s="86">
        <v>51.24286</v>
      </c>
      <c r="H19" s="85">
        <f t="shared" si="0"/>
        <v>1.0887309177411202E-2</v>
      </c>
      <c r="I19" s="85">
        <f>G19/'סכום נכסי הקרן'!$C$42</f>
        <v>1.135382648384749E-4</v>
      </c>
      <c r="J19" t="s">
        <v>3945</v>
      </c>
    </row>
    <row r="20" spans="2:10">
      <c r="B20" t="s">
        <v>3946</v>
      </c>
      <c r="C20" s="88">
        <v>44377</v>
      </c>
      <c r="D20" t="s">
        <v>123</v>
      </c>
      <c r="E20" s="85">
        <v>0</v>
      </c>
      <c r="F20" t="s">
        <v>102</v>
      </c>
      <c r="G20" s="86">
        <v>70.489380000000011</v>
      </c>
      <c r="H20" s="85">
        <f t="shared" si="0"/>
        <v>1.4976519144013932E-2</v>
      </c>
      <c r="I20" s="85">
        <f>G20/'סכום נכסי הקרן'!$C$42</f>
        <v>1.561825763577579E-4</v>
      </c>
      <c r="J20" t="s">
        <v>3945</v>
      </c>
    </row>
    <row r="21" spans="2:10">
      <c r="B21" t="s">
        <v>3947</v>
      </c>
      <c r="C21" s="88">
        <v>44834</v>
      </c>
      <c r="D21" t="s">
        <v>123</v>
      </c>
      <c r="E21" s="85">
        <v>0</v>
      </c>
      <c r="F21" t="s">
        <v>102</v>
      </c>
      <c r="G21" s="86">
        <v>68.272999999999996</v>
      </c>
      <c r="H21" s="85">
        <f t="shared" si="0"/>
        <v>1.4505616186711572E-2</v>
      </c>
      <c r="I21" s="85">
        <f>G21/'סכום נכסי הקרן'!$C$42</f>
        <v>1.5127176655083647E-4</v>
      </c>
      <c r="J21" t="s">
        <v>3948</v>
      </c>
    </row>
    <row r="22" spans="2:10">
      <c r="B22" t="s">
        <v>3949</v>
      </c>
      <c r="C22" s="88">
        <v>44977</v>
      </c>
      <c r="D22" t="s">
        <v>123</v>
      </c>
      <c r="E22" s="85">
        <v>0</v>
      </c>
      <c r="F22" t="s">
        <v>102</v>
      </c>
      <c r="G22" s="86">
        <v>1116.43</v>
      </c>
      <c r="H22" s="85">
        <f t="shared" si="0"/>
        <v>0.23720218943550747</v>
      </c>
      <c r="I22" s="85">
        <f>G22/'סכום נכסי הקרן'!$C$42</f>
        <v>2.4736621846169113E-3</v>
      </c>
      <c r="J22" t="s">
        <v>3950</v>
      </c>
    </row>
    <row r="23" spans="2:10">
      <c r="B23" s="79" t="s">
        <v>226</v>
      </c>
      <c r="E23" s="80">
        <v>0</v>
      </c>
      <c r="F23" s="19"/>
      <c r="G23" s="81">
        <v>0</v>
      </c>
      <c r="H23" s="80">
        <f t="shared" si="0"/>
        <v>0</v>
      </c>
      <c r="I23" s="80">
        <f>G23/'סכום נכסי הקרן'!$C$42</f>
        <v>0</v>
      </c>
    </row>
    <row r="24" spans="2:10">
      <c r="B24" s="79" t="s">
        <v>3770</v>
      </c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t="s">
        <v>211</v>
      </c>
      <c r="E25" s="85">
        <v>0</v>
      </c>
      <c r="F25" t="s">
        <v>211</v>
      </c>
      <c r="G25" s="86">
        <v>0</v>
      </c>
      <c r="H25" s="85">
        <f t="shared" si="0"/>
        <v>0</v>
      </c>
      <c r="I25" s="85">
        <f>G25/'סכום נכסי הקרן'!$C$42</f>
        <v>0</v>
      </c>
    </row>
    <row r="26" spans="2:10">
      <c r="B26" s="79" t="s">
        <v>3771</v>
      </c>
      <c r="E26" s="80">
        <v>0</v>
      </c>
      <c r="F26" s="19"/>
      <c r="G26" s="81">
        <v>0</v>
      </c>
      <c r="H26" s="80">
        <f t="shared" si="0"/>
        <v>0</v>
      </c>
      <c r="I26" s="80">
        <f>G26/'סכום נכסי הקרן'!$C$42</f>
        <v>0</v>
      </c>
    </row>
    <row r="27" spans="2:10">
      <c r="B27" t="s">
        <v>211</v>
      </c>
      <c r="E27" s="85">
        <v>0</v>
      </c>
      <c r="F27" t="s">
        <v>211</v>
      </c>
      <c r="G27" s="86">
        <v>0</v>
      </c>
      <c r="H27" s="85">
        <f t="shared" si="0"/>
        <v>0</v>
      </c>
      <c r="I27" s="85">
        <f>G27/'סכום נכסי הקרן'!$C$42</f>
        <v>0</v>
      </c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</sheetData>
  <mergeCells count="1">
    <mergeCell ref="B7:J7"/>
  </mergeCells>
  <dataValidations count="1">
    <dataValidation allowBlank="1" showInputMessage="1" showErrorMessage="1" sqref="C1:C4 A5:XFD1048576" xr:uid="{F6B55C67-6B26-4B73-BA17-2521E2D47D2B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3810</v>
      </c>
    </row>
    <row r="3" spans="2:60" s="1" customFormat="1">
      <c r="B3" s="2" t="s">
        <v>2</v>
      </c>
      <c r="C3" s="26" t="s">
        <v>3811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3810</v>
      </c>
    </row>
    <row r="3" spans="2:60" s="1" customFormat="1">
      <c r="B3" s="2" t="s">
        <v>2</v>
      </c>
      <c r="C3" s="26" t="s">
        <v>3811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v>5363.0441134149996</v>
      </c>
      <c r="J11" s="76">
        <v>1</v>
      </c>
      <c r="K11" s="76">
        <v>1.1900000000000001E-2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-2.0000000000000001E-4</v>
      </c>
      <c r="I12" s="81">
        <v>5363.0441134149996</v>
      </c>
      <c r="J12" s="80">
        <v>1</v>
      </c>
      <c r="K12" s="80">
        <v>1.1900000000000001E-2</v>
      </c>
    </row>
    <row r="13" spans="2:60">
      <c r="B13" t="s">
        <v>3772</v>
      </c>
      <c r="C13" t="s">
        <v>3773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15.872960000000001</v>
      </c>
      <c r="J13" s="78">
        <v>3.0000000000000001E-3</v>
      </c>
      <c r="K13" s="78">
        <v>0</v>
      </c>
    </row>
    <row r="14" spans="2:60">
      <c r="B14" t="s">
        <v>3774</v>
      </c>
      <c r="C14" t="s">
        <v>3775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-238.58287999999999</v>
      </c>
      <c r="J14" s="78">
        <v>-4.4499999999999998E-2</v>
      </c>
      <c r="K14" s="78">
        <v>-5.0000000000000001E-4</v>
      </c>
    </row>
    <row r="15" spans="2:60">
      <c r="B15" t="s">
        <v>3776</v>
      </c>
      <c r="C15" t="s">
        <v>3777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-13.10402</v>
      </c>
      <c r="J15" s="78">
        <v>-2.3999999999999998E-3</v>
      </c>
      <c r="K15" s="78">
        <v>0</v>
      </c>
    </row>
    <row r="16" spans="2:60">
      <c r="B16" t="s">
        <v>3778</v>
      </c>
      <c r="C16" t="s">
        <v>3779</v>
      </c>
      <c r="D16" t="s">
        <v>211</v>
      </c>
      <c r="E16" t="s">
        <v>212</v>
      </c>
      <c r="F16" s="78">
        <v>0</v>
      </c>
      <c r="G16" t="s">
        <v>102</v>
      </c>
      <c r="H16" s="78">
        <v>0</v>
      </c>
      <c r="I16" s="77">
        <v>466.74310000000003</v>
      </c>
      <c r="J16" s="78">
        <v>8.6999999999999994E-2</v>
      </c>
      <c r="K16" s="78">
        <v>1E-3</v>
      </c>
    </row>
    <row r="17" spans="2:11">
      <c r="B17" t="s">
        <v>3780</v>
      </c>
      <c r="C17" t="s">
        <v>3781</v>
      </c>
      <c r="D17" t="s">
        <v>211</v>
      </c>
      <c r="E17" t="s">
        <v>212</v>
      </c>
      <c r="F17" s="78">
        <v>0</v>
      </c>
      <c r="G17" t="s">
        <v>106</v>
      </c>
      <c r="H17" s="78">
        <v>0</v>
      </c>
      <c r="I17" s="77">
        <v>12.28423746</v>
      </c>
      <c r="J17" s="78">
        <v>2.3E-3</v>
      </c>
      <c r="K17" s="78">
        <v>0</v>
      </c>
    </row>
    <row r="18" spans="2:11">
      <c r="B18" t="s">
        <v>3782</v>
      </c>
      <c r="C18" t="s">
        <v>3783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-1.7284999999999999</v>
      </c>
      <c r="J18" s="78">
        <v>-2.9999999999999997E-4</v>
      </c>
      <c r="K18" s="78">
        <v>0</v>
      </c>
    </row>
    <row r="19" spans="2:11">
      <c r="B19" t="s">
        <v>3784</v>
      </c>
      <c r="C19" t="s">
        <v>3785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-9.1496300000000002</v>
      </c>
      <c r="J19" s="78">
        <v>-1.6999999999999999E-3</v>
      </c>
      <c r="K19" s="78">
        <v>0</v>
      </c>
    </row>
    <row r="20" spans="2:11">
      <c r="B20" t="s">
        <v>3786</v>
      </c>
      <c r="C20" t="s">
        <v>3787</v>
      </c>
      <c r="D20" t="s">
        <v>211</v>
      </c>
      <c r="E20" t="s">
        <v>212</v>
      </c>
      <c r="F20" s="78">
        <v>0</v>
      </c>
      <c r="G20" t="s">
        <v>102</v>
      </c>
      <c r="H20" s="78">
        <v>0</v>
      </c>
      <c r="I20" s="77">
        <v>-13.561299999999999</v>
      </c>
      <c r="J20" s="78">
        <v>-2.5000000000000001E-3</v>
      </c>
      <c r="K20" s="78">
        <v>0</v>
      </c>
    </row>
    <row r="21" spans="2:11">
      <c r="B21" t="s">
        <v>3788</v>
      </c>
      <c r="C21" t="s">
        <v>3789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3.0533355599999998</v>
      </c>
      <c r="J21" s="78">
        <v>5.9999999999999995E-4</v>
      </c>
      <c r="K21" s="78">
        <v>0</v>
      </c>
    </row>
    <row r="22" spans="2:11">
      <c r="B22" t="s">
        <v>3790</v>
      </c>
      <c r="C22" t="s">
        <v>3791</v>
      </c>
      <c r="D22" t="s">
        <v>211</v>
      </c>
      <c r="E22" t="s">
        <v>212</v>
      </c>
      <c r="F22" s="78">
        <v>0</v>
      </c>
      <c r="G22" t="s">
        <v>120</v>
      </c>
      <c r="H22" s="78">
        <v>0</v>
      </c>
      <c r="I22" s="77">
        <v>-0.28258450499999999</v>
      </c>
      <c r="J22" s="78">
        <v>-1E-4</v>
      </c>
      <c r="K22" s="78">
        <v>0</v>
      </c>
    </row>
    <row r="23" spans="2:11">
      <c r="B23" t="s">
        <v>3792</v>
      </c>
      <c r="C23" t="s">
        <v>3793</v>
      </c>
      <c r="D23" t="s">
        <v>211</v>
      </c>
      <c r="E23" t="s">
        <v>212</v>
      </c>
      <c r="F23" s="78">
        <v>0</v>
      </c>
      <c r="G23" t="s">
        <v>110</v>
      </c>
      <c r="H23" s="78">
        <v>0</v>
      </c>
      <c r="I23" s="77">
        <v>0.28516287800000001</v>
      </c>
      <c r="J23" s="78">
        <v>1E-4</v>
      </c>
      <c r="K23" s="78">
        <v>0</v>
      </c>
    </row>
    <row r="24" spans="2:11">
      <c r="B24" t="s">
        <v>3794</v>
      </c>
      <c r="C24" t="s">
        <v>3795</v>
      </c>
      <c r="D24" t="s">
        <v>211</v>
      </c>
      <c r="E24" t="s">
        <v>212</v>
      </c>
      <c r="F24" s="78">
        <v>0</v>
      </c>
      <c r="G24" t="s">
        <v>203</v>
      </c>
      <c r="H24" s="78">
        <v>0</v>
      </c>
      <c r="I24" s="77">
        <v>-1.8829994759999999</v>
      </c>
      <c r="J24" s="78">
        <v>-4.0000000000000002E-4</v>
      </c>
      <c r="K24" s="78">
        <v>0</v>
      </c>
    </row>
    <row r="25" spans="2:11">
      <c r="B25" t="s">
        <v>3796</v>
      </c>
      <c r="C25" t="s">
        <v>3797</v>
      </c>
      <c r="D25" t="s">
        <v>211</v>
      </c>
      <c r="E25" t="s">
        <v>212</v>
      </c>
      <c r="F25" s="78">
        <v>0</v>
      </c>
      <c r="G25" t="s">
        <v>113</v>
      </c>
      <c r="H25" s="78">
        <v>0</v>
      </c>
      <c r="I25" s="77">
        <v>-0.818448642</v>
      </c>
      <c r="J25" s="78">
        <v>-2.0000000000000001E-4</v>
      </c>
      <c r="K25" s="78">
        <v>0</v>
      </c>
    </row>
    <row r="26" spans="2:11">
      <c r="B26" t="s">
        <v>3798</v>
      </c>
      <c r="C26" t="s">
        <v>3799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3706.94140014</v>
      </c>
      <c r="J26" s="78">
        <v>0.69120000000000004</v>
      </c>
      <c r="K26" s="78">
        <v>8.2000000000000007E-3</v>
      </c>
    </row>
    <row r="27" spans="2:11">
      <c r="B27" t="s">
        <v>3800</v>
      </c>
      <c r="C27" t="s">
        <v>3801</v>
      </c>
      <c r="D27" t="s">
        <v>211</v>
      </c>
      <c r="E27" t="s">
        <v>212</v>
      </c>
      <c r="F27" s="78">
        <v>0</v>
      </c>
      <c r="G27" t="s">
        <v>102</v>
      </c>
      <c r="H27" s="78">
        <v>0</v>
      </c>
      <c r="I27" s="77">
        <v>-320.00204000000002</v>
      </c>
      <c r="J27" s="78">
        <v>-5.9700000000000003E-2</v>
      </c>
      <c r="K27" s="78">
        <v>-6.9999999999999999E-4</v>
      </c>
    </row>
    <row r="28" spans="2:11">
      <c r="B28" t="s">
        <v>3802</v>
      </c>
      <c r="C28" t="s">
        <v>3803</v>
      </c>
      <c r="D28" t="s">
        <v>211</v>
      </c>
      <c r="E28" t="s">
        <v>212</v>
      </c>
      <c r="F28" s="78">
        <v>5.1499999999999997E-2</v>
      </c>
      <c r="G28" t="s">
        <v>102</v>
      </c>
      <c r="H28" s="78">
        <v>3.6299999999999999E-2</v>
      </c>
      <c r="I28" s="77">
        <v>-30.782509999999998</v>
      </c>
      <c r="J28" s="78">
        <v>-5.7000000000000002E-3</v>
      </c>
      <c r="K28" s="78">
        <v>-1E-4</v>
      </c>
    </row>
    <row r="29" spans="2:11">
      <c r="B29" t="s">
        <v>3804</v>
      </c>
      <c r="C29" t="s">
        <v>3805</v>
      </c>
      <c r="D29" t="s">
        <v>211</v>
      </c>
      <c r="E29" t="s">
        <v>212</v>
      </c>
      <c r="F29" s="78">
        <v>0</v>
      </c>
      <c r="G29" t="s">
        <v>102</v>
      </c>
      <c r="H29" s="78">
        <v>0</v>
      </c>
      <c r="I29" s="77">
        <v>614.25360000000001</v>
      </c>
      <c r="J29" s="78">
        <v>0.1145</v>
      </c>
      <c r="K29" s="78">
        <v>1.4E-3</v>
      </c>
    </row>
    <row r="30" spans="2:11">
      <c r="B30" t="s">
        <v>3806</v>
      </c>
      <c r="C30" t="s">
        <v>3807</v>
      </c>
      <c r="D30" t="s">
        <v>208</v>
      </c>
      <c r="E30" t="s">
        <v>209</v>
      </c>
      <c r="F30" s="78">
        <v>0</v>
      </c>
      <c r="G30" t="s">
        <v>106</v>
      </c>
      <c r="H30" s="78">
        <v>0</v>
      </c>
      <c r="I30" s="77">
        <v>932.36</v>
      </c>
      <c r="J30" s="78">
        <v>0.17380000000000001</v>
      </c>
      <c r="K30" s="78">
        <v>2.0999999999999999E-3</v>
      </c>
    </row>
    <row r="31" spans="2:11">
      <c r="B31" t="s">
        <v>3808</v>
      </c>
      <c r="C31" t="s">
        <v>3809</v>
      </c>
      <c r="D31" t="s">
        <v>208</v>
      </c>
      <c r="E31" t="s">
        <v>209</v>
      </c>
      <c r="F31" s="78">
        <v>0</v>
      </c>
      <c r="G31" t="s">
        <v>102</v>
      </c>
      <c r="H31" s="78">
        <v>0</v>
      </c>
      <c r="I31" s="77">
        <v>241.14523</v>
      </c>
      <c r="J31" s="78">
        <v>4.4999999999999998E-2</v>
      </c>
      <c r="K31" s="78">
        <v>5.0000000000000001E-4</v>
      </c>
    </row>
    <row r="32" spans="2:11">
      <c r="B32" s="79" t="s">
        <v>226</v>
      </c>
      <c r="D32" s="19"/>
      <c r="E32" s="19"/>
      <c r="F32" s="19"/>
      <c r="G32" s="19"/>
      <c r="H32" s="80">
        <v>0</v>
      </c>
      <c r="I32" s="81">
        <v>0</v>
      </c>
      <c r="J32" s="80">
        <v>0</v>
      </c>
      <c r="K32" s="80">
        <v>0</v>
      </c>
    </row>
    <row r="33" spans="2:11">
      <c r="B33" t="s">
        <v>211</v>
      </c>
      <c r="C33" t="s">
        <v>211</v>
      </c>
      <c r="D33" t="s">
        <v>211</v>
      </c>
      <c r="E33" s="19"/>
      <c r="F33" s="78">
        <v>0</v>
      </c>
      <c r="G33" t="s">
        <v>211</v>
      </c>
      <c r="H33" s="78">
        <v>0</v>
      </c>
      <c r="I33" s="77">
        <v>0</v>
      </c>
      <c r="J33" s="78">
        <v>0</v>
      </c>
      <c r="K33" s="78">
        <v>0</v>
      </c>
    </row>
    <row r="34" spans="2:11"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64"/>
  <sheetViews>
    <sheetView rightToLeft="1" topLeftCell="A132" workbookViewId="0">
      <selection activeCell="O143" sqref="O1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3810</v>
      </c>
    </row>
    <row r="3" spans="2:17" s="1" customFormat="1">
      <c r="B3" s="2" t="s">
        <v>2</v>
      </c>
      <c r="C3" s="26" t="s">
        <v>3811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C12+C50</f>
        <v>44213.798746268585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SUM(C13:C49)</f>
        <v>11086.224902622198</v>
      </c>
    </row>
    <row r="13" spans="2:17">
      <c r="B13" t="s">
        <v>3563</v>
      </c>
      <c r="C13" s="87">
        <v>37.096255459778895</v>
      </c>
      <c r="D13" s="88">
        <v>45094</v>
      </c>
    </row>
    <row r="14" spans="2:17">
      <c r="B14" t="s">
        <v>3460</v>
      </c>
      <c r="C14" s="87">
        <v>24.81965776909102</v>
      </c>
      <c r="D14" s="88">
        <v>45340</v>
      </c>
    </row>
    <row r="15" spans="2:17">
      <c r="B15" t="s">
        <v>3818</v>
      </c>
      <c r="C15" s="87">
        <v>265.65989999999999</v>
      </c>
      <c r="D15" s="88">
        <v>45363</v>
      </c>
    </row>
    <row r="16" spans="2:17">
      <c r="B16" t="s">
        <v>3554</v>
      </c>
      <c r="C16" s="87">
        <v>1365.305231523565</v>
      </c>
      <c r="D16" s="88">
        <v>45935</v>
      </c>
    </row>
    <row r="17" spans="2:4">
      <c r="B17" t="s">
        <v>3551</v>
      </c>
      <c r="C17" s="87">
        <v>517.83808999999997</v>
      </c>
      <c r="D17" s="88">
        <v>46022</v>
      </c>
    </row>
    <row r="18" spans="2:4">
      <c r="B18" t="s">
        <v>3328</v>
      </c>
      <c r="C18" s="87">
        <v>752.31710981790422</v>
      </c>
      <c r="D18" s="88">
        <v>46022</v>
      </c>
    </row>
    <row r="19" spans="2:4">
      <c r="B19" t="s">
        <v>3482</v>
      </c>
      <c r="C19" s="87">
        <v>199.7368753134088</v>
      </c>
      <c r="D19" s="88">
        <v>46253</v>
      </c>
    </row>
    <row r="20" spans="2:4">
      <c r="B20" t="s">
        <v>3820</v>
      </c>
      <c r="C20" s="87">
        <v>109.8312012</v>
      </c>
      <c r="D20" s="88">
        <v>46539</v>
      </c>
    </row>
    <row r="21" spans="2:4">
      <c r="B21" t="s">
        <v>3821</v>
      </c>
      <c r="C21" s="87">
        <v>413.27014000000003</v>
      </c>
      <c r="D21" s="88">
        <v>46661</v>
      </c>
    </row>
    <row r="22" spans="2:4">
      <c r="B22" t="s">
        <v>3825</v>
      </c>
      <c r="C22" s="87">
        <v>406.51506999999998</v>
      </c>
      <c r="D22" s="88">
        <v>46661</v>
      </c>
    </row>
    <row r="23" spans="2:4">
      <c r="B23" t="s">
        <v>3816</v>
      </c>
      <c r="C23" s="87">
        <v>461.67325730434368</v>
      </c>
      <c r="D23" s="88">
        <v>46698</v>
      </c>
    </row>
    <row r="24" spans="2:4">
      <c r="B24" t="s">
        <v>3822</v>
      </c>
      <c r="C24" s="87">
        <v>197.91948371100003</v>
      </c>
      <c r="D24" s="88">
        <v>46772</v>
      </c>
    </row>
    <row r="25" spans="2:4">
      <c r="B25" t="s">
        <v>3593</v>
      </c>
      <c r="C25" s="87">
        <v>1126.68915132907</v>
      </c>
      <c r="D25" s="88">
        <v>46871</v>
      </c>
    </row>
    <row r="26" spans="2:4">
      <c r="B26" t="s">
        <v>3826</v>
      </c>
      <c r="C26" s="87">
        <v>143.77817000000002</v>
      </c>
      <c r="D26" s="88">
        <v>47118</v>
      </c>
    </row>
    <row r="27" spans="2:4">
      <c r="B27" t="s">
        <v>3819</v>
      </c>
      <c r="C27" s="87">
        <v>88.333213295999997</v>
      </c>
      <c r="D27" s="88">
        <v>47209</v>
      </c>
    </row>
    <row r="28" spans="2:4">
      <c r="B28" t="s">
        <v>3823</v>
      </c>
      <c r="C28" s="87">
        <v>33.737927400000004</v>
      </c>
      <c r="D28" s="88">
        <v>47209</v>
      </c>
    </row>
    <row r="29" spans="2:4">
      <c r="B29" t="s">
        <v>3830</v>
      </c>
      <c r="C29" s="87">
        <v>1.2827465999999998</v>
      </c>
      <c r="D29" s="88">
        <v>47566</v>
      </c>
    </row>
    <row r="30" spans="2:4">
      <c r="B30" t="s">
        <v>3827</v>
      </c>
      <c r="C30" s="87">
        <v>67.918620000000004</v>
      </c>
      <c r="D30" s="88">
        <v>47848</v>
      </c>
    </row>
    <row r="31" spans="2:4">
      <c r="B31" t="s">
        <v>3832</v>
      </c>
      <c r="C31" s="87">
        <v>1.2756612000000001</v>
      </c>
      <c r="D31" s="88">
        <v>47848</v>
      </c>
    </row>
    <row r="32" spans="2:4">
      <c r="B32" t="s">
        <v>3828</v>
      </c>
      <c r="C32" s="87">
        <v>1.4234424000000001</v>
      </c>
      <c r="D32" s="88">
        <v>47907</v>
      </c>
    </row>
    <row r="33" spans="2:4">
      <c r="B33" t="s">
        <v>3839</v>
      </c>
      <c r="C33" s="87">
        <v>1999.2314099999999</v>
      </c>
      <c r="D33" s="88">
        <v>47938</v>
      </c>
    </row>
    <row r="34" spans="2:4">
      <c r="B34" t="s">
        <v>3831</v>
      </c>
      <c r="C34" s="87">
        <v>217.03870755000003</v>
      </c>
      <c r="D34" s="88">
        <v>47969</v>
      </c>
    </row>
    <row r="35" spans="2:4">
      <c r="B35" t="s">
        <v>3840</v>
      </c>
      <c r="C35" s="87">
        <v>601.56979000000001</v>
      </c>
      <c r="D35" s="88">
        <v>47969</v>
      </c>
    </row>
    <row r="36" spans="2:4">
      <c r="B36" t="s">
        <v>3834</v>
      </c>
      <c r="C36" s="87">
        <v>87.407920115378644</v>
      </c>
      <c r="D36" s="88">
        <v>48212</v>
      </c>
    </row>
    <row r="37" spans="2:4">
      <c r="B37" t="s">
        <v>3835</v>
      </c>
      <c r="C37" s="87">
        <v>109.85907018145438</v>
      </c>
      <c r="D37" s="88">
        <v>48212</v>
      </c>
    </row>
    <row r="38" spans="2:4">
      <c r="B38" t="s">
        <v>3836</v>
      </c>
      <c r="C38" s="87">
        <v>354.69506464042058</v>
      </c>
      <c r="D38" s="88">
        <v>48233</v>
      </c>
    </row>
    <row r="39" spans="2:4">
      <c r="B39" t="s">
        <v>3833</v>
      </c>
      <c r="C39" s="87">
        <v>168.49951040241527</v>
      </c>
      <c r="D39" s="88">
        <v>48274</v>
      </c>
    </row>
    <row r="40" spans="2:4">
      <c r="B40" t="s">
        <v>2641</v>
      </c>
      <c r="C40" s="87">
        <v>98.367223136041503</v>
      </c>
      <c r="D40" s="88">
        <v>48274</v>
      </c>
    </row>
    <row r="41" spans="2:4">
      <c r="B41" t="s">
        <v>3837</v>
      </c>
      <c r="C41" s="87">
        <v>0.89326650000000007</v>
      </c>
      <c r="D41" s="88">
        <v>48297</v>
      </c>
    </row>
    <row r="42" spans="2:4">
      <c r="B42" t="s">
        <v>3838</v>
      </c>
      <c r="C42" s="87">
        <v>493.3705532203503</v>
      </c>
      <c r="D42" s="88">
        <v>48297</v>
      </c>
    </row>
    <row r="43" spans="2:4">
      <c r="B43" t="s">
        <v>3433</v>
      </c>
      <c r="C43" s="87">
        <v>34.936567936398916</v>
      </c>
      <c r="D43" s="88">
        <v>48482</v>
      </c>
    </row>
    <row r="44" spans="2:4">
      <c r="B44" t="s">
        <v>3829</v>
      </c>
      <c r="C44" s="87">
        <v>195.03304999999997</v>
      </c>
      <c r="D44" s="88">
        <v>48700</v>
      </c>
    </row>
    <row r="45" spans="2:4">
      <c r="B45" t="s">
        <v>3422</v>
      </c>
      <c r="C45" s="87">
        <v>13.013196118758</v>
      </c>
      <c r="D45" s="88">
        <v>48844</v>
      </c>
    </row>
    <row r="46" spans="2:4">
      <c r="B46" t="s">
        <v>3824</v>
      </c>
      <c r="C46" s="87">
        <v>316.19324999999998</v>
      </c>
      <c r="D46" s="88">
        <v>50256</v>
      </c>
    </row>
    <row r="47" spans="2:4">
      <c r="B47" t="s">
        <v>3376</v>
      </c>
      <c r="C47" s="87">
        <v>127.81771585145619</v>
      </c>
      <c r="D47" s="88">
        <v>51774</v>
      </c>
    </row>
    <row r="48" spans="2:4">
      <c r="B48" t="s">
        <v>3817</v>
      </c>
      <c r="C48" s="87">
        <v>51.877402645366764</v>
      </c>
      <c r="D48" s="88">
        <v>52047</v>
      </c>
    </row>
    <row r="49" spans="2:4">
      <c r="B49"/>
      <c r="C49" s="77"/>
    </row>
    <row r="50" spans="2:4">
      <c r="B50" s="79" t="s">
        <v>226</v>
      </c>
      <c r="C50" s="81">
        <f>SUM(C51:C163)</f>
        <v>33127.573843646387</v>
      </c>
    </row>
    <row r="51" spans="2:4">
      <c r="B51" t="s">
        <v>3842</v>
      </c>
      <c r="C51" s="87">
        <v>72.777037521534353</v>
      </c>
      <c r="D51" s="88">
        <v>45025</v>
      </c>
    </row>
    <row r="52" spans="2:4">
      <c r="B52" t="s">
        <v>3715</v>
      </c>
      <c r="C52" s="87">
        <v>59.738055782092516</v>
      </c>
      <c r="D52" s="88">
        <v>45031</v>
      </c>
    </row>
    <row r="53" spans="2:4">
      <c r="B53" t="s">
        <v>3872</v>
      </c>
      <c r="C53" s="87">
        <v>160.37007600000001</v>
      </c>
      <c r="D53" s="88">
        <v>45107</v>
      </c>
    </row>
    <row r="54" spans="2:4">
      <c r="B54" t="s">
        <v>3646</v>
      </c>
      <c r="C54" s="87">
        <v>2.0341116481335999</v>
      </c>
      <c r="D54" s="88">
        <v>45126</v>
      </c>
    </row>
    <row r="55" spans="2:4">
      <c r="B55" t="s">
        <v>3707</v>
      </c>
      <c r="C55" s="87">
        <v>83.56405220953188</v>
      </c>
      <c r="D55" s="88">
        <v>45187</v>
      </c>
    </row>
    <row r="56" spans="2:4">
      <c r="B56" t="s">
        <v>3673</v>
      </c>
      <c r="C56" s="87">
        <v>9.9406063212713605</v>
      </c>
      <c r="D56" s="88">
        <v>45371</v>
      </c>
    </row>
    <row r="57" spans="2:4">
      <c r="B57" t="s">
        <v>3844</v>
      </c>
      <c r="C57" s="87">
        <v>55.450036266000005</v>
      </c>
      <c r="D57" s="88">
        <v>45485</v>
      </c>
    </row>
    <row r="58" spans="2:4">
      <c r="B58" t="s">
        <v>3841</v>
      </c>
      <c r="C58" s="87">
        <v>57.584322124662194</v>
      </c>
      <c r="D58" s="88">
        <v>45515</v>
      </c>
    </row>
    <row r="59" spans="2:4">
      <c r="B59" t="s">
        <v>3841</v>
      </c>
      <c r="C59" s="87">
        <v>46.986467535747316</v>
      </c>
      <c r="D59" s="88">
        <v>45515</v>
      </c>
    </row>
    <row r="60" spans="2:4">
      <c r="B60" t="s">
        <v>3731</v>
      </c>
      <c r="C60" s="87">
        <v>123.44443313971215</v>
      </c>
      <c r="D60" s="88">
        <v>45602</v>
      </c>
    </row>
    <row r="61" spans="2:4">
      <c r="B61" t="s">
        <v>3682</v>
      </c>
      <c r="C61" s="87">
        <v>94.182000000000016</v>
      </c>
      <c r="D61" s="88">
        <v>45615</v>
      </c>
    </row>
    <row r="62" spans="2:4">
      <c r="B62" t="s">
        <v>3843</v>
      </c>
      <c r="C62" s="87">
        <v>15.081284625999999</v>
      </c>
      <c r="D62" s="88">
        <v>45710</v>
      </c>
    </row>
    <row r="63" spans="2:4">
      <c r="B63" t="s">
        <v>3740</v>
      </c>
      <c r="C63" s="87">
        <v>56.809718080090072</v>
      </c>
      <c r="D63" s="88">
        <v>45830</v>
      </c>
    </row>
    <row r="64" spans="2:4">
      <c r="B64" t="s">
        <v>3883</v>
      </c>
      <c r="C64" s="87">
        <v>304.86107097600001</v>
      </c>
      <c r="D64" s="88">
        <v>45930</v>
      </c>
    </row>
    <row r="65" spans="2:4">
      <c r="B65" t="s">
        <v>3629</v>
      </c>
      <c r="C65" s="87">
        <v>30.400451259539476</v>
      </c>
      <c r="D65" s="88">
        <v>46014</v>
      </c>
    </row>
    <row r="66" spans="2:4">
      <c r="B66" t="s">
        <v>3877</v>
      </c>
      <c r="C66" s="87">
        <v>0.85198320000000016</v>
      </c>
      <c r="D66" s="88">
        <v>46082</v>
      </c>
    </row>
    <row r="67" spans="2:4">
      <c r="B67" t="s">
        <v>3878</v>
      </c>
      <c r="C67" s="87">
        <v>249.32192280000004</v>
      </c>
      <c r="D67" s="88">
        <v>46112</v>
      </c>
    </row>
    <row r="68" spans="2:4">
      <c r="B68" t="s">
        <v>3892</v>
      </c>
      <c r="C68" s="87">
        <v>364.06584349350004</v>
      </c>
      <c r="D68" s="88">
        <v>46149</v>
      </c>
    </row>
    <row r="69" spans="2:4">
      <c r="B69" t="s">
        <v>3861</v>
      </c>
      <c r="C69" s="87">
        <v>393.40898153199998</v>
      </c>
      <c r="D69" s="88">
        <v>46417</v>
      </c>
    </row>
    <row r="70" spans="2:4">
      <c r="B70" t="s">
        <v>3757</v>
      </c>
      <c r="C70" s="87">
        <v>253.0383055485174</v>
      </c>
      <c r="D70" s="88">
        <v>46418</v>
      </c>
    </row>
    <row r="71" spans="2:4">
      <c r="B71" t="s">
        <v>3862</v>
      </c>
      <c r="C71" s="87">
        <v>440.45405826399997</v>
      </c>
      <c r="D71" s="88">
        <v>46465</v>
      </c>
    </row>
    <row r="72" spans="2:4">
      <c r="B72" t="s">
        <v>3849</v>
      </c>
      <c r="C72" s="87">
        <v>55.816281373999999</v>
      </c>
      <c r="D72" s="88">
        <v>46524</v>
      </c>
    </row>
    <row r="73" spans="2:4">
      <c r="B73" t="s">
        <v>3855</v>
      </c>
      <c r="C73" s="87">
        <v>163.08497</v>
      </c>
      <c r="D73" s="88">
        <v>46572</v>
      </c>
    </row>
    <row r="74" spans="2:4">
      <c r="B74" t="s">
        <v>3853</v>
      </c>
      <c r="C74" s="87">
        <v>411.57208858600001</v>
      </c>
      <c r="D74" s="88">
        <v>46573</v>
      </c>
    </row>
    <row r="75" spans="2:4">
      <c r="B75" t="s">
        <v>3848</v>
      </c>
      <c r="C75" s="87">
        <v>511.05569505000005</v>
      </c>
      <c r="D75" s="88">
        <v>46643</v>
      </c>
    </row>
    <row r="76" spans="2:4">
      <c r="B76" t="s">
        <v>3898</v>
      </c>
      <c r="C76" s="87">
        <v>320.78117935799997</v>
      </c>
      <c r="D76" s="88">
        <v>46660</v>
      </c>
    </row>
    <row r="77" spans="2:4">
      <c r="B77" t="s">
        <v>3913</v>
      </c>
      <c r="C77" s="87">
        <v>1023.0252761985</v>
      </c>
      <c r="D77" s="88">
        <v>46722</v>
      </c>
    </row>
    <row r="78" spans="2:4">
      <c r="B78" t="s">
        <v>3928</v>
      </c>
      <c r="C78" s="87">
        <v>76.485266249999995</v>
      </c>
      <c r="D78" s="88">
        <v>46722</v>
      </c>
    </row>
    <row r="79" spans="2:4">
      <c r="B79" t="s">
        <v>3891</v>
      </c>
      <c r="C79" s="87">
        <v>233.549794926</v>
      </c>
      <c r="D79" s="88">
        <v>46742</v>
      </c>
    </row>
    <row r="80" spans="2:4">
      <c r="B80" t="s">
        <v>3905</v>
      </c>
      <c r="C80" s="87">
        <v>494.27017458750004</v>
      </c>
      <c r="D80" s="88">
        <v>46752</v>
      </c>
    </row>
    <row r="81" spans="2:4">
      <c r="B81" t="s">
        <v>3907</v>
      </c>
      <c r="C81" s="87">
        <v>266.70278189310682</v>
      </c>
      <c r="D81" s="88">
        <v>46753</v>
      </c>
    </row>
    <row r="82" spans="2:4">
      <c r="B82" t="s">
        <v>3854</v>
      </c>
      <c r="C82" s="87">
        <v>82.989434897999999</v>
      </c>
      <c r="D82" s="88">
        <v>46794</v>
      </c>
    </row>
    <row r="83" spans="2:4">
      <c r="B83" t="s">
        <v>3870</v>
      </c>
      <c r="C83" s="87">
        <v>241.80579610248</v>
      </c>
      <c r="D83" s="88">
        <v>46997</v>
      </c>
    </row>
    <row r="84" spans="2:4">
      <c r="B84" t="s">
        <v>3903</v>
      </c>
      <c r="C84" s="87">
        <v>347.48155086024002</v>
      </c>
      <c r="D84" s="88">
        <v>46997</v>
      </c>
    </row>
    <row r="85" spans="2:4">
      <c r="B85" t="s">
        <v>3873</v>
      </c>
      <c r="C85" s="87">
        <v>272.53636830000005</v>
      </c>
      <c r="D85" s="88">
        <v>47082</v>
      </c>
    </row>
    <row r="86" spans="2:4">
      <c r="B86" t="s">
        <v>3845</v>
      </c>
      <c r="C86" s="87">
        <v>41.232220050000002</v>
      </c>
      <c r="D86" s="88">
        <v>47107</v>
      </c>
    </row>
    <row r="87" spans="2:4">
      <c r="B87" t="s">
        <v>3846</v>
      </c>
      <c r="C87" s="87">
        <v>57.929911557000004</v>
      </c>
      <c r="D87" s="88">
        <v>47119</v>
      </c>
    </row>
    <row r="88" spans="2:4">
      <c r="B88" t="s">
        <v>3847</v>
      </c>
      <c r="C88" s="87">
        <v>54.260404993239995</v>
      </c>
      <c r="D88" s="88">
        <v>47119</v>
      </c>
    </row>
    <row r="89" spans="2:4">
      <c r="B89" t="s">
        <v>3866</v>
      </c>
      <c r="C89" s="87">
        <v>343.43935155000003</v>
      </c>
      <c r="D89" s="88">
        <v>47201</v>
      </c>
    </row>
    <row r="90" spans="2:4">
      <c r="B90" t="s">
        <v>3857</v>
      </c>
      <c r="C90" s="87">
        <v>199.30321895100002</v>
      </c>
      <c r="D90" s="88">
        <v>47209</v>
      </c>
    </row>
    <row r="91" spans="2:4">
      <c r="B91" t="s">
        <v>3926</v>
      </c>
      <c r="C91" s="87">
        <v>22.580889999000004</v>
      </c>
      <c r="D91" s="88">
        <v>47209</v>
      </c>
    </row>
    <row r="92" spans="2:4">
      <c r="B92" t="s">
        <v>3880</v>
      </c>
      <c r="C92" s="87">
        <v>139.97276384999998</v>
      </c>
      <c r="D92" s="88">
        <v>47236</v>
      </c>
    </row>
    <row r="93" spans="2:4">
      <c r="B93" t="s">
        <v>3850</v>
      </c>
      <c r="C93" s="87">
        <v>7.7928339600000003</v>
      </c>
      <c r="D93" s="88">
        <v>47255</v>
      </c>
    </row>
    <row r="94" spans="2:4">
      <c r="B94" t="s">
        <v>3852</v>
      </c>
      <c r="C94" s="87">
        <v>21.149539421860002</v>
      </c>
      <c r="D94" s="88">
        <v>47270</v>
      </c>
    </row>
    <row r="95" spans="2:4">
      <c r="B95" t="s">
        <v>3886</v>
      </c>
      <c r="C95" s="87">
        <v>97.697905500000005</v>
      </c>
      <c r="D95" s="88">
        <v>47301</v>
      </c>
    </row>
    <row r="96" spans="2:4">
      <c r="B96" t="s">
        <v>3889</v>
      </c>
      <c r="C96" s="87">
        <v>472.659530706</v>
      </c>
      <c r="D96" s="88">
        <v>47301</v>
      </c>
    </row>
    <row r="97" spans="2:4">
      <c r="B97" t="s">
        <v>3899</v>
      </c>
      <c r="C97" s="87">
        <v>203.01836384999999</v>
      </c>
      <c r="D97" s="88">
        <v>47301</v>
      </c>
    </row>
    <row r="98" spans="2:4">
      <c r="B98" t="s">
        <v>3856</v>
      </c>
      <c r="C98" s="87">
        <v>317.40556755</v>
      </c>
      <c r="D98" s="88">
        <v>47392</v>
      </c>
    </row>
    <row r="99" spans="2:4">
      <c r="B99" t="s">
        <v>3904</v>
      </c>
      <c r="C99" s="87">
        <v>463.63987290000006</v>
      </c>
      <c r="D99" s="88">
        <v>47398</v>
      </c>
    </row>
    <row r="100" spans="2:4">
      <c r="B100" t="s">
        <v>3858</v>
      </c>
      <c r="C100" s="87">
        <v>112.69818894799999</v>
      </c>
      <c r="D100" s="88">
        <v>47407</v>
      </c>
    </row>
    <row r="101" spans="2:4">
      <c r="B101" t="s">
        <v>3863</v>
      </c>
      <c r="C101" s="87">
        <v>13.631767350000001</v>
      </c>
      <c r="D101" s="88">
        <v>47447</v>
      </c>
    </row>
    <row r="102" spans="2:4">
      <c r="B102" t="s">
        <v>3881</v>
      </c>
      <c r="C102" s="87">
        <v>0.69924945000000005</v>
      </c>
      <c r="D102" s="88">
        <v>47453</v>
      </c>
    </row>
    <row r="103" spans="2:4">
      <c r="B103" t="s">
        <v>3894</v>
      </c>
      <c r="C103" s="87">
        <v>167.71841555550003</v>
      </c>
      <c r="D103" s="88">
        <v>47463</v>
      </c>
    </row>
    <row r="104" spans="2:4">
      <c r="B104" t="s">
        <v>3902</v>
      </c>
      <c r="C104" s="87">
        <v>82.920233059921486</v>
      </c>
      <c r="D104" s="88">
        <v>47467</v>
      </c>
    </row>
    <row r="105" spans="2:4">
      <c r="B105" t="s">
        <v>2637</v>
      </c>
      <c r="C105" s="87">
        <v>63.923963081250555</v>
      </c>
      <c r="D105" s="88">
        <v>47467</v>
      </c>
    </row>
    <row r="106" spans="2:4">
      <c r="B106" t="s">
        <v>3930</v>
      </c>
      <c r="C106" s="87">
        <v>1204.5369259710001</v>
      </c>
      <c r="D106" s="88">
        <v>47528</v>
      </c>
    </row>
    <row r="107" spans="2:4">
      <c r="B107" t="s">
        <v>3864</v>
      </c>
      <c r="C107" s="87">
        <v>363.79825722800001</v>
      </c>
      <c r="D107" s="88">
        <v>47574</v>
      </c>
    </row>
    <row r="108" spans="2:4">
      <c r="B108" t="s">
        <v>3924</v>
      </c>
      <c r="C108" s="87">
        <v>205.71519000000001</v>
      </c>
      <c r="D108" s="88">
        <v>47599</v>
      </c>
    </row>
    <row r="109" spans="2:4">
      <c r="B109" t="s">
        <v>3915</v>
      </c>
      <c r="C109" s="87">
        <v>2096.0888543713395</v>
      </c>
      <c r="D109" s="88">
        <v>47665</v>
      </c>
    </row>
    <row r="110" spans="2:4">
      <c r="B110" t="s">
        <v>3923</v>
      </c>
      <c r="C110" s="87">
        <v>836.7130026010816</v>
      </c>
      <c r="D110" s="88">
        <v>47665</v>
      </c>
    </row>
    <row r="111" spans="2:4">
      <c r="B111" t="s">
        <v>3860</v>
      </c>
      <c r="C111" s="87">
        <v>513.01835085000005</v>
      </c>
      <c r="D111" s="88">
        <v>47715</v>
      </c>
    </row>
    <row r="112" spans="2:4">
      <c r="B112" t="s">
        <v>3867</v>
      </c>
      <c r="C112" s="87">
        <v>868.73012129999995</v>
      </c>
      <c r="D112" s="88">
        <v>47715</v>
      </c>
    </row>
    <row r="113" spans="2:4">
      <c r="B113" t="s">
        <v>3917</v>
      </c>
      <c r="C113" s="87">
        <v>74.7499451475</v>
      </c>
      <c r="D113" s="88">
        <v>47715</v>
      </c>
    </row>
    <row r="114" spans="2:4">
      <c r="B114" t="s">
        <v>2643</v>
      </c>
      <c r="C114" s="87">
        <v>25.253846704000001</v>
      </c>
      <c r="D114" s="88">
        <v>47715</v>
      </c>
    </row>
    <row r="115" spans="2:4">
      <c r="B115" t="s">
        <v>3882</v>
      </c>
      <c r="C115" s="87">
        <v>552.84195000000011</v>
      </c>
      <c r="D115" s="88">
        <v>47735</v>
      </c>
    </row>
    <row r="116" spans="2:4">
      <c r="B116" t="s">
        <v>3871</v>
      </c>
      <c r="C116" s="87">
        <v>1.7993662500000001</v>
      </c>
      <c r="D116" s="88">
        <v>47741</v>
      </c>
    </row>
    <row r="117" spans="2:4">
      <c r="B117" t="s">
        <v>3874</v>
      </c>
      <c r="C117" s="87">
        <v>148.7600697</v>
      </c>
      <c r="D117" s="88">
        <v>47756</v>
      </c>
    </row>
    <row r="118" spans="2:4">
      <c r="B118" t="s">
        <v>3925</v>
      </c>
      <c r="C118" s="87">
        <v>879.70256914260506</v>
      </c>
      <c r="D118" s="88">
        <v>47832</v>
      </c>
    </row>
    <row r="119" spans="2:4">
      <c r="B119" t="s">
        <v>3887</v>
      </c>
      <c r="C119" s="87">
        <v>52.150330636</v>
      </c>
      <c r="D119" s="88">
        <v>47848</v>
      </c>
    </row>
    <row r="120" spans="2:4">
      <c r="B120" t="s">
        <v>3901</v>
      </c>
      <c r="C120" s="87">
        <v>317.47063423739615</v>
      </c>
      <c r="D120" s="88">
        <v>47848</v>
      </c>
    </row>
    <row r="121" spans="2:4">
      <c r="B121" t="s">
        <v>2589</v>
      </c>
      <c r="C121" s="87">
        <v>145.53757333917582</v>
      </c>
      <c r="D121" s="88">
        <v>47848</v>
      </c>
    </row>
    <row r="122" spans="2:4">
      <c r="B122" t="s">
        <v>3868</v>
      </c>
      <c r="C122" s="87">
        <v>367.46962299861997</v>
      </c>
      <c r="D122" s="88">
        <v>47849</v>
      </c>
    </row>
    <row r="123" spans="2:4">
      <c r="B123" t="s">
        <v>3875</v>
      </c>
      <c r="C123" s="87">
        <v>0.63917911000000005</v>
      </c>
      <c r="D123" s="88">
        <v>47879</v>
      </c>
    </row>
    <row r="124" spans="2:4">
      <c r="B124" t="s">
        <v>3932</v>
      </c>
      <c r="C124" s="87">
        <v>1408.5841546095</v>
      </c>
      <c r="D124" s="88">
        <v>47927</v>
      </c>
    </row>
    <row r="125" spans="2:4">
      <c r="B125" t="s">
        <v>3934</v>
      </c>
      <c r="C125" s="87">
        <v>1509.6042710845459</v>
      </c>
      <c r="D125" s="88">
        <v>47937</v>
      </c>
    </row>
    <row r="126" spans="2:4">
      <c r="B126" t="s">
        <v>3884</v>
      </c>
      <c r="C126" s="87">
        <v>225.71266182150001</v>
      </c>
      <c r="D126" s="88">
        <v>47987</v>
      </c>
    </row>
    <row r="127" spans="2:4">
      <c r="B127" t="s">
        <v>3851</v>
      </c>
      <c r="C127" s="87">
        <v>203.01840000000001</v>
      </c>
      <c r="D127" s="88">
        <v>48004</v>
      </c>
    </row>
    <row r="128" spans="2:4">
      <c r="B128" t="s">
        <v>3890</v>
      </c>
      <c r="C128" s="87">
        <v>59.74758994426</v>
      </c>
      <c r="D128" s="88">
        <v>48029</v>
      </c>
    </row>
    <row r="129" spans="2:4">
      <c r="B129" t="s">
        <v>3888</v>
      </c>
      <c r="C129" s="87">
        <v>1.3170891</v>
      </c>
      <c r="D129" s="88">
        <v>48030</v>
      </c>
    </row>
    <row r="130" spans="2:4">
      <c r="B130" t="s">
        <v>2775</v>
      </c>
      <c r="C130" s="87">
        <v>242.22351999999998</v>
      </c>
      <c r="D130" s="88">
        <v>48054</v>
      </c>
    </row>
    <row r="131" spans="2:4">
      <c r="B131" t="s">
        <v>3908</v>
      </c>
      <c r="C131" s="87">
        <v>596.39527818711861</v>
      </c>
      <c r="D131" s="88">
        <v>48121</v>
      </c>
    </row>
    <row r="132" spans="2:4">
      <c r="B132" t="s">
        <v>3909</v>
      </c>
      <c r="C132" s="87">
        <v>154.317274656141</v>
      </c>
      <c r="D132" s="88">
        <v>48121</v>
      </c>
    </row>
    <row r="133" spans="2:4">
      <c r="B133" t="s">
        <v>3900</v>
      </c>
      <c r="C133" s="87">
        <v>1.2753876161698157</v>
      </c>
      <c r="D133" s="88">
        <v>48122</v>
      </c>
    </row>
    <row r="134" spans="2:4">
      <c r="B134" t="s">
        <v>3897</v>
      </c>
      <c r="C134" s="87">
        <v>18.660207767999999</v>
      </c>
      <c r="D134" s="88">
        <v>48151</v>
      </c>
    </row>
    <row r="135" spans="2:4">
      <c r="B135" t="s">
        <v>3895</v>
      </c>
      <c r="C135" s="87">
        <v>325.63792824299998</v>
      </c>
      <c r="D135" s="88">
        <v>48176</v>
      </c>
    </row>
    <row r="136" spans="2:4">
      <c r="B136" t="s">
        <v>2654</v>
      </c>
      <c r="C136" s="87">
        <v>345.60462127877662</v>
      </c>
      <c r="D136" s="88">
        <v>48180</v>
      </c>
    </row>
    <row r="137" spans="2:4">
      <c r="B137" t="s">
        <v>3876</v>
      </c>
      <c r="C137" s="87">
        <v>18.865970676</v>
      </c>
      <c r="D137" s="88">
        <v>48213</v>
      </c>
    </row>
    <row r="138" spans="2:4">
      <c r="B138" t="s">
        <v>3914</v>
      </c>
      <c r="C138" s="87">
        <v>495.13145655200003</v>
      </c>
      <c r="D138" s="88">
        <v>48234</v>
      </c>
    </row>
    <row r="139" spans="2:4">
      <c r="B139" t="s">
        <v>3869</v>
      </c>
      <c r="C139" s="87">
        <v>122.19419384999999</v>
      </c>
      <c r="D139" s="88">
        <v>48268</v>
      </c>
    </row>
    <row r="140" spans="2:4">
      <c r="B140" t="s">
        <v>3906</v>
      </c>
      <c r="C140" s="87">
        <v>89.662845000000004</v>
      </c>
      <c r="D140" s="88">
        <v>48294</v>
      </c>
    </row>
    <row r="141" spans="2:4">
      <c r="B141" t="s">
        <v>3910</v>
      </c>
      <c r="C141" s="87">
        <v>19.506063848820002</v>
      </c>
      <c r="D141" s="88">
        <v>48319</v>
      </c>
    </row>
    <row r="142" spans="2:4">
      <c r="B142" t="s">
        <v>3912</v>
      </c>
      <c r="C142" s="87">
        <v>599.2696489430092</v>
      </c>
      <c r="D142" s="88">
        <v>48332</v>
      </c>
    </row>
    <row r="143" spans="2:4">
      <c r="B143" t="s">
        <v>3918</v>
      </c>
      <c r="C143" s="87">
        <v>921.94675319999999</v>
      </c>
      <c r="D143" s="88">
        <v>48365</v>
      </c>
    </row>
    <row r="144" spans="2:4">
      <c r="B144" t="s">
        <v>2631</v>
      </c>
      <c r="C144" s="87">
        <v>521.24456759999998</v>
      </c>
      <c r="D144" s="88">
        <v>48366</v>
      </c>
    </row>
    <row r="145" spans="2:4">
      <c r="B145" t="s">
        <v>3919</v>
      </c>
      <c r="C145" s="87">
        <v>411.14224667724028</v>
      </c>
      <c r="D145" s="88">
        <v>48395</v>
      </c>
    </row>
    <row r="146" spans="2:4">
      <c r="B146" t="s">
        <v>3920</v>
      </c>
      <c r="C146" s="87">
        <v>205.57107871601448</v>
      </c>
      <c r="D146" s="88">
        <v>48395</v>
      </c>
    </row>
    <row r="147" spans="2:4">
      <c r="B147" t="s">
        <v>3859</v>
      </c>
      <c r="C147" s="87">
        <v>343.60708755000002</v>
      </c>
      <c r="D147" s="88">
        <v>48446</v>
      </c>
    </row>
    <row r="148" spans="2:4">
      <c r="B148" t="s">
        <v>3865</v>
      </c>
      <c r="C148" s="87">
        <v>3.191322</v>
      </c>
      <c r="D148" s="88">
        <v>48446</v>
      </c>
    </row>
    <row r="149" spans="2:4">
      <c r="B149" t="s">
        <v>2649</v>
      </c>
      <c r="C149" s="87">
        <v>55.421565000000001</v>
      </c>
      <c r="D149" s="88">
        <v>48466</v>
      </c>
    </row>
    <row r="150" spans="2:4">
      <c r="B150" t="s">
        <v>3921</v>
      </c>
      <c r="C150" s="87">
        <v>75.179731799999999</v>
      </c>
      <c r="D150" s="88">
        <v>48466</v>
      </c>
    </row>
    <row r="151" spans="2:4">
      <c r="B151" t="s">
        <v>3929</v>
      </c>
      <c r="C151" s="87">
        <v>847.45649339482463</v>
      </c>
      <c r="D151" s="88">
        <v>48669</v>
      </c>
    </row>
    <row r="152" spans="2:4">
      <c r="B152" t="s">
        <v>3927</v>
      </c>
      <c r="C152" s="87">
        <v>727.00688781436179</v>
      </c>
      <c r="D152" s="88">
        <v>48757</v>
      </c>
    </row>
    <row r="153" spans="2:4">
      <c r="B153" t="s">
        <v>3922</v>
      </c>
      <c r="C153" s="87">
        <v>324.42925950000006</v>
      </c>
      <c r="D153" s="88">
        <v>48914</v>
      </c>
    </row>
    <row r="154" spans="2:4">
      <c r="B154" t="s">
        <v>3885</v>
      </c>
      <c r="C154" s="87">
        <v>182.14731968700002</v>
      </c>
      <c r="D154" s="88">
        <v>48942</v>
      </c>
    </row>
    <row r="155" spans="2:4">
      <c r="B155" t="s">
        <v>3896</v>
      </c>
      <c r="C155" s="87">
        <v>127.0613188695</v>
      </c>
      <c r="D155" s="88">
        <v>48942</v>
      </c>
    </row>
    <row r="156" spans="2:4">
      <c r="B156" t="s">
        <v>2506</v>
      </c>
      <c r="C156" s="87">
        <v>959.9020842000001</v>
      </c>
      <c r="D156" s="88">
        <v>49405</v>
      </c>
    </row>
    <row r="157" spans="2:4">
      <c r="B157" t="s">
        <v>3911</v>
      </c>
      <c r="C157" s="87">
        <v>442.44599281800004</v>
      </c>
      <c r="D157" s="88">
        <v>49427</v>
      </c>
    </row>
    <row r="158" spans="2:4">
      <c r="B158" t="s">
        <v>3879</v>
      </c>
      <c r="C158" s="87">
        <v>700.49429781999993</v>
      </c>
      <c r="D158" s="88">
        <v>50495</v>
      </c>
    </row>
    <row r="159" spans="2:4">
      <c r="B159" t="s">
        <v>3893</v>
      </c>
      <c r="C159" s="87">
        <v>0.12529589999999999</v>
      </c>
      <c r="D159" s="88">
        <v>50495</v>
      </c>
    </row>
    <row r="160" spans="2:4">
      <c r="B160" t="s">
        <v>3916</v>
      </c>
      <c r="C160" s="87">
        <v>167.23047618752693</v>
      </c>
      <c r="D160" s="88">
        <v>50495</v>
      </c>
    </row>
    <row r="161" spans="2:4">
      <c r="B161" t="s">
        <v>3931</v>
      </c>
      <c r="C161" s="87">
        <v>396.20790420000003</v>
      </c>
      <c r="D161" s="88">
        <v>50495</v>
      </c>
    </row>
    <row r="162" spans="2:4">
      <c r="B162" t="s">
        <v>3933</v>
      </c>
      <c r="C162" s="87">
        <v>364.86213895141952</v>
      </c>
      <c r="D162" s="88">
        <v>50495</v>
      </c>
    </row>
    <row r="163" spans="2:4">
      <c r="B163"/>
      <c r="C163" s="87"/>
      <c r="D163"/>
    </row>
    <row r="164" spans="2:4">
      <c r="B164"/>
      <c r="C164" s="87"/>
      <c r="D164"/>
    </row>
  </sheetData>
  <sortState xmlns:xlrd2="http://schemas.microsoft.com/office/spreadsheetml/2017/richdata2" ref="A51:BI192">
    <sortCondition ref="D51:D192"/>
  </sortState>
  <mergeCells count="1">
    <mergeCell ref="B7:D7"/>
  </mergeCells>
  <dataValidations count="1">
    <dataValidation allowBlank="1" showInputMessage="1" showErrorMessage="1" sqref="C1:C4 B165:D1048576 E51:XFD1048576 A5:XFD50 A5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3810</v>
      </c>
    </row>
    <row r="3" spans="2:18" s="1" customFormat="1">
      <c r="B3" s="2" t="s">
        <v>2</v>
      </c>
      <c r="C3" s="26" t="s">
        <v>3811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3810</v>
      </c>
    </row>
    <row r="3" spans="2:18" s="1" customFormat="1">
      <c r="B3" s="2" t="s">
        <v>2</v>
      </c>
      <c r="C3" s="26" t="s">
        <v>3811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2274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2275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1064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228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3810</v>
      </c>
    </row>
    <row r="3" spans="2:53" s="1" customFormat="1">
      <c r="B3" s="2" t="s">
        <v>2</v>
      </c>
      <c r="C3" s="26" t="s">
        <v>3811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6.53</v>
      </c>
      <c r="I11" s="7"/>
      <c r="J11" s="7"/>
      <c r="K11" s="76">
        <v>3.0099999999999998E-2</v>
      </c>
      <c r="L11" s="75">
        <v>57052982.140000001</v>
      </c>
      <c r="M11" s="7"/>
      <c r="N11" s="75">
        <v>136.19353000000001</v>
      </c>
      <c r="O11" s="75">
        <v>53864.949401585145</v>
      </c>
      <c r="P11" s="7"/>
      <c r="Q11" s="76">
        <v>1</v>
      </c>
      <c r="R11" s="76">
        <v>0.1193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6.51</v>
      </c>
      <c r="K12" s="80">
        <v>0.03</v>
      </c>
      <c r="L12" s="81">
        <v>57026511.43</v>
      </c>
      <c r="N12" s="81">
        <v>136.19353000000001</v>
      </c>
      <c r="O12" s="81">
        <v>53783.608886005997</v>
      </c>
      <c r="Q12" s="80">
        <v>0.99850000000000005</v>
      </c>
      <c r="R12" s="80">
        <v>0.1192</v>
      </c>
    </row>
    <row r="13" spans="2:53">
      <c r="B13" s="79" t="s">
        <v>229</v>
      </c>
      <c r="C13" s="16"/>
      <c r="D13" s="16"/>
      <c r="H13" s="81">
        <v>5.26</v>
      </c>
      <c r="K13" s="80">
        <v>1.0200000000000001E-2</v>
      </c>
      <c r="L13" s="81">
        <v>17530580.350000001</v>
      </c>
      <c r="N13" s="81">
        <v>0</v>
      </c>
      <c r="O13" s="81">
        <v>19337.246130596999</v>
      </c>
      <c r="Q13" s="80">
        <v>0.35899999999999999</v>
      </c>
      <c r="R13" s="80">
        <v>4.2799999999999998E-2</v>
      </c>
    </row>
    <row r="14" spans="2:53">
      <c r="B14" s="79" t="s">
        <v>230</v>
      </c>
      <c r="C14" s="16"/>
      <c r="D14" s="16"/>
      <c r="H14" s="81">
        <v>5.26</v>
      </c>
      <c r="K14" s="80">
        <v>1.0200000000000001E-2</v>
      </c>
      <c r="L14" s="81">
        <v>17530580.350000001</v>
      </c>
      <c r="N14" s="81">
        <v>0</v>
      </c>
      <c r="O14" s="81">
        <v>19337.246130596999</v>
      </c>
      <c r="Q14" s="80">
        <v>0.35899999999999999</v>
      </c>
      <c r="R14" s="80">
        <v>4.2799999999999998E-2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7">
        <v>1.3</v>
      </c>
      <c r="I15" t="s">
        <v>102</v>
      </c>
      <c r="J15" s="78">
        <v>0.04</v>
      </c>
      <c r="K15" s="78">
        <v>1.09E-2</v>
      </c>
      <c r="L15" s="77">
        <v>1553339.73</v>
      </c>
      <c r="M15" s="77">
        <v>143.41999999999999</v>
      </c>
      <c r="N15" s="77">
        <v>0</v>
      </c>
      <c r="O15" s="77">
        <v>2227.7998407660002</v>
      </c>
      <c r="P15" s="78">
        <v>1E-4</v>
      </c>
      <c r="Q15" s="78">
        <v>4.1399999999999999E-2</v>
      </c>
      <c r="R15" s="78">
        <v>4.8999999999999998E-3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1188921.82</v>
      </c>
      <c r="M16" s="77">
        <v>109.89</v>
      </c>
      <c r="N16" s="77">
        <v>0</v>
      </c>
      <c r="O16" s="77">
        <v>1306.5061879980001</v>
      </c>
      <c r="P16" s="78">
        <v>1E-4</v>
      </c>
      <c r="Q16" s="78">
        <v>2.4299999999999999E-2</v>
      </c>
      <c r="R16" s="78">
        <v>2.8999999999999998E-3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136770.71</v>
      </c>
      <c r="M17" s="77">
        <v>108.82</v>
      </c>
      <c r="N17" s="77">
        <v>0</v>
      </c>
      <c r="O17" s="77">
        <v>148.83388662199999</v>
      </c>
      <c r="P17" s="78">
        <v>0</v>
      </c>
      <c r="Q17" s="78">
        <v>2.8E-3</v>
      </c>
      <c r="R17" s="78">
        <v>2.9999999999999997E-4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151998.1</v>
      </c>
      <c r="M18" s="77">
        <v>112.65</v>
      </c>
      <c r="N18" s="77">
        <v>0</v>
      </c>
      <c r="O18" s="77">
        <v>171.22585964999999</v>
      </c>
      <c r="P18" s="78">
        <v>0</v>
      </c>
      <c r="Q18" s="78">
        <v>3.2000000000000002E-3</v>
      </c>
      <c r="R18" s="78">
        <v>4.0000000000000002E-4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2966137.94</v>
      </c>
      <c r="M19" s="77">
        <v>108.91</v>
      </c>
      <c r="N19" s="77">
        <v>0</v>
      </c>
      <c r="O19" s="77">
        <v>3230.4208304540002</v>
      </c>
      <c r="P19" s="78">
        <v>1E-4</v>
      </c>
      <c r="Q19" s="78">
        <v>0.06</v>
      </c>
      <c r="R19" s="78">
        <v>7.1999999999999998E-3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3165205.7</v>
      </c>
      <c r="M20" s="77">
        <v>101.05</v>
      </c>
      <c r="N20" s="77">
        <v>0</v>
      </c>
      <c r="O20" s="77">
        <v>3198.4403598499998</v>
      </c>
      <c r="P20" s="78">
        <v>2.0000000000000001E-4</v>
      </c>
      <c r="Q20" s="78">
        <v>5.9400000000000001E-2</v>
      </c>
      <c r="R20" s="78">
        <v>7.1000000000000004E-3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464677.89</v>
      </c>
      <c r="M21" s="77">
        <v>92.07</v>
      </c>
      <c r="N21" s="77">
        <v>0</v>
      </c>
      <c r="O21" s="77">
        <v>427.828933323</v>
      </c>
      <c r="P21" s="78">
        <v>0</v>
      </c>
      <c r="Q21" s="78">
        <v>7.9000000000000008E-3</v>
      </c>
      <c r="R21" s="78">
        <v>8.9999999999999998E-4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244860.68</v>
      </c>
      <c r="M22" s="77">
        <v>151.12</v>
      </c>
      <c r="N22" s="77">
        <v>0</v>
      </c>
      <c r="O22" s="77">
        <v>370.03345961600002</v>
      </c>
      <c r="P22" s="78">
        <v>0</v>
      </c>
      <c r="Q22" s="78">
        <v>6.8999999999999999E-3</v>
      </c>
      <c r="R22" s="78">
        <v>8.0000000000000004E-4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7">
        <v>10.67</v>
      </c>
      <c r="I23" t="s">
        <v>102</v>
      </c>
      <c r="J23" s="78">
        <v>0.04</v>
      </c>
      <c r="K23" s="78">
        <v>1.04E-2</v>
      </c>
      <c r="L23" s="77">
        <v>164384.88</v>
      </c>
      <c r="M23" s="77">
        <v>181.01</v>
      </c>
      <c r="N23" s="77">
        <v>0</v>
      </c>
      <c r="O23" s="77">
        <v>297.55307128800001</v>
      </c>
      <c r="P23" s="78">
        <v>0</v>
      </c>
      <c r="Q23" s="78">
        <v>5.4999999999999997E-3</v>
      </c>
      <c r="R23" s="78">
        <v>6.9999999999999999E-4</v>
      </c>
    </row>
    <row r="24" spans="2:18">
      <c r="B24" t="s">
        <v>259</v>
      </c>
      <c r="C24" t="s">
        <v>260</v>
      </c>
      <c r="D24" t="s">
        <v>100</v>
      </c>
      <c r="E24" t="s">
        <v>233</v>
      </c>
      <c r="G24" t="s">
        <v>261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2690516.9</v>
      </c>
      <c r="M24" s="77">
        <v>106.67</v>
      </c>
      <c r="N24" s="77">
        <v>0</v>
      </c>
      <c r="O24" s="77">
        <v>2869.9743772299998</v>
      </c>
      <c r="P24" s="78">
        <v>1E-4</v>
      </c>
      <c r="Q24" s="78">
        <v>5.33E-2</v>
      </c>
      <c r="R24" s="78">
        <v>6.4000000000000003E-3</v>
      </c>
    </row>
    <row r="25" spans="2:18">
      <c r="B25" t="s">
        <v>262</v>
      </c>
      <c r="C25" t="s">
        <v>263</v>
      </c>
      <c r="D25" t="s">
        <v>100</v>
      </c>
      <c r="E25" t="s">
        <v>233</v>
      </c>
      <c r="G25" t="s">
        <v>264</v>
      </c>
      <c r="H25" s="77">
        <v>3.33</v>
      </c>
      <c r="I25" t="s">
        <v>102</v>
      </c>
      <c r="J25" s="78">
        <v>1E-3</v>
      </c>
      <c r="K25" s="78">
        <v>1.01E-2</v>
      </c>
      <c r="L25" s="77">
        <v>4803766</v>
      </c>
      <c r="M25" s="77">
        <v>105.93</v>
      </c>
      <c r="N25" s="77">
        <v>0</v>
      </c>
      <c r="O25" s="77">
        <v>5088.6293237999998</v>
      </c>
      <c r="P25" s="78">
        <v>2.9999999999999997E-4</v>
      </c>
      <c r="Q25" s="78">
        <v>9.4500000000000001E-2</v>
      </c>
      <c r="R25" s="78">
        <v>1.1299999999999999E-2</v>
      </c>
    </row>
    <row r="26" spans="2:18">
      <c r="B26" s="79" t="s">
        <v>265</v>
      </c>
      <c r="C26" s="16"/>
      <c r="D26" s="16"/>
      <c r="H26" s="81">
        <v>7.21</v>
      </c>
      <c r="K26" s="80">
        <v>4.1200000000000001E-2</v>
      </c>
      <c r="L26" s="81">
        <v>39495931.079999998</v>
      </c>
      <c r="N26" s="81">
        <v>136.19353000000001</v>
      </c>
      <c r="O26" s="81">
        <v>34446.362755408998</v>
      </c>
      <c r="Q26" s="80">
        <v>0.63949999999999996</v>
      </c>
      <c r="R26" s="80">
        <v>7.6300000000000007E-2</v>
      </c>
    </row>
    <row r="27" spans="2:18">
      <c r="B27" s="79" t="s">
        <v>266</v>
      </c>
      <c r="C27" s="16"/>
      <c r="D27" s="16"/>
      <c r="H27" s="81">
        <v>0.75</v>
      </c>
      <c r="K27" s="80">
        <v>4.5699999999999998E-2</v>
      </c>
      <c r="L27" s="81">
        <v>8494235.5099999998</v>
      </c>
      <c r="N27" s="81">
        <v>0</v>
      </c>
      <c r="O27" s="81">
        <v>8216.2820526110008</v>
      </c>
      <c r="Q27" s="80">
        <v>0.1525</v>
      </c>
      <c r="R27" s="80">
        <v>1.8200000000000001E-2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592822.5</v>
      </c>
      <c r="M28" s="77">
        <v>97.67</v>
      </c>
      <c r="N28" s="77">
        <v>0</v>
      </c>
      <c r="O28" s="77">
        <v>579.00973575</v>
      </c>
      <c r="P28" s="78">
        <v>0</v>
      </c>
      <c r="Q28" s="78">
        <v>1.0699999999999999E-2</v>
      </c>
      <c r="R28" s="78">
        <v>1.2999999999999999E-3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269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1384991.16</v>
      </c>
      <c r="M29" s="77">
        <v>97.31</v>
      </c>
      <c r="N29" s="77">
        <v>0</v>
      </c>
      <c r="O29" s="77">
        <v>1347.734897796</v>
      </c>
      <c r="P29" s="78">
        <v>1E-4</v>
      </c>
      <c r="Q29" s="78">
        <v>2.5000000000000001E-2</v>
      </c>
      <c r="R29" s="78">
        <v>3.0000000000000001E-3</v>
      </c>
    </row>
    <row r="30" spans="2:18">
      <c r="B30" t="s">
        <v>272</v>
      </c>
      <c r="C30" t="s">
        <v>273</v>
      </c>
      <c r="D30" t="s">
        <v>100</v>
      </c>
      <c r="E30" t="s">
        <v>233</v>
      </c>
      <c r="G30" t="s">
        <v>274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1334807.19</v>
      </c>
      <c r="M30" s="77">
        <v>96.66</v>
      </c>
      <c r="N30" s="77">
        <v>0</v>
      </c>
      <c r="O30" s="77">
        <v>1290.2246298540001</v>
      </c>
      <c r="P30" s="78">
        <v>0</v>
      </c>
      <c r="Q30" s="78">
        <v>2.4E-2</v>
      </c>
      <c r="R30" s="78">
        <v>2.8999999999999998E-3</v>
      </c>
    </row>
    <row r="31" spans="2:18">
      <c r="B31" t="s">
        <v>275</v>
      </c>
      <c r="C31" t="s">
        <v>276</v>
      </c>
      <c r="D31" t="s">
        <v>100</v>
      </c>
      <c r="E31" t="s">
        <v>233</v>
      </c>
      <c r="G31" t="s">
        <v>277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1264688.8700000001</v>
      </c>
      <c r="M31" s="77">
        <v>96.25</v>
      </c>
      <c r="N31" s="77">
        <v>0</v>
      </c>
      <c r="O31" s="77">
        <v>1217.2630373750001</v>
      </c>
      <c r="P31" s="78">
        <v>0</v>
      </c>
      <c r="Q31" s="78">
        <v>2.2599999999999999E-2</v>
      </c>
      <c r="R31" s="78">
        <v>2.7000000000000001E-3</v>
      </c>
    </row>
    <row r="32" spans="2:18">
      <c r="B32" t="s">
        <v>278</v>
      </c>
      <c r="C32" t="s">
        <v>279</v>
      </c>
      <c r="D32" t="s">
        <v>100</v>
      </c>
      <c r="E32" t="s">
        <v>233</v>
      </c>
      <c r="G32" t="s">
        <v>280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1946351.4</v>
      </c>
      <c r="M32" s="77">
        <v>95.93</v>
      </c>
      <c r="N32" s="77">
        <v>0</v>
      </c>
      <c r="O32" s="77">
        <v>1867.13489802</v>
      </c>
      <c r="P32" s="78">
        <v>1E-4</v>
      </c>
      <c r="Q32" s="78">
        <v>3.4700000000000002E-2</v>
      </c>
      <c r="R32" s="78">
        <v>4.1000000000000003E-3</v>
      </c>
    </row>
    <row r="33" spans="2:18">
      <c r="B33" t="s">
        <v>281</v>
      </c>
      <c r="C33" t="s">
        <v>282</v>
      </c>
      <c r="D33" t="s">
        <v>100</v>
      </c>
      <c r="E33" t="s">
        <v>233</v>
      </c>
      <c r="G33" t="s">
        <v>283</v>
      </c>
      <c r="H33" s="77">
        <v>0.09</v>
      </c>
      <c r="I33" t="s">
        <v>102</v>
      </c>
      <c r="J33" s="78">
        <v>0</v>
      </c>
      <c r="K33" s="78">
        <v>4.07E-2</v>
      </c>
      <c r="L33" s="77">
        <v>7.1</v>
      </c>
      <c r="M33" s="77">
        <v>99.64</v>
      </c>
      <c r="N33" s="77">
        <v>0</v>
      </c>
      <c r="O33" s="77">
        <v>7.0744400000000004E-3</v>
      </c>
      <c r="P33" s="78">
        <v>0</v>
      </c>
      <c r="Q33" s="78">
        <v>0</v>
      </c>
      <c r="R33" s="78">
        <v>0</v>
      </c>
    </row>
    <row r="34" spans="2:18">
      <c r="B34" t="s">
        <v>284</v>
      </c>
      <c r="C34" t="s">
        <v>285</v>
      </c>
      <c r="D34" t="s">
        <v>100</v>
      </c>
      <c r="E34" t="s">
        <v>233</v>
      </c>
      <c r="G34" t="s">
        <v>286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1613385.18</v>
      </c>
      <c r="M34" s="77">
        <v>96.97</v>
      </c>
      <c r="N34" s="77">
        <v>0</v>
      </c>
      <c r="O34" s="77">
        <v>1564.4996090459999</v>
      </c>
      <c r="P34" s="78">
        <v>0</v>
      </c>
      <c r="Q34" s="78">
        <v>2.9000000000000001E-2</v>
      </c>
      <c r="R34" s="78">
        <v>3.5000000000000001E-3</v>
      </c>
    </row>
    <row r="35" spans="2:18">
      <c r="B35" t="s">
        <v>287</v>
      </c>
      <c r="C35" t="s">
        <v>288</v>
      </c>
      <c r="D35" t="s">
        <v>100</v>
      </c>
      <c r="E35" t="s">
        <v>233</v>
      </c>
      <c r="G35" t="s">
        <v>269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2845.55</v>
      </c>
      <c r="M35" s="77">
        <v>98.54</v>
      </c>
      <c r="N35" s="77">
        <v>0</v>
      </c>
      <c r="O35" s="77">
        <v>2.8040049699999998</v>
      </c>
      <c r="P35" s="78">
        <v>0</v>
      </c>
      <c r="Q35" s="78">
        <v>1E-4</v>
      </c>
      <c r="R35" s="78">
        <v>0</v>
      </c>
    </row>
    <row r="36" spans="2:18">
      <c r="B36" t="s">
        <v>289</v>
      </c>
      <c r="C36" t="s">
        <v>290</v>
      </c>
      <c r="D36" t="s">
        <v>100</v>
      </c>
      <c r="E36" t="s">
        <v>233</v>
      </c>
      <c r="G36" t="s">
        <v>269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354336.56</v>
      </c>
      <c r="M36" s="77">
        <v>98.1</v>
      </c>
      <c r="N36" s="77">
        <v>0</v>
      </c>
      <c r="O36" s="77">
        <v>347.60416536000002</v>
      </c>
      <c r="P36" s="78">
        <v>0</v>
      </c>
      <c r="Q36" s="78">
        <v>6.4999999999999997E-3</v>
      </c>
      <c r="R36" s="78">
        <v>8.0000000000000004E-4</v>
      </c>
    </row>
    <row r="37" spans="2:18">
      <c r="B37" s="79" t="s">
        <v>291</v>
      </c>
      <c r="C37" s="16"/>
      <c r="D37" s="16"/>
      <c r="H37" s="81">
        <v>9.26</v>
      </c>
      <c r="K37" s="80">
        <v>3.9800000000000002E-2</v>
      </c>
      <c r="L37" s="81">
        <v>30884003.52</v>
      </c>
      <c r="N37" s="81">
        <v>136.19353000000001</v>
      </c>
      <c r="O37" s="81">
        <v>26112.741631313002</v>
      </c>
      <c r="Q37" s="80">
        <v>0.48480000000000001</v>
      </c>
      <c r="R37" s="80">
        <v>5.79E-2</v>
      </c>
    </row>
    <row r="38" spans="2:18">
      <c r="B38" t="s">
        <v>292</v>
      </c>
      <c r="C38" t="s">
        <v>293</v>
      </c>
      <c r="D38" t="s">
        <v>100</v>
      </c>
      <c r="E38" t="s">
        <v>233</v>
      </c>
      <c r="G38" t="s">
        <v>294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4130235.16</v>
      </c>
      <c r="M38" s="77">
        <v>93.8</v>
      </c>
      <c r="N38" s="77">
        <v>0</v>
      </c>
      <c r="O38" s="77">
        <v>3874.1605800799998</v>
      </c>
      <c r="P38" s="78">
        <v>2.0000000000000001E-4</v>
      </c>
      <c r="Q38" s="78">
        <v>7.1900000000000006E-2</v>
      </c>
      <c r="R38" s="78">
        <v>8.6E-3</v>
      </c>
    </row>
    <row r="39" spans="2:18">
      <c r="B39" t="s">
        <v>295</v>
      </c>
      <c r="C39" t="s">
        <v>296</v>
      </c>
      <c r="D39" t="s">
        <v>100</v>
      </c>
      <c r="E39" t="s">
        <v>233</v>
      </c>
      <c r="G39" t="s">
        <v>249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141965.53</v>
      </c>
      <c r="M39" s="77">
        <v>90.72</v>
      </c>
      <c r="N39" s="77">
        <v>0</v>
      </c>
      <c r="O39" s="77">
        <v>128.791128816</v>
      </c>
      <c r="P39" s="78">
        <v>0</v>
      </c>
      <c r="Q39" s="78">
        <v>2.3999999999999998E-3</v>
      </c>
      <c r="R39" s="78">
        <v>2.9999999999999997E-4</v>
      </c>
    </row>
    <row r="40" spans="2:18">
      <c r="B40" t="s">
        <v>297</v>
      </c>
      <c r="C40" t="s">
        <v>298</v>
      </c>
      <c r="D40" t="s">
        <v>100</v>
      </c>
      <c r="E40" t="s">
        <v>233</v>
      </c>
      <c r="G40" t="s">
        <v>299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362333.12</v>
      </c>
      <c r="M40" s="77">
        <v>93.4</v>
      </c>
      <c r="N40" s="77">
        <v>7.2466600000000003</v>
      </c>
      <c r="O40" s="77">
        <v>345.66579408000001</v>
      </c>
      <c r="P40" s="78">
        <v>0</v>
      </c>
      <c r="Q40" s="78">
        <v>6.4000000000000003E-3</v>
      </c>
      <c r="R40" s="78">
        <v>8.0000000000000004E-4</v>
      </c>
    </row>
    <row r="41" spans="2:18">
      <c r="B41" t="s">
        <v>300</v>
      </c>
      <c r="C41" t="s">
        <v>301</v>
      </c>
      <c r="D41" t="s">
        <v>100</v>
      </c>
      <c r="E41" t="s">
        <v>233</v>
      </c>
      <c r="G41" t="s">
        <v>302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1821183.51</v>
      </c>
      <c r="M41" s="77">
        <v>95.77</v>
      </c>
      <c r="N41" s="77">
        <v>63.848210000000002</v>
      </c>
      <c r="O41" s="77">
        <v>1807.995657527</v>
      </c>
      <c r="P41" s="78">
        <v>1E-4</v>
      </c>
      <c r="Q41" s="78">
        <v>3.3599999999999998E-2</v>
      </c>
      <c r="R41" s="78">
        <v>4.0000000000000001E-3</v>
      </c>
    </row>
    <row r="42" spans="2:18">
      <c r="B42" t="s">
        <v>303</v>
      </c>
      <c r="C42" t="s">
        <v>304</v>
      </c>
      <c r="D42" t="s">
        <v>100</v>
      </c>
      <c r="E42" t="s">
        <v>233</v>
      </c>
      <c r="G42" t="s">
        <v>305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128888.87</v>
      </c>
      <c r="M42" s="77">
        <v>98.72</v>
      </c>
      <c r="N42" s="77">
        <v>0</v>
      </c>
      <c r="O42" s="77">
        <v>127.239092464</v>
      </c>
      <c r="P42" s="78">
        <v>0</v>
      </c>
      <c r="Q42" s="78">
        <v>2.3999999999999998E-3</v>
      </c>
      <c r="R42" s="78">
        <v>2.9999999999999997E-4</v>
      </c>
    </row>
    <row r="43" spans="2:18">
      <c r="B43" t="s">
        <v>306</v>
      </c>
      <c r="C43" t="s">
        <v>307</v>
      </c>
      <c r="D43" t="s">
        <v>100</v>
      </c>
      <c r="E43" t="s">
        <v>233</v>
      </c>
      <c r="G43" t="s">
        <v>308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77539.64</v>
      </c>
      <c r="M43" s="77">
        <v>95.89</v>
      </c>
      <c r="N43" s="77">
        <v>0</v>
      </c>
      <c r="O43" s="77">
        <v>74.352760795999998</v>
      </c>
      <c r="P43" s="78">
        <v>0</v>
      </c>
      <c r="Q43" s="78">
        <v>1.4E-3</v>
      </c>
      <c r="R43" s="78">
        <v>2.0000000000000001E-4</v>
      </c>
    </row>
    <row r="44" spans="2:18">
      <c r="B44" t="s">
        <v>309</v>
      </c>
      <c r="C44" t="s">
        <v>310</v>
      </c>
      <c r="D44" t="s">
        <v>100</v>
      </c>
      <c r="E44" t="s">
        <v>233</v>
      </c>
      <c r="G44" t="s">
        <v>311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2488642.2599999998</v>
      </c>
      <c r="M44" s="77">
        <v>79</v>
      </c>
      <c r="N44" s="77">
        <v>0</v>
      </c>
      <c r="O44" s="77">
        <v>1966.0273854</v>
      </c>
      <c r="P44" s="78">
        <v>4.0000000000000002E-4</v>
      </c>
      <c r="Q44" s="78">
        <v>3.6499999999999998E-2</v>
      </c>
      <c r="R44" s="78">
        <v>4.4000000000000003E-3</v>
      </c>
    </row>
    <row r="45" spans="2:18">
      <c r="B45" t="s">
        <v>312</v>
      </c>
      <c r="C45" t="s">
        <v>313</v>
      </c>
      <c r="D45" t="s">
        <v>100</v>
      </c>
      <c r="E45" t="s">
        <v>233</v>
      </c>
      <c r="G45" t="s">
        <v>314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44743.44</v>
      </c>
      <c r="M45" s="77">
        <v>104.08</v>
      </c>
      <c r="N45" s="77">
        <v>0</v>
      </c>
      <c r="O45" s="77">
        <v>46.568972352000003</v>
      </c>
      <c r="P45" s="78">
        <v>0</v>
      </c>
      <c r="Q45" s="78">
        <v>8.9999999999999998E-4</v>
      </c>
      <c r="R45" s="78">
        <v>1E-4</v>
      </c>
    </row>
    <row r="46" spans="2:18">
      <c r="B46" t="s">
        <v>315</v>
      </c>
      <c r="C46" t="s">
        <v>316</v>
      </c>
      <c r="D46" t="s">
        <v>100</v>
      </c>
      <c r="E46" t="s">
        <v>233</v>
      </c>
      <c r="G46" t="s">
        <v>317</v>
      </c>
      <c r="H46" s="77">
        <v>3.26</v>
      </c>
      <c r="I46" t="s">
        <v>102</v>
      </c>
      <c r="J46" s="78">
        <v>6.25E-2</v>
      </c>
      <c r="K46" s="78">
        <v>3.8399999999999997E-2</v>
      </c>
      <c r="L46" s="77">
        <v>0.01</v>
      </c>
      <c r="M46" s="77">
        <v>110.48</v>
      </c>
      <c r="N46" s="77">
        <v>0</v>
      </c>
      <c r="O46" s="77">
        <v>1.1048E-5</v>
      </c>
      <c r="P46" s="78">
        <v>0</v>
      </c>
      <c r="Q46" s="78">
        <v>0</v>
      </c>
      <c r="R46" s="78">
        <v>0</v>
      </c>
    </row>
    <row r="47" spans="2:18">
      <c r="B47" t="s">
        <v>318</v>
      </c>
      <c r="C47" t="s">
        <v>319</v>
      </c>
      <c r="D47" t="s">
        <v>100</v>
      </c>
      <c r="E47" t="s">
        <v>233</v>
      </c>
      <c r="G47" t="s">
        <v>320</v>
      </c>
      <c r="H47" s="77">
        <v>1</v>
      </c>
      <c r="I47" t="s">
        <v>102</v>
      </c>
      <c r="J47" s="78">
        <v>3.7499999999999999E-2</v>
      </c>
      <c r="K47" s="78">
        <v>4.2700000000000002E-2</v>
      </c>
      <c r="L47" s="77">
        <v>152131.82</v>
      </c>
      <c r="M47" s="77">
        <v>99.5</v>
      </c>
      <c r="N47" s="77">
        <v>14.59728</v>
      </c>
      <c r="O47" s="77">
        <v>165.96844089999999</v>
      </c>
      <c r="P47" s="78">
        <v>0</v>
      </c>
      <c r="Q47" s="78">
        <v>3.0999999999999999E-3</v>
      </c>
      <c r="R47" s="78">
        <v>4.0000000000000002E-4</v>
      </c>
    </row>
    <row r="48" spans="2:18">
      <c r="B48" t="s">
        <v>321</v>
      </c>
      <c r="C48" t="s">
        <v>322</v>
      </c>
      <c r="D48" t="s">
        <v>100</v>
      </c>
      <c r="E48" t="s">
        <v>233</v>
      </c>
      <c r="G48" t="s">
        <v>234</v>
      </c>
      <c r="H48" s="77">
        <v>12.72</v>
      </c>
      <c r="I48" t="s">
        <v>102</v>
      </c>
      <c r="J48" s="78">
        <v>5.5E-2</v>
      </c>
      <c r="K48" s="78">
        <v>3.9699999999999999E-2</v>
      </c>
      <c r="L48" s="77">
        <v>14702</v>
      </c>
      <c r="M48" s="77">
        <v>120.91</v>
      </c>
      <c r="N48" s="77">
        <v>0</v>
      </c>
      <c r="O48" s="77">
        <v>17.7761882</v>
      </c>
      <c r="P48" s="78">
        <v>0</v>
      </c>
      <c r="Q48" s="78">
        <v>2.9999999999999997E-4</v>
      </c>
      <c r="R48" s="78">
        <v>0</v>
      </c>
    </row>
    <row r="49" spans="2:18">
      <c r="B49" t="s">
        <v>323</v>
      </c>
      <c r="C49" t="s">
        <v>324</v>
      </c>
      <c r="D49" t="s">
        <v>100</v>
      </c>
      <c r="E49" t="s">
        <v>233</v>
      </c>
      <c r="G49" t="s">
        <v>249</v>
      </c>
      <c r="H49" s="77">
        <v>1.58</v>
      </c>
      <c r="I49" t="s">
        <v>102</v>
      </c>
      <c r="J49" s="78">
        <v>4.0000000000000001E-3</v>
      </c>
      <c r="K49" s="78">
        <v>4.2299999999999997E-2</v>
      </c>
      <c r="L49" s="77">
        <v>402800.78</v>
      </c>
      <c r="M49" s="77">
        <v>94.4</v>
      </c>
      <c r="N49" s="77">
        <v>0</v>
      </c>
      <c r="O49" s="77">
        <v>380.24393631999999</v>
      </c>
      <c r="P49" s="78">
        <v>0</v>
      </c>
      <c r="Q49" s="78">
        <v>7.1000000000000004E-3</v>
      </c>
      <c r="R49" s="78">
        <v>8.0000000000000004E-4</v>
      </c>
    </row>
    <row r="50" spans="2:18">
      <c r="B50" t="s">
        <v>325</v>
      </c>
      <c r="C50" t="s">
        <v>326</v>
      </c>
      <c r="D50" t="s">
        <v>100</v>
      </c>
      <c r="E50" t="s">
        <v>233</v>
      </c>
      <c r="G50" t="s">
        <v>249</v>
      </c>
      <c r="H50" s="77">
        <v>2.0699999999999998</v>
      </c>
      <c r="I50" t="s">
        <v>102</v>
      </c>
      <c r="J50" s="78">
        <v>5.0000000000000001E-3</v>
      </c>
      <c r="K50" s="78">
        <v>4.07E-2</v>
      </c>
      <c r="L50" s="77">
        <v>171252.35</v>
      </c>
      <c r="M50" s="77">
        <v>93.45</v>
      </c>
      <c r="N50" s="77">
        <v>0</v>
      </c>
      <c r="O50" s="77">
        <v>160.03532107500001</v>
      </c>
      <c r="P50" s="78">
        <v>0</v>
      </c>
      <c r="Q50" s="78">
        <v>3.0000000000000001E-3</v>
      </c>
      <c r="R50" s="78">
        <v>4.0000000000000002E-4</v>
      </c>
    </row>
    <row r="51" spans="2:18">
      <c r="B51" t="s">
        <v>327</v>
      </c>
      <c r="C51" t="s">
        <v>328</v>
      </c>
      <c r="D51" t="s">
        <v>100</v>
      </c>
      <c r="E51" t="s">
        <v>233</v>
      </c>
      <c r="G51" t="s">
        <v>329</v>
      </c>
      <c r="H51" s="77">
        <v>6.78</v>
      </c>
      <c r="I51" t="s">
        <v>102</v>
      </c>
      <c r="J51" s="78">
        <v>0.01</v>
      </c>
      <c r="K51" s="78">
        <v>3.7400000000000003E-2</v>
      </c>
      <c r="L51" s="77">
        <v>5050134.76</v>
      </c>
      <c r="M51" s="77">
        <v>83.41</v>
      </c>
      <c r="N51" s="77">
        <v>50.501379999999997</v>
      </c>
      <c r="O51" s="77">
        <v>4262.818783316</v>
      </c>
      <c r="P51" s="78">
        <v>2.0000000000000001E-4</v>
      </c>
      <c r="Q51" s="78">
        <v>7.9100000000000004E-2</v>
      </c>
      <c r="R51" s="78">
        <v>9.4000000000000004E-3</v>
      </c>
    </row>
    <row r="52" spans="2:18">
      <c r="B52" t="s">
        <v>330</v>
      </c>
      <c r="C52" t="s">
        <v>331</v>
      </c>
      <c r="D52" t="s">
        <v>100</v>
      </c>
      <c r="E52" t="s">
        <v>233</v>
      </c>
      <c r="G52" t="s">
        <v>332</v>
      </c>
      <c r="H52" s="77">
        <v>8.4499999999999993</v>
      </c>
      <c r="I52" t="s">
        <v>102</v>
      </c>
      <c r="J52" s="78">
        <v>1.2999999999999999E-2</v>
      </c>
      <c r="K52" s="78">
        <v>3.7499999999999999E-2</v>
      </c>
      <c r="L52" s="77">
        <v>10415423.48</v>
      </c>
      <c r="M52" s="77">
        <v>82.62</v>
      </c>
      <c r="N52" s="77">
        <v>0</v>
      </c>
      <c r="O52" s="77">
        <v>8605.2228791760008</v>
      </c>
      <c r="P52" s="78">
        <v>8.9999999999999998E-4</v>
      </c>
      <c r="Q52" s="78">
        <v>0.1598</v>
      </c>
      <c r="R52" s="78">
        <v>1.9099999999999999E-2</v>
      </c>
    </row>
    <row r="53" spans="2:18">
      <c r="B53" t="s">
        <v>333</v>
      </c>
      <c r="C53" t="s">
        <v>334</v>
      </c>
      <c r="D53" t="s">
        <v>100</v>
      </c>
      <c r="E53" t="s">
        <v>233</v>
      </c>
      <c r="G53" t="s">
        <v>335</v>
      </c>
      <c r="H53" s="77">
        <v>0.67</v>
      </c>
      <c r="I53" t="s">
        <v>102</v>
      </c>
      <c r="J53" s="78">
        <v>1.4999999999999999E-2</v>
      </c>
      <c r="K53" s="78">
        <v>4.3200000000000002E-2</v>
      </c>
      <c r="L53" s="77">
        <v>70590.89</v>
      </c>
      <c r="M53" s="77">
        <v>98.67</v>
      </c>
      <c r="N53" s="77">
        <v>0</v>
      </c>
      <c r="O53" s="77">
        <v>69.652031163000004</v>
      </c>
      <c r="P53" s="78">
        <v>0</v>
      </c>
      <c r="Q53" s="78">
        <v>1.2999999999999999E-3</v>
      </c>
      <c r="R53" s="78">
        <v>2.0000000000000001E-4</v>
      </c>
    </row>
    <row r="54" spans="2:18">
      <c r="B54" t="s">
        <v>336</v>
      </c>
      <c r="C54" t="s">
        <v>337</v>
      </c>
      <c r="D54" t="s">
        <v>100</v>
      </c>
      <c r="E54" t="s">
        <v>233</v>
      </c>
      <c r="G54" t="s">
        <v>338</v>
      </c>
      <c r="H54" s="77">
        <v>12.4</v>
      </c>
      <c r="I54" t="s">
        <v>102</v>
      </c>
      <c r="J54" s="78">
        <v>1.4999999999999999E-2</v>
      </c>
      <c r="K54" s="78">
        <v>3.9100000000000003E-2</v>
      </c>
      <c r="L54" s="77">
        <v>5411435.9000000004</v>
      </c>
      <c r="M54" s="77">
        <v>75.400000000000006</v>
      </c>
      <c r="N54" s="77">
        <v>0</v>
      </c>
      <c r="O54" s="77">
        <v>4080.2226685999999</v>
      </c>
      <c r="P54" s="78">
        <v>2.9999999999999997E-4</v>
      </c>
      <c r="Q54" s="78">
        <v>7.5700000000000003E-2</v>
      </c>
      <c r="R54" s="78">
        <v>8.9999999999999993E-3</v>
      </c>
    </row>
    <row r="55" spans="2:18">
      <c r="B55" s="79" t="s">
        <v>339</v>
      </c>
      <c r="C55" s="16"/>
      <c r="D55" s="16"/>
      <c r="H55" s="81">
        <v>3.08</v>
      </c>
      <c r="K55" s="80">
        <v>4.8899999999999999E-2</v>
      </c>
      <c r="L55" s="81">
        <v>117692.05</v>
      </c>
      <c r="N55" s="81">
        <v>0</v>
      </c>
      <c r="O55" s="81">
        <v>117.33907148500001</v>
      </c>
      <c r="Q55" s="80">
        <v>2.2000000000000001E-3</v>
      </c>
      <c r="R55" s="80">
        <v>2.9999999999999997E-4</v>
      </c>
    </row>
    <row r="56" spans="2:18">
      <c r="B56" t="s">
        <v>340</v>
      </c>
      <c r="C56" t="s">
        <v>341</v>
      </c>
      <c r="D56" t="s">
        <v>100</v>
      </c>
      <c r="E56" t="s">
        <v>233</v>
      </c>
      <c r="G56" t="s">
        <v>342</v>
      </c>
      <c r="H56" s="77">
        <v>6.47</v>
      </c>
      <c r="I56" t="s">
        <v>102</v>
      </c>
      <c r="J56" s="78">
        <v>3.8E-3</v>
      </c>
      <c r="K56" s="78">
        <v>4.9500000000000002E-2</v>
      </c>
      <c r="L56" s="77">
        <v>4157.45</v>
      </c>
      <c r="M56" s="77">
        <v>98.61</v>
      </c>
      <c r="N56" s="77">
        <v>0</v>
      </c>
      <c r="O56" s="77">
        <v>4.0996614449999997</v>
      </c>
      <c r="P56" s="78">
        <v>0</v>
      </c>
      <c r="Q56" s="78">
        <v>1E-4</v>
      </c>
      <c r="R56" s="78">
        <v>0</v>
      </c>
    </row>
    <row r="57" spans="2:18">
      <c r="B57" t="s">
        <v>343</v>
      </c>
      <c r="C57" t="s">
        <v>344</v>
      </c>
      <c r="D57" t="s">
        <v>100</v>
      </c>
      <c r="E57" t="s">
        <v>233</v>
      </c>
      <c r="G57" t="s">
        <v>345</v>
      </c>
      <c r="H57" s="77">
        <v>2.96</v>
      </c>
      <c r="I57" t="s">
        <v>102</v>
      </c>
      <c r="J57" s="78">
        <v>3.8E-3</v>
      </c>
      <c r="K57" s="78">
        <v>4.8899999999999999E-2</v>
      </c>
      <c r="L57" s="77">
        <v>113534.6</v>
      </c>
      <c r="M57" s="77">
        <v>99.74</v>
      </c>
      <c r="N57" s="77">
        <v>0</v>
      </c>
      <c r="O57" s="77">
        <v>113.23941004</v>
      </c>
      <c r="P57" s="78">
        <v>0</v>
      </c>
      <c r="Q57" s="78">
        <v>2.0999999999999999E-3</v>
      </c>
      <c r="R57" s="78">
        <v>2.9999999999999997E-4</v>
      </c>
    </row>
    <row r="58" spans="2:18">
      <c r="B58" s="79" t="s">
        <v>346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211</v>
      </c>
      <c r="C59" t="s">
        <v>211</v>
      </c>
      <c r="D59" s="16"/>
      <c r="E59" t="s">
        <v>211</v>
      </c>
      <c r="H59" s="77">
        <v>0</v>
      </c>
      <c r="I59" t="s">
        <v>211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226</v>
      </c>
      <c r="C60" s="16"/>
      <c r="D60" s="16"/>
      <c r="H60" s="81">
        <v>19.149999999999999</v>
      </c>
      <c r="K60" s="80">
        <v>5.3499999999999999E-2</v>
      </c>
      <c r="L60" s="81">
        <v>26470.71</v>
      </c>
      <c r="N60" s="81">
        <v>0</v>
      </c>
      <c r="O60" s="81">
        <v>81.340515579142604</v>
      </c>
      <c r="Q60" s="80">
        <v>1.5E-3</v>
      </c>
      <c r="R60" s="80">
        <v>2.0000000000000001E-4</v>
      </c>
    </row>
    <row r="61" spans="2:18">
      <c r="B61" s="79" t="s">
        <v>347</v>
      </c>
      <c r="C61" s="16"/>
      <c r="D61" s="16"/>
      <c r="H61" s="81">
        <v>19.149999999999999</v>
      </c>
      <c r="K61" s="80">
        <v>5.3499999999999999E-2</v>
      </c>
      <c r="L61" s="81">
        <v>26470.71</v>
      </c>
      <c r="N61" s="81">
        <v>0</v>
      </c>
      <c r="O61" s="81">
        <v>81.340515579142604</v>
      </c>
      <c r="Q61" s="80">
        <v>1.5E-3</v>
      </c>
      <c r="R61" s="80">
        <v>2.0000000000000001E-4</v>
      </c>
    </row>
    <row r="62" spans="2:18">
      <c r="B62" t="s">
        <v>348</v>
      </c>
      <c r="C62" t="s">
        <v>349</v>
      </c>
      <c r="D62" t="s">
        <v>123</v>
      </c>
      <c r="E62" t="s">
        <v>350</v>
      </c>
      <c r="F62" t="s">
        <v>351</v>
      </c>
      <c r="G62" t="s">
        <v>352</v>
      </c>
      <c r="H62" s="77">
        <v>19.149999999999999</v>
      </c>
      <c r="I62" t="s">
        <v>106</v>
      </c>
      <c r="J62" s="78">
        <v>4.4999999999999998E-2</v>
      </c>
      <c r="K62" s="78">
        <v>5.3499999999999999E-2</v>
      </c>
      <c r="L62" s="77">
        <v>26470.71</v>
      </c>
      <c r="M62" s="77">
        <v>85.690178102891835</v>
      </c>
      <c r="N62" s="77">
        <v>0</v>
      </c>
      <c r="O62" s="77">
        <v>81.340515579142604</v>
      </c>
      <c r="P62" s="78">
        <v>0</v>
      </c>
      <c r="Q62" s="78">
        <v>1.5E-3</v>
      </c>
      <c r="R62" s="78">
        <v>2.0000000000000001E-4</v>
      </c>
    </row>
    <row r="63" spans="2:18">
      <c r="B63" s="79" t="s">
        <v>353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211</v>
      </c>
      <c r="C64" t="s">
        <v>211</v>
      </c>
      <c r="D64" s="16"/>
      <c r="E64" t="s">
        <v>211</v>
      </c>
      <c r="H64" s="77">
        <v>0</v>
      </c>
      <c r="I64" t="s">
        <v>211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354</v>
      </c>
      <c r="C65" s="16"/>
      <c r="D65" s="16"/>
    </row>
    <row r="66" spans="2:4">
      <c r="B66" t="s">
        <v>355</v>
      </c>
      <c r="C66" s="16"/>
      <c r="D66" s="16"/>
    </row>
    <row r="67" spans="2:4">
      <c r="B67" t="s">
        <v>356</v>
      </c>
      <c r="C67" s="16"/>
      <c r="D67" s="16"/>
    </row>
    <row r="68" spans="2:4">
      <c r="B68" t="s">
        <v>357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3810</v>
      </c>
    </row>
    <row r="3" spans="2:23" s="1" customFormat="1">
      <c r="B3" s="2" t="s">
        <v>2</v>
      </c>
      <c r="C3" s="26" t="s">
        <v>3811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1064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228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3810</v>
      </c>
    </row>
    <row r="3" spans="2:68" s="1" customFormat="1">
      <c r="B3" s="2" t="s">
        <v>2</v>
      </c>
      <c r="C3" s="26" t="s">
        <v>3811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3810</v>
      </c>
    </row>
    <row r="3" spans="2:66" s="1" customFormat="1">
      <c r="B3" s="2" t="s">
        <v>2</v>
      </c>
      <c r="C3" s="26" t="s">
        <v>3811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4.62</v>
      </c>
      <c r="L11" s="7"/>
      <c r="M11" s="7"/>
      <c r="N11" s="76">
        <v>4.7399999999999998E-2</v>
      </c>
      <c r="O11" s="75">
        <v>53354397.359999999</v>
      </c>
      <c r="P11" s="33"/>
      <c r="Q11" s="75">
        <v>192.90205</v>
      </c>
      <c r="R11" s="75">
        <v>78107.357399009066</v>
      </c>
      <c r="S11" s="7"/>
      <c r="T11" s="76">
        <v>1</v>
      </c>
      <c r="U11" s="76">
        <v>0.1731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4.3600000000000003</v>
      </c>
      <c r="N12" s="80">
        <v>3.8300000000000001E-2</v>
      </c>
      <c r="O12" s="81">
        <v>46647598.18</v>
      </c>
      <c r="Q12" s="81">
        <v>192.90205</v>
      </c>
      <c r="R12" s="81">
        <v>55436.796768772125</v>
      </c>
      <c r="T12" s="80">
        <v>0.70979999999999999</v>
      </c>
      <c r="U12" s="80">
        <v>0.12280000000000001</v>
      </c>
    </row>
    <row r="13" spans="2:66">
      <c r="B13" s="79" t="s">
        <v>358</v>
      </c>
      <c r="C13" s="16"/>
      <c r="D13" s="16"/>
      <c r="E13" s="16"/>
      <c r="F13" s="16"/>
      <c r="K13" s="81">
        <v>4.42</v>
      </c>
      <c r="N13" s="80">
        <v>3.2300000000000002E-2</v>
      </c>
      <c r="O13" s="81">
        <v>35831007.329999998</v>
      </c>
      <c r="Q13" s="81">
        <v>176.18585999999999</v>
      </c>
      <c r="R13" s="81">
        <v>45674.065971285127</v>
      </c>
      <c r="T13" s="80">
        <v>0.58479999999999999</v>
      </c>
      <c r="U13" s="80">
        <v>0.1012</v>
      </c>
    </row>
    <row r="14" spans="2:66">
      <c r="B14" t="s">
        <v>362</v>
      </c>
      <c r="C14" t="s">
        <v>363</v>
      </c>
      <c r="D14" t="s">
        <v>100</v>
      </c>
      <c r="E14" t="s">
        <v>123</v>
      </c>
      <c r="F14" t="s">
        <v>364</v>
      </c>
      <c r="G14" t="s">
        <v>365</v>
      </c>
      <c r="H14" t="s">
        <v>366</v>
      </c>
      <c r="I14" t="s">
        <v>150</v>
      </c>
      <c r="J14" t="s">
        <v>367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266380.83</v>
      </c>
      <c r="P14" s="77">
        <v>104.24</v>
      </c>
      <c r="Q14" s="77">
        <v>0</v>
      </c>
      <c r="R14" s="77">
        <v>277.67537719199998</v>
      </c>
      <c r="S14" s="78">
        <v>2.0000000000000001E-4</v>
      </c>
      <c r="T14" s="78">
        <v>3.5999999999999999E-3</v>
      </c>
      <c r="U14" s="78">
        <v>5.9999999999999995E-4</v>
      </c>
    </row>
    <row r="15" spans="2:66">
      <c r="B15" t="s">
        <v>368</v>
      </c>
      <c r="C15" t="s">
        <v>369</v>
      </c>
      <c r="D15" t="s">
        <v>100</v>
      </c>
      <c r="E15" t="s">
        <v>123</v>
      </c>
      <c r="F15" t="s">
        <v>370</v>
      </c>
      <c r="G15" t="s">
        <v>365</v>
      </c>
      <c r="H15" t="s">
        <v>208</v>
      </c>
      <c r="I15" t="s">
        <v>209</v>
      </c>
      <c r="J15" t="s">
        <v>371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27025.55</v>
      </c>
      <c r="P15" s="77">
        <v>98.29</v>
      </c>
      <c r="Q15" s="77">
        <v>0</v>
      </c>
      <c r="R15" s="77">
        <v>26.563413095000001</v>
      </c>
      <c r="S15" s="78">
        <v>0</v>
      </c>
      <c r="T15" s="78">
        <v>2.9999999999999997E-4</v>
      </c>
      <c r="U15" s="78">
        <v>1E-4</v>
      </c>
    </row>
    <row r="16" spans="2:66">
      <c r="B16" t="s">
        <v>372</v>
      </c>
      <c r="C16" t="s">
        <v>373</v>
      </c>
      <c r="D16" t="s">
        <v>100</v>
      </c>
      <c r="E16" t="s">
        <v>123</v>
      </c>
      <c r="F16" t="s">
        <v>374</v>
      </c>
      <c r="G16" t="s">
        <v>365</v>
      </c>
      <c r="H16" t="s">
        <v>208</v>
      </c>
      <c r="I16" t="s">
        <v>209</v>
      </c>
      <c r="J16" t="s">
        <v>375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365</v>
      </c>
      <c r="H17" t="s">
        <v>208</v>
      </c>
      <c r="I17" t="s">
        <v>209</v>
      </c>
      <c r="J17" t="s">
        <v>379</v>
      </c>
      <c r="K17" s="77">
        <v>7.2</v>
      </c>
      <c r="L17" t="s">
        <v>102</v>
      </c>
      <c r="M17" s="78">
        <v>2E-3</v>
      </c>
      <c r="N17" s="78">
        <v>2.06E-2</v>
      </c>
      <c r="O17" s="77">
        <v>185030.23</v>
      </c>
      <c r="P17" s="77">
        <v>95.71</v>
      </c>
      <c r="Q17" s="77">
        <v>0</v>
      </c>
      <c r="R17" s="77">
        <v>177.09243313299999</v>
      </c>
      <c r="S17" s="78">
        <v>2.0000000000000001E-4</v>
      </c>
      <c r="T17" s="78">
        <v>2.3E-3</v>
      </c>
      <c r="U17" s="78">
        <v>4.0000000000000002E-4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378</v>
      </c>
      <c r="G18" t="s">
        <v>365</v>
      </c>
      <c r="H18" t="s">
        <v>208</v>
      </c>
      <c r="I18" t="s">
        <v>209</v>
      </c>
      <c r="J18" t="s">
        <v>382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506814.21</v>
      </c>
      <c r="P18" s="77">
        <v>109.2</v>
      </c>
      <c r="Q18" s="77">
        <v>0</v>
      </c>
      <c r="R18" s="77">
        <v>553.44111731999999</v>
      </c>
      <c r="S18" s="78">
        <v>2.0000000000000001E-4</v>
      </c>
      <c r="T18" s="78">
        <v>7.1000000000000004E-3</v>
      </c>
      <c r="U18" s="78">
        <v>1.1999999999999999E-3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378</v>
      </c>
      <c r="G19" t="s">
        <v>365</v>
      </c>
      <c r="H19" t="s">
        <v>208</v>
      </c>
      <c r="I19" t="s">
        <v>209</v>
      </c>
      <c r="J19" t="s">
        <v>385</v>
      </c>
      <c r="K19" s="77">
        <v>3.21</v>
      </c>
      <c r="L19" t="s">
        <v>102</v>
      </c>
      <c r="M19" s="78">
        <v>3.8E-3</v>
      </c>
      <c r="N19" s="78">
        <v>1.84E-2</v>
      </c>
      <c r="O19" s="77">
        <v>924725.2</v>
      </c>
      <c r="P19" s="77">
        <v>102.81</v>
      </c>
      <c r="Q19" s="77">
        <v>0</v>
      </c>
      <c r="R19" s="77">
        <v>950.70997811999996</v>
      </c>
      <c r="S19" s="78">
        <v>2.9999999999999997E-4</v>
      </c>
      <c r="T19" s="78">
        <v>1.2200000000000001E-2</v>
      </c>
      <c r="U19" s="78">
        <v>2.0999999999999999E-3</v>
      </c>
    </row>
    <row r="20" spans="2:21">
      <c r="B20" t="s">
        <v>386</v>
      </c>
      <c r="C20" t="s">
        <v>387</v>
      </c>
      <c r="D20" t="s">
        <v>100</v>
      </c>
      <c r="E20" t="s">
        <v>123</v>
      </c>
      <c r="F20" t="s">
        <v>388</v>
      </c>
      <c r="G20" t="s">
        <v>127</v>
      </c>
      <c r="H20" t="s">
        <v>208</v>
      </c>
      <c r="I20" t="s">
        <v>209</v>
      </c>
      <c r="J20" t="s">
        <v>385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816361.67</v>
      </c>
      <c r="P20" s="77">
        <v>103.05</v>
      </c>
      <c r="Q20" s="77">
        <v>0</v>
      </c>
      <c r="R20" s="77">
        <v>841.26070093500005</v>
      </c>
      <c r="S20" s="78">
        <v>2.9999999999999997E-4</v>
      </c>
      <c r="T20" s="78">
        <v>1.0800000000000001E-2</v>
      </c>
      <c r="U20" s="78">
        <v>1.9E-3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391</v>
      </c>
      <c r="G21" t="s">
        <v>365</v>
      </c>
      <c r="H21" t="s">
        <v>208</v>
      </c>
      <c r="I21" t="s">
        <v>209</v>
      </c>
      <c r="J21" t="s">
        <v>252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29595.040000000001</v>
      </c>
      <c r="P21" s="77">
        <v>121.33</v>
      </c>
      <c r="Q21" s="77">
        <v>0</v>
      </c>
      <c r="R21" s="77">
        <v>35.907662031999998</v>
      </c>
      <c r="S21" s="78">
        <v>4.0000000000000002E-4</v>
      </c>
      <c r="T21" s="78">
        <v>5.0000000000000001E-4</v>
      </c>
      <c r="U21" s="78">
        <v>1E-4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391</v>
      </c>
      <c r="G22" t="s">
        <v>365</v>
      </c>
      <c r="H22" t="s">
        <v>208</v>
      </c>
      <c r="I22" t="s">
        <v>209</v>
      </c>
      <c r="J22" t="s">
        <v>252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396</v>
      </c>
      <c r="G23" t="s">
        <v>397</v>
      </c>
      <c r="H23" t="s">
        <v>366</v>
      </c>
      <c r="I23" t="s">
        <v>150</v>
      </c>
      <c r="J23" t="s">
        <v>398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343144.2</v>
      </c>
      <c r="P23" s="77">
        <v>105.88</v>
      </c>
      <c r="Q23" s="77">
        <v>0</v>
      </c>
      <c r="R23" s="77">
        <v>363.32107896000002</v>
      </c>
      <c r="S23" s="78">
        <v>2.0000000000000001E-4</v>
      </c>
      <c r="T23" s="78">
        <v>4.7000000000000002E-3</v>
      </c>
      <c r="U23" s="78">
        <v>8.0000000000000004E-4</v>
      </c>
    </row>
    <row r="24" spans="2:21">
      <c r="B24" t="s">
        <v>399</v>
      </c>
      <c r="C24" t="s">
        <v>400</v>
      </c>
      <c r="D24" t="s">
        <v>100</v>
      </c>
      <c r="E24" t="s">
        <v>123</v>
      </c>
      <c r="F24" t="s">
        <v>396</v>
      </c>
      <c r="G24" t="s">
        <v>397</v>
      </c>
      <c r="H24" t="s">
        <v>366</v>
      </c>
      <c r="I24" t="s">
        <v>150</v>
      </c>
      <c r="J24" t="s">
        <v>398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62691.46</v>
      </c>
      <c r="P24" s="77">
        <v>107.2</v>
      </c>
      <c r="Q24" s="77">
        <v>0</v>
      </c>
      <c r="R24" s="77">
        <v>67.205245120000001</v>
      </c>
      <c r="S24" s="78">
        <v>0</v>
      </c>
      <c r="T24" s="78">
        <v>8.9999999999999998E-4</v>
      </c>
      <c r="U24" s="78">
        <v>1E-4</v>
      </c>
    </row>
    <row r="25" spans="2:21">
      <c r="B25" t="s">
        <v>401</v>
      </c>
      <c r="C25" t="s">
        <v>402</v>
      </c>
      <c r="D25" t="s">
        <v>100</v>
      </c>
      <c r="E25" t="s">
        <v>123</v>
      </c>
      <c r="F25" t="s">
        <v>403</v>
      </c>
      <c r="G25" t="s">
        <v>365</v>
      </c>
      <c r="H25" t="s">
        <v>208</v>
      </c>
      <c r="I25" t="s">
        <v>209</v>
      </c>
      <c r="J25" t="s">
        <v>379</v>
      </c>
      <c r="K25" s="77">
        <v>4.57</v>
      </c>
      <c r="L25" t="s">
        <v>102</v>
      </c>
      <c r="M25" s="78">
        <v>1E-3</v>
      </c>
      <c r="N25" s="78">
        <v>1.9E-2</v>
      </c>
      <c r="O25" s="77">
        <v>100200.2</v>
      </c>
      <c r="P25" s="77">
        <v>97.94</v>
      </c>
      <c r="Q25" s="77">
        <v>0</v>
      </c>
      <c r="R25" s="77">
        <v>98.136075880000007</v>
      </c>
      <c r="S25" s="78">
        <v>0</v>
      </c>
      <c r="T25" s="78">
        <v>1.2999999999999999E-3</v>
      </c>
      <c r="U25" s="78">
        <v>2.0000000000000001E-4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406</v>
      </c>
      <c r="G26" t="s">
        <v>365</v>
      </c>
      <c r="H26" t="s">
        <v>208</v>
      </c>
      <c r="I26" t="s">
        <v>209</v>
      </c>
      <c r="J26" t="s">
        <v>407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49317.36</v>
      </c>
      <c r="P26" s="77">
        <v>108.29</v>
      </c>
      <c r="Q26" s="77">
        <v>0</v>
      </c>
      <c r="R26" s="77">
        <v>53.405769143999997</v>
      </c>
      <c r="S26" s="78">
        <v>0</v>
      </c>
      <c r="T26" s="78">
        <v>6.9999999999999999E-4</v>
      </c>
      <c r="U26" s="78">
        <v>1E-4</v>
      </c>
    </row>
    <row r="27" spans="2:21">
      <c r="B27" t="s">
        <v>408</v>
      </c>
      <c r="C27" t="s">
        <v>409</v>
      </c>
      <c r="D27" t="s">
        <v>100</v>
      </c>
      <c r="E27" t="s">
        <v>123</v>
      </c>
      <c r="F27" t="s">
        <v>406</v>
      </c>
      <c r="G27" t="s">
        <v>365</v>
      </c>
      <c r="H27" t="s">
        <v>208</v>
      </c>
      <c r="I27" t="s">
        <v>209</v>
      </c>
      <c r="J27" t="s">
        <v>375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26219</v>
      </c>
      <c r="P27" s="77">
        <v>107.21</v>
      </c>
      <c r="Q27" s="77">
        <v>0</v>
      </c>
      <c r="R27" s="77">
        <v>28.1093899</v>
      </c>
      <c r="S27" s="78">
        <v>0</v>
      </c>
      <c r="T27" s="78">
        <v>4.0000000000000002E-4</v>
      </c>
      <c r="U27" s="78">
        <v>1E-4</v>
      </c>
    </row>
    <row r="28" spans="2:21">
      <c r="B28" t="s">
        <v>410</v>
      </c>
      <c r="C28" t="s">
        <v>411</v>
      </c>
      <c r="D28" t="s">
        <v>100</v>
      </c>
      <c r="E28" t="s">
        <v>123</v>
      </c>
      <c r="F28" t="s">
        <v>406</v>
      </c>
      <c r="G28" t="s">
        <v>365</v>
      </c>
      <c r="H28" t="s">
        <v>208</v>
      </c>
      <c r="I28" t="s">
        <v>209</v>
      </c>
      <c r="J28" t="s">
        <v>412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0.01</v>
      </c>
      <c r="P28" s="77">
        <v>114.9</v>
      </c>
      <c r="Q28" s="77">
        <v>0</v>
      </c>
      <c r="R28" s="77">
        <v>1.149E-5</v>
      </c>
      <c r="S28" s="78">
        <v>0</v>
      </c>
      <c r="T28" s="78">
        <v>0</v>
      </c>
      <c r="U28" s="78">
        <v>0</v>
      </c>
    </row>
    <row r="29" spans="2:21">
      <c r="B29" t="s">
        <v>413</v>
      </c>
      <c r="C29" t="s">
        <v>414</v>
      </c>
      <c r="D29" t="s">
        <v>100</v>
      </c>
      <c r="E29" t="s">
        <v>123</v>
      </c>
      <c r="F29" t="s">
        <v>415</v>
      </c>
      <c r="G29" t="s">
        <v>416</v>
      </c>
      <c r="H29" t="s">
        <v>417</v>
      </c>
      <c r="I29" t="s">
        <v>150</v>
      </c>
      <c r="J29" t="s">
        <v>418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718782.85</v>
      </c>
      <c r="P29" s="77">
        <v>117.6</v>
      </c>
      <c r="Q29" s="77">
        <v>0</v>
      </c>
      <c r="R29" s="77">
        <v>845.28863160000003</v>
      </c>
      <c r="S29" s="78">
        <v>2.0000000000000001E-4</v>
      </c>
      <c r="T29" s="78">
        <v>1.0800000000000001E-2</v>
      </c>
      <c r="U29" s="78">
        <v>1.9E-3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415</v>
      </c>
      <c r="G30" t="s">
        <v>416</v>
      </c>
      <c r="H30" t="s">
        <v>417</v>
      </c>
      <c r="I30" t="s">
        <v>150</v>
      </c>
      <c r="J30" t="s">
        <v>335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667104.31000000006</v>
      </c>
      <c r="P30" s="77">
        <v>120.6</v>
      </c>
      <c r="Q30" s="77">
        <v>0</v>
      </c>
      <c r="R30" s="77">
        <v>804.52779785999996</v>
      </c>
      <c r="S30" s="78">
        <v>2.9999999999999997E-4</v>
      </c>
      <c r="T30" s="78">
        <v>1.03E-2</v>
      </c>
      <c r="U30" s="78">
        <v>1.8E-3</v>
      </c>
    </row>
    <row r="31" spans="2:21">
      <c r="B31" t="s">
        <v>421</v>
      </c>
      <c r="C31" t="s">
        <v>422</v>
      </c>
      <c r="D31" t="s">
        <v>100</v>
      </c>
      <c r="E31" t="s">
        <v>123</v>
      </c>
      <c r="F31" t="s">
        <v>415</v>
      </c>
      <c r="G31" t="s">
        <v>416</v>
      </c>
      <c r="H31" t="s">
        <v>417</v>
      </c>
      <c r="I31" t="s">
        <v>150</v>
      </c>
      <c r="J31" t="s">
        <v>423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941327.95</v>
      </c>
      <c r="P31" s="77">
        <v>108.57</v>
      </c>
      <c r="Q31" s="77">
        <v>0</v>
      </c>
      <c r="R31" s="77">
        <v>1021.999755315</v>
      </c>
      <c r="S31" s="78">
        <v>2.0000000000000001E-4</v>
      </c>
      <c r="T31" s="78">
        <v>1.3100000000000001E-2</v>
      </c>
      <c r="U31" s="78">
        <v>2.3E-3</v>
      </c>
    </row>
    <row r="32" spans="2:21">
      <c r="B32" t="s">
        <v>424</v>
      </c>
      <c r="C32" t="s">
        <v>425</v>
      </c>
      <c r="D32" t="s">
        <v>100</v>
      </c>
      <c r="E32" t="s">
        <v>123</v>
      </c>
      <c r="F32" t="s">
        <v>415</v>
      </c>
      <c r="G32" t="s">
        <v>416</v>
      </c>
      <c r="H32" t="s">
        <v>417</v>
      </c>
      <c r="I32" t="s">
        <v>150</v>
      </c>
      <c r="J32" t="s">
        <v>426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154891.66</v>
      </c>
      <c r="P32" s="77">
        <v>104.1</v>
      </c>
      <c r="Q32" s="77">
        <v>0</v>
      </c>
      <c r="R32" s="77">
        <v>161.24221806</v>
      </c>
      <c r="S32" s="78">
        <v>1E-4</v>
      </c>
      <c r="T32" s="78">
        <v>2.0999999999999999E-3</v>
      </c>
      <c r="U32" s="78">
        <v>4.0000000000000002E-4</v>
      </c>
    </row>
    <row r="33" spans="2:21">
      <c r="B33" t="s">
        <v>427</v>
      </c>
      <c r="C33" t="s">
        <v>428</v>
      </c>
      <c r="D33" t="s">
        <v>100</v>
      </c>
      <c r="E33" t="s">
        <v>123</v>
      </c>
      <c r="F33" t="s">
        <v>415</v>
      </c>
      <c r="G33" t="s">
        <v>416</v>
      </c>
      <c r="H33" t="s">
        <v>417</v>
      </c>
      <c r="I33" t="s">
        <v>150</v>
      </c>
      <c r="J33" t="s">
        <v>429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433349.99</v>
      </c>
      <c r="P33" s="77">
        <v>92.85</v>
      </c>
      <c r="Q33" s="77">
        <v>0</v>
      </c>
      <c r="R33" s="77">
        <v>402.36546571500003</v>
      </c>
      <c r="S33" s="78">
        <v>1E-4</v>
      </c>
      <c r="T33" s="78">
        <v>5.1999999999999998E-3</v>
      </c>
      <c r="U33" s="78">
        <v>8.9999999999999998E-4</v>
      </c>
    </row>
    <row r="34" spans="2:21">
      <c r="B34" t="s">
        <v>430</v>
      </c>
      <c r="C34" t="s">
        <v>431</v>
      </c>
      <c r="D34" t="s">
        <v>100</v>
      </c>
      <c r="E34" t="s">
        <v>123</v>
      </c>
      <c r="F34" t="s">
        <v>432</v>
      </c>
      <c r="G34" t="s">
        <v>127</v>
      </c>
      <c r="H34" t="s">
        <v>433</v>
      </c>
      <c r="I34" t="s">
        <v>209</v>
      </c>
      <c r="J34" t="s">
        <v>434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97127.91</v>
      </c>
      <c r="P34" s="77">
        <v>112.87</v>
      </c>
      <c r="Q34" s="77">
        <v>0</v>
      </c>
      <c r="R34" s="77">
        <v>109.628272017</v>
      </c>
      <c r="S34" s="78">
        <v>1E-4</v>
      </c>
      <c r="T34" s="78">
        <v>1.4E-3</v>
      </c>
      <c r="U34" s="78">
        <v>2.0000000000000001E-4</v>
      </c>
    </row>
    <row r="35" spans="2:21">
      <c r="B35" t="s">
        <v>435</v>
      </c>
      <c r="C35" t="s">
        <v>436</v>
      </c>
      <c r="D35" t="s">
        <v>100</v>
      </c>
      <c r="E35" t="s">
        <v>123</v>
      </c>
      <c r="F35" t="s">
        <v>437</v>
      </c>
      <c r="G35" t="s">
        <v>397</v>
      </c>
      <c r="H35" t="s">
        <v>417</v>
      </c>
      <c r="I35" t="s">
        <v>150</v>
      </c>
      <c r="J35" t="s">
        <v>438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1306799.18</v>
      </c>
      <c r="P35" s="77">
        <v>105.29</v>
      </c>
      <c r="Q35" s="77">
        <v>0</v>
      </c>
      <c r="R35" s="77">
        <v>1375.928856622</v>
      </c>
      <c r="S35" s="78">
        <v>4.0000000000000002E-4</v>
      </c>
      <c r="T35" s="78">
        <v>1.7600000000000001E-2</v>
      </c>
      <c r="U35" s="78">
        <v>3.0000000000000001E-3</v>
      </c>
    </row>
    <row r="36" spans="2:21">
      <c r="B36" t="s">
        <v>439</v>
      </c>
      <c r="C36" t="s">
        <v>440</v>
      </c>
      <c r="D36" t="s">
        <v>100</v>
      </c>
      <c r="E36" t="s">
        <v>123</v>
      </c>
      <c r="F36" t="s">
        <v>437</v>
      </c>
      <c r="G36" t="s">
        <v>397</v>
      </c>
      <c r="H36" t="s">
        <v>417</v>
      </c>
      <c r="I36" t="s">
        <v>150</v>
      </c>
      <c r="J36" t="s">
        <v>335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743941.28</v>
      </c>
      <c r="P36" s="77">
        <v>105.78</v>
      </c>
      <c r="Q36" s="77">
        <v>0</v>
      </c>
      <c r="R36" s="77">
        <v>786.94108598399998</v>
      </c>
      <c r="S36" s="78">
        <v>2.0000000000000001E-4</v>
      </c>
      <c r="T36" s="78">
        <v>1.01E-2</v>
      </c>
      <c r="U36" s="78">
        <v>1.6999999999999999E-3</v>
      </c>
    </row>
    <row r="37" spans="2:21">
      <c r="B37" t="s">
        <v>441</v>
      </c>
      <c r="C37" t="s">
        <v>442</v>
      </c>
      <c r="D37" t="s">
        <v>100</v>
      </c>
      <c r="E37" t="s">
        <v>123</v>
      </c>
      <c r="F37" t="s">
        <v>437</v>
      </c>
      <c r="G37" t="s">
        <v>397</v>
      </c>
      <c r="H37" t="s">
        <v>417</v>
      </c>
      <c r="I37" t="s">
        <v>150</v>
      </c>
      <c r="J37" t="s">
        <v>335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1195743.3999999999</v>
      </c>
      <c r="P37" s="77">
        <v>106.81</v>
      </c>
      <c r="Q37" s="77">
        <v>0</v>
      </c>
      <c r="R37" s="77">
        <v>1277.1735255399999</v>
      </c>
      <c r="S37" s="78">
        <v>4.0000000000000002E-4</v>
      </c>
      <c r="T37" s="78">
        <v>1.6400000000000001E-2</v>
      </c>
      <c r="U37" s="78">
        <v>2.8E-3</v>
      </c>
    </row>
    <row r="38" spans="2:21">
      <c r="B38" t="s">
        <v>443</v>
      </c>
      <c r="C38" t="s">
        <v>444</v>
      </c>
      <c r="D38" t="s">
        <v>100</v>
      </c>
      <c r="E38" t="s">
        <v>123</v>
      </c>
      <c r="F38" t="s">
        <v>437</v>
      </c>
      <c r="G38" t="s">
        <v>397</v>
      </c>
      <c r="H38" t="s">
        <v>433</v>
      </c>
      <c r="I38" t="s">
        <v>209</v>
      </c>
      <c r="J38" t="s">
        <v>426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597156.44999999995</v>
      </c>
      <c r="P38" s="77">
        <v>91</v>
      </c>
      <c r="Q38" s="77">
        <v>0</v>
      </c>
      <c r="R38" s="77">
        <v>543.41236949999995</v>
      </c>
      <c r="S38" s="78">
        <v>2.9999999999999997E-4</v>
      </c>
      <c r="T38" s="78">
        <v>7.0000000000000001E-3</v>
      </c>
      <c r="U38" s="78">
        <v>1.1999999999999999E-3</v>
      </c>
    </row>
    <row r="39" spans="2:21">
      <c r="B39" t="s">
        <v>445</v>
      </c>
      <c r="C39" t="s">
        <v>446</v>
      </c>
      <c r="D39" t="s">
        <v>100</v>
      </c>
      <c r="E39" t="s">
        <v>123</v>
      </c>
      <c r="F39" t="s">
        <v>437</v>
      </c>
      <c r="G39" t="s">
        <v>397</v>
      </c>
      <c r="H39" t="s">
        <v>433</v>
      </c>
      <c r="I39" t="s">
        <v>209</v>
      </c>
      <c r="J39" t="s">
        <v>426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695248.62</v>
      </c>
      <c r="P39" s="77">
        <v>91.02</v>
      </c>
      <c r="Q39" s="77">
        <v>0</v>
      </c>
      <c r="R39" s="77">
        <v>632.815293924</v>
      </c>
      <c r="S39" s="78">
        <v>2.9999999999999997E-4</v>
      </c>
      <c r="T39" s="78">
        <v>8.0999999999999996E-3</v>
      </c>
      <c r="U39" s="78">
        <v>1.4E-3</v>
      </c>
    </row>
    <row r="40" spans="2:21">
      <c r="B40" t="s">
        <v>447</v>
      </c>
      <c r="C40" t="s">
        <v>448</v>
      </c>
      <c r="D40" t="s">
        <v>100</v>
      </c>
      <c r="E40" t="s">
        <v>123</v>
      </c>
      <c r="F40" t="s">
        <v>437</v>
      </c>
      <c r="G40" t="s">
        <v>397</v>
      </c>
      <c r="H40" t="s">
        <v>433</v>
      </c>
      <c r="I40" t="s">
        <v>209</v>
      </c>
      <c r="J40" t="s">
        <v>449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44102.45</v>
      </c>
      <c r="P40" s="77">
        <v>107.22</v>
      </c>
      <c r="Q40" s="77">
        <v>24.26211</v>
      </c>
      <c r="R40" s="77">
        <v>71.548756890000007</v>
      </c>
      <c r="S40" s="78">
        <v>1E-4</v>
      </c>
      <c r="T40" s="78">
        <v>8.9999999999999998E-4</v>
      </c>
      <c r="U40" s="78">
        <v>2.0000000000000001E-4</v>
      </c>
    </row>
    <row r="41" spans="2:21">
      <c r="B41" t="s">
        <v>450</v>
      </c>
      <c r="C41" t="s">
        <v>451</v>
      </c>
      <c r="D41" t="s">
        <v>100</v>
      </c>
      <c r="E41" t="s">
        <v>123</v>
      </c>
      <c r="F41" t="s">
        <v>406</v>
      </c>
      <c r="G41" t="s">
        <v>365</v>
      </c>
      <c r="H41" t="s">
        <v>417</v>
      </c>
      <c r="I41" t="s">
        <v>150</v>
      </c>
      <c r="J41" t="s">
        <v>335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24497.75</v>
      </c>
      <c r="P41" s="77">
        <v>115.61</v>
      </c>
      <c r="Q41" s="77">
        <v>0</v>
      </c>
      <c r="R41" s="77">
        <v>28.321848774999999</v>
      </c>
      <c r="S41" s="78">
        <v>1E-4</v>
      </c>
      <c r="T41" s="78">
        <v>4.0000000000000002E-4</v>
      </c>
      <c r="U41" s="78">
        <v>1E-4</v>
      </c>
    </row>
    <row r="42" spans="2:21">
      <c r="B42" t="s">
        <v>452</v>
      </c>
      <c r="C42" t="s">
        <v>453</v>
      </c>
      <c r="D42" t="s">
        <v>100</v>
      </c>
      <c r="E42" t="s">
        <v>123</v>
      </c>
      <c r="F42" t="s">
        <v>454</v>
      </c>
      <c r="G42" t="s">
        <v>397</v>
      </c>
      <c r="H42" t="s">
        <v>455</v>
      </c>
      <c r="I42" t="s">
        <v>209</v>
      </c>
      <c r="J42" t="s">
        <v>456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254531.83</v>
      </c>
      <c r="P42" s="77">
        <v>98.42</v>
      </c>
      <c r="Q42" s="77">
        <v>0</v>
      </c>
      <c r="R42" s="77">
        <v>250.51022708599999</v>
      </c>
      <c r="S42" s="78">
        <v>1E-4</v>
      </c>
      <c r="T42" s="78">
        <v>3.2000000000000002E-3</v>
      </c>
      <c r="U42" s="78">
        <v>5.9999999999999995E-4</v>
      </c>
    </row>
    <row r="43" spans="2:21">
      <c r="B43" t="s">
        <v>457</v>
      </c>
      <c r="C43" t="s">
        <v>458</v>
      </c>
      <c r="D43" t="s">
        <v>100</v>
      </c>
      <c r="E43" t="s">
        <v>123</v>
      </c>
      <c r="F43" t="s">
        <v>454</v>
      </c>
      <c r="G43" t="s">
        <v>397</v>
      </c>
      <c r="H43" t="s">
        <v>455</v>
      </c>
      <c r="I43" t="s">
        <v>209</v>
      </c>
      <c r="J43" t="s">
        <v>283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659204.24</v>
      </c>
      <c r="P43" s="77">
        <v>89.97</v>
      </c>
      <c r="Q43" s="77">
        <v>0</v>
      </c>
      <c r="R43" s="77">
        <v>593.08605472800002</v>
      </c>
      <c r="S43" s="78">
        <v>5.9999999999999995E-4</v>
      </c>
      <c r="T43" s="78">
        <v>7.6E-3</v>
      </c>
      <c r="U43" s="78">
        <v>1.2999999999999999E-3</v>
      </c>
    </row>
    <row r="44" spans="2:21">
      <c r="B44" t="s">
        <v>459</v>
      </c>
      <c r="C44" t="s">
        <v>460</v>
      </c>
      <c r="D44" t="s">
        <v>100</v>
      </c>
      <c r="E44" t="s">
        <v>123</v>
      </c>
      <c r="F44" t="s">
        <v>454</v>
      </c>
      <c r="G44" t="s">
        <v>397</v>
      </c>
      <c r="H44" t="s">
        <v>455</v>
      </c>
      <c r="I44" t="s">
        <v>209</v>
      </c>
      <c r="J44" t="s">
        <v>461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174171.53</v>
      </c>
      <c r="P44" s="77">
        <v>137.91</v>
      </c>
      <c r="Q44" s="77">
        <v>84.061019999999999</v>
      </c>
      <c r="R44" s="77">
        <v>324.26097702300001</v>
      </c>
      <c r="S44" s="78">
        <v>2.0000000000000001E-4</v>
      </c>
      <c r="T44" s="78">
        <v>4.1999999999999997E-3</v>
      </c>
      <c r="U44" s="78">
        <v>6.9999999999999999E-4</v>
      </c>
    </row>
    <row r="45" spans="2:21">
      <c r="B45" t="s">
        <v>462</v>
      </c>
      <c r="C45" t="s">
        <v>463</v>
      </c>
      <c r="D45" t="s">
        <v>100</v>
      </c>
      <c r="E45" t="s">
        <v>123</v>
      </c>
      <c r="F45" t="s">
        <v>464</v>
      </c>
      <c r="G45" t="s">
        <v>397</v>
      </c>
      <c r="H45" t="s">
        <v>455</v>
      </c>
      <c r="I45" t="s">
        <v>209</v>
      </c>
      <c r="J45" t="s">
        <v>371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1119698.43</v>
      </c>
      <c r="P45" s="77">
        <v>88.59</v>
      </c>
      <c r="Q45" s="77">
        <v>2.0852200000000001</v>
      </c>
      <c r="R45" s="77">
        <v>994.02605913699995</v>
      </c>
      <c r="S45" s="78">
        <v>5.0000000000000001E-4</v>
      </c>
      <c r="T45" s="78">
        <v>1.2699999999999999E-2</v>
      </c>
      <c r="U45" s="78">
        <v>2.2000000000000001E-3</v>
      </c>
    </row>
    <row r="46" spans="2:21">
      <c r="B46" t="s">
        <v>465</v>
      </c>
      <c r="C46" t="s">
        <v>466</v>
      </c>
      <c r="D46" t="s">
        <v>100</v>
      </c>
      <c r="E46" t="s">
        <v>123</v>
      </c>
      <c r="F46" t="s">
        <v>464</v>
      </c>
      <c r="G46" t="s">
        <v>397</v>
      </c>
      <c r="H46" t="s">
        <v>455</v>
      </c>
      <c r="I46" t="s">
        <v>209</v>
      </c>
      <c r="J46" t="s">
        <v>467</v>
      </c>
      <c r="K46" s="77">
        <v>3.01</v>
      </c>
      <c r="L46" t="s">
        <v>102</v>
      </c>
      <c r="M46" s="78">
        <v>2.4E-2</v>
      </c>
      <c r="N46" s="78">
        <v>2.63E-2</v>
      </c>
      <c r="O46" s="77">
        <v>47374.89</v>
      </c>
      <c r="P46" s="77">
        <v>108.91</v>
      </c>
      <c r="Q46" s="77">
        <v>0</v>
      </c>
      <c r="R46" s="77">
        <v>51.595992699</v>
      </c>
      <c r="S46" s="78">
        <v>1E-4</v>
      </c>
      <c r="T46" s="78">
        <v>6.9999999999999999E-4</v>
      </c>
      <c r="U46" s="78">
        <v>1E-4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464</v>
      </c>
      <c r="G47" t="s">
        <v>397</v>
      </c>
      <c r="H47" t="s">
        <v>455</v>
      </c>
      <c r="I47" t="s">
        <v>209</v>
      </c>
      <c r="J47" t="s">
        <v>467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247909.05</v>
      </c>
      <c r="P47" s="77">
        <v>109.24</v>
      </c>
      <c r="Q47" s="77">
        <v>0</v>
      </c>
      <c r="R47" s="77">
        <v>270.81584622000003</v>
      </c>
      <c r="S47" s="78">
        <v>5.0000000000000001E-4</v>
      </c>
      <c r="T47" s="78">
        <v>3.5000000000000001E-3</v>
      </c>
      <c r="U47" s="78">
        <v>5.9999999999999995E-4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464</v>
      </c>
      <c r="G48" t="s">
        <v>397</v>
      </c>
      <c r="H48" t="s">
        <v>455</v>
      </c>
      <c r="I48" t="s">
        <v>209</v>
      </c>
      <c r="J48" t="s">
        <v>472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31973.1</v>
      </c>
      <c r="P48" s="77">
        <v>111.05</v>
      </c>
      <c r="Q48" s="77">
        <v>0</v>
      </c>
      <c r="R48" s="77">
        <v>35.506127550000002</v>
      </c>
      <c r="S48" s="78">
        <v>0</v>
      </c>
      <c r="T48" s="78">
        <v>5.0000000000000001E-4</v>
      </c>
      <c r="U48" s="78">
        <v>1E-4</v>
      </c>
    </row>
    <row r="49" spans="2:21">
      <c r="B49" t="s">
        <v>473</v>
      </c>
      <c r="C49" t="s">
        <v>474</v>
      </c>
      <c r="D49" t="s">
        <v>100</v>
      </c>
      <c r="E49" t="s">
        <v>123</v>
      </c>
      <c r="F49" t="s">
        <v>464</v>
      </c>
      <c r="G49" t="s">
        <v>397</v>
      </c>
      <c r="H49" t="s">
        <v>455</v>
      </c>
      <c r="I49" t="s">
        <v>209</v>
      </c>
      <c r="J49" t="s">
        <v>335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21585.09</v>
      </c>
      <c r="P49" s="77">
        <v>113.01</v>
      </c>
      <c r="Q49" s="77">
        <v>0</v>
      </c>
      <c r="R49" s="77">
        <v>24.393310208999999</v>
      </c>
      <c r="S49" s="78">
        <v>0</v>
      </c>
      <c r="T49" s="78">
        <v>2.9999999999999997E-4</v>
      </c>
      <c r="U49" s="78">
        <v>1E-4</v>
      </c>
    </row>
    <row r="50" spans="2:21">
      <c r="B50" t="s">
        <v>475</v>
      </c>
      <c r="C50" t="s">
        <v>476</v>
      </c>
      <c r="D50" t="s">
        <v>100</v>
      </c>
      <c r="E50" t="s">
        <v>123</v>
      </c>
      <c r="F50" t="s">
        <v>477</v>
      </c>
      <c r="G50" t="s">
        <v>397</v>
      </c>
      <c r="H50" t="s">
        <v>455</v>
      </c>
      <c r="I50" t="s">
        <v>209</v>
      </c>
      <c r="J50" t="s">
        <v>329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220912.85</v>
      </c>
      <c r="P50" s="77">
        <v>99.21</v>
      </c>
      <c r="Q50" s="77">
        <v>0</v>
      </c>
      <c r="R50" s="77">
        <v>219.167638485</v>
      </c>
      <c r="S50" s="78">
        <v>4.0000000000000002E-4</v>
      </c>
      <c r="T50" s="78">
        <v>2.8E-3</v>
      </c>
      <c r="U50" s="78">
        <v>5.0000000000000001E-4</v>
      </c>
    </row>
    <row r="51" spans="2:21">
      <c r="B51" t="s">
        <v>478</v>
      </c>
      <c r="C51" t="s">
        <v>479</v>
      </c>
      <c r="D51" t="s">
        <v>100</v>
      </c>
      <c r="E51" t="s">
        <v>123</v>
      </c>
      <c r="F51" t="s">
        <v>477</v>
      </c>
      <c r="G51" t="s">
        <v>397</v>
      </c>
      <c r="H51" t="s">
        <v>455</v>
      </c>
      <c r="I51" t="s">
        <v>209</v>
      </c>
      <c r="J51" t="s">
        <v>283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3550.58</v>
      </c>
      <c r="P51" s="77">
        <v>101.43</v>
      </c>
      <c r="Q51" s="77">
        <v>0</v>
      </c>
      <c r="R51" s="77">
        <v>3.6013532939999999</v>
      </c>
      <c r="S51" s="78">
        <v>0</v>
      </c>
      <c r="T51" s="78">
        <v>0</v>
      </c>
      <c r="U51" s="78">
        <v>0</v>
      </c>
    </row>
    <row r="52" spans="2:21">
      <c r="B52" t="s">
        <v>480</v>
      </c>
      <c r="C52" t="s">
        <v>481</v>
      </c>
      <c r="D52" t="s">
        <v>100</v>
      </c>
      <c r="E52" t="s">
        <v>123</v>
      </c>
      <c r="F52" t="s">
        <v>477</v>
      </c>
      <c r="G52" t="s">
        <v>397</v>
      </c>
      <c r="H52" t="s">
        <v>455</v>
      </c>
      <c r="I52" t="s">
        <v>209</v>
      </c>
      <c r="J52" t="s">
        <v>482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483</v>
      </c>
      <c r="C53" t="s">
        <v>484</v>
      </c>
      <c r="D53" t="s">
        <v>100</v>
      </c>
      <c r="E53" t="s">
        <v>123</v>
      </c>
      <c r="F53" t="s">
        <v>477</v>
      </c>
      <c r="G53" t="s">
        <v>397</v>
      </c>
      <c r="H53" t="s">
        <v>455</v>
      </c>
      <c r="I53" t="s">
        <v>209</v>
      </c>
      <c r="J53" t="s">
        <v>335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49817.93</v>
      </c>
      <c r="P53" s="77">
        <v>113.88</v>
      </c>
      <c r="Q53" s="77">
        <v>1.3709100000000001</v>
      </c>
      <c r="R53" s="77">
        <v>58.103568684000003</v>
      </c>
      <c r="S53" s="78">
        <v>4.0000000000000002E-4</v>
      </c>
      <c r="T53" s="78">
        <v>6.9999999999999999E-4</v>
      </c>
      <c r="U53" s="78">
        <v>1E-4</v>
      </c>
    </row>
    <row r="54" spans="2:21">
      <c r="B54" t="s">
        <v>485</v>
      </c>
      <c r="C54" t="s">
        <v>486</v>
      </c>
      <c r="D54" t="s">
        <v>100</v>
      </c>
      <c r="E54" t="s">
        <v>123</v>
      </c>
      <c r="F54" t="s">
        <v>477</v>
      </c>
      <c r="G54" t="s">
        <v>397</v>
      </c>
      <c r="H54" t="s">
        <v>455</v>
      </c>
      <c r="I54" t="s">
        <v>209</v>
      </c>
      <c r="J54" t="s">
        <v>335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392809.98</v>
      </c>
      <c r="P54" s="77">
        <v>109.65</v>
      </c>
      <c r="Q54" s="77">
        <v>0</v>
      </c>
      <c r="R54" s="77">
        <v>430.71614306999999</v>
      </c>
      <c r="S54" s="78">
        <v>2.9999999999999997E-4</v>
      </c>
      <c r="T54" s="78">
        <v>5.4999999999999997E-3</v>
      </c>
      <c r="U54" s="78">
        <v>1E-3</v>
      </c>
    </row>
    <row r="55" spans="2:21">
      <c r="B55" t="s">
        <v>487</v>
      </c>
      <c r="C55" t="s">
        <v>488</v>
      </c>
      <c r="D55" t="s">
        <v>100</v>
      </c>
      <c r="E55" t="s">
        <v>123</v>
      </c>
      <c r="F55" t="s">
        <v>477</v>
      </c>
      <c r="G55" t="s">
        <v>397</v>
      </c>
      <c r="H55" t="s">
        <v>455</v>
      </c>
      <c r="I55" t="s">
        <v>209</v>
      </c>
      <c r="J55" t="s">
        <v>489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478958.96</v>
      </c>
      <c r="P55" s="77">
        <v>110.57</v>
      </c>
      <c r="Q55" s="77">
        <v>0</v>
      </c>
      <c r="R55" s="77">
        <v>529.58492207200004</v>
      </c>
      <c r="S55" s="78">
        <v>4.0000000000000002E-4</v>
      </c>
      <c r="T55" s="78">
        <v>6.7999999999999996E-3</v>
      </c>
      <c r="U55" s="78">
        <v>1.1999999999999999E-3</v>
      </c>
    </row>
    <row r="56" spans="2:21">
      <c r="B56" t="s">
        <v>490</v>
      </c>
      <c r="C56" t="s">
        <v>491</v>
      </c>
      <c r="D56" t="s">
        <v>100</v>
      </c>
      <c r="E56" t="s">
        <v>123</v>
      </c>
      <c r="F56" t="s">
        <v>477</v>
      </c>
      <c r="G56" t="s">
        <v>397</v>
      </c>
      <c r="H56" t="s">
        <v>455</v>
      </c>
      <c r="I56" t="s">
        <v>209</v>
      </c>
      <c r="J56" t="s">
        <v>492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646729.01</v>
      </c>
      <c r="P56" s="77">
        <v>107.83</v>
      </c>
      <c r="Q56" s="77">
        <v>0</v>
      </c>
      <c r="R56" s="77">
        <v>697.36789148299999</v>
      </c>
      <c r="S56" s="78">
        <v>5.9999999999999995E-4</v>
      </c>
      <c r="T56" s="78">
        <v>8.8999999999999999E-3</v>
      </c>
      <c r="U56" s="78">
        <v>1.5E-3</v>
      </c>
    </row>
    <row r="57" spans="2:21">
      <c r="B57" t="s">
        <v>493</v>
      </c>
      <c r="C57" t="s">
        <v>494</v>
      </c>
      <c r="D57" t="s">
        <v>100</v>
      </c>
      <c r="E57" t="s">
        <v>123</v>
      </c>
      <c r="F57" t="s">
        <v>477</v>
      </c>
      <c r="G57" t="s">
        <v>397</v>
      </c>
      <c r="H57" t="s">
        <v>455</v>
      </c>
      <c r="I57" t="s">
        <v>209</v>
      </c>
      <c r="J57" t="s">
        <v>495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524213.52</v>
      </c>
      <c r="P57" s="77">
        <v>90.61</v>
      </c>
      <c r="Q57" s="77">
        <v>0</v>
      </c>
      <c r="R57" s="77">
        <v>474.98987047200001</v>
      </c>
      <c r="S57" s="78">
        <v>4.0000000000000002E-4</v>
      </c>
      <c r="T57" s="78">
        <v>6.1000000000000004E-3</v>
      </c>
      <c r="U57" s="78">
        <v>1.1000000000000001E-3</v>
      </c>
    </row>
    <row r="58" spans="2:21">
      <c r="B58" t="s">
        <v>496</v>
      </c>
      <c r="C58" t="s">
        <v>497</v>
      </c>
      <c r="D58" t="s">
        <v>100</v>
      </c>
      <c r="E58" t="s">
        <v>123</v>
      </c>
      <c r="F58" t="s">
        <v>477</v>
      </c>
      <c r="G58" t="s">
        <v>397</v>
      </c>
      <c r="H58" t="s">
        <v>455</v>
      </c>
      <c r="I58" t="s">
        <v>209</v>
      </c>
      <c r="J58" t="s">
        <v>498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436367.89</v>
      </c>
      <c r="P58" s="77">
        <v>109.18</v>
      </c>
      <c r="Q58" s="77">
        <v>11.25112</v>
      </c>
      <c r="R58" s="77">
        <v>487.67758230200002</v>
      </c>
      <c r="S58" s="78">
        <v>5.9999999999999995E-4</v>
      </c>
      <c r="T58" s="78">
        <v>6.1999999999999998E-3</v>
      </c>
      <c r="U58" s="78">
        <v>1.1000000000000001E-3</v>
      </c>
    </row>
    <row r="59" spans="2:21">
      <c r="B59" t="s">
        <v>499</v>
      </c>
      <c r="C59" t="s">
        <v>500</v>
      </c>
      <c r="D59" t="s">
        <v>100</v>
      </c>
      <c r="E59" t="s">
        <v>123</v>
      </c>
      <c r="F59" t="s">
        <v>501</v>
      </c>
      <c r="G59" t="s">
        <v>397</v>
      </c>
      <c r="H59" t="s">
        <v>455</v>
      </c>
      <c r="I59" t="s">
        <v>209</v>
      </c>
      <c r="J59" t="s">
        <v>502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365011.92</v>
      </c>
      <c r="P59" s="77">
        <v>104.19</v>
      </c>
      <c r="Q59" s="77">
        <v>0</v>
      </c>
      <c r="R59" s="77">
        <v>380.305919448</v>
      </c>
      <c r="S59" s="78">
        <v>4.0000000000000002E-4</v>
      </c>
      <c r="T59" s="78">
        <v>4.8999999999999998E-3</v>
      </c>
      <c r="U59" s="78">
        <v>8.0000000000000004E-4</v>
      </c>
    </row>
    <row r="60" spans="2:21">
      <c r="B60" t="s">
        <v>503</v>
      </c>
      <c r="C60" t="s">
        <v>504</v>
      </c>
      <c r="D60" t="s">
        <v>100</v>
      </c>
      <c r="E60" t="s">
        <v>123</v>
      </c>
      <c r="F60" t="s">
        <v>505</v>
      </c>
      <c r="G60" t="s">
        <v>397</v>
      </c>
      <c r="H60" t="s">
        <v>455</v>
      </c>
      <c r="I60" t="s">
        <v>209</v>
      </c>
      <c r="J60" t="s">
        <v>506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12439.41</v>
      </c>
      <c r="P60" s="77">
        <v>111.11</v>
      </c>
      <c r="Q60" s="77">
        <v>0</v>
      </c>
      <c r="R60" s="77">
        <v>13.821428450999999</v>
      </c>
      <c r="S60" s="78">
        <v>1E-4</v>
      </c>
      <c r="T60" s="78">
        <v>2.0000000000000001E-4</v>
      </c>
      <c r="U60" s="78">
        <v>0</v>
      </c>
    </row>
    <row r="61" spans="2:21">
      <c r="B61" t="s">
        <v>507</v>
      </c>
      <c r="C61" t="s">
        <v>508</v>
      </c>
      <c r="D61" t="s">
        <v>100</v>
      </c>
      <c r="E61" t="s">
        <v>123</v>
      </c>
      <c r="F61" t="s">
        <v>505</v>
      </c>
      <c r="G61" t="s">
        <v>397</v>
      </c>
      <c r="H61" t="s">
        <v>455</v>
      </c>
      <c r="I61" t="s">
        <v>209</v>
      </c>
      <c r="J61" t="s">
        <v>509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144727.14000000001</v>
      </c>
      <c r="P61" s="77">
        <v>114.59</v>
      </c>
      <c r="Q61" s="77">
        <v>0</v>
      </c>
      <c r="R61" s="77">
        <v>165.84282972599999</v>
      </c>
      <c r="S61" s="78">
        <v>2.0000000000000001E-4</v>
      </c>
      <c r="T61" s="78">
        <v>2.0999999999999999E-3</v>
      </c>
      <c r="U61" s="78">
        <v>4.0000000000000002E-4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505</v>
      </c>
      <c r="G62" t="s">
        <v>397</v>
      </c>
      <c r="H62" t="s">
        <v>455</v>
      </c>
      <c r="I62" t="s">
        <v>209</v>
      </c>
      <c r="J62" t="s">
        <v>283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261911.49</v>
      </c>
      <c r="P62" s="77">
        <v>106.35</v>
      </c>
      <c r="Q62" s="77">
        <v>0</v>
      </c>
      <c r="R62" s="77">
        <v>278.54286961499997</v>
      </c>
      <c r="S62" s="78">
        <v>4.0000000000000002E-4</v>
      </c>
      <c r="T62" s="78">
        <v>3.5999999999999999E-3</v>
      </c>
      <c r="U62" s="78">
        <v>5.9999999999999995E-4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505</v>
      </c>
      <c r="G63" t="s">
        <v>397</v>
      </c>
      <c r="H63" t="s">
        <v>455</v>
      </c>
      <c r="I63" t="s">
        <v>209</v>
      </c>
      <c r="J63" t="s">
        <v>514</v>
      </c>
      <c r="K63" s="77">
        <v>3.3</v>
      </c>
      <c r="L63" t="s">
        <v>102</v>
      </c>
      <c r="M63" s="78">
        <v>0.04</v>
      </c>
      <c r="N63" s="78">
        <v>2.7E-2</v>
      </c>
      <c r="O63" s="77">
        <v>471828.67</v>
      </c>
      <c r="P63" s="77">
        <v>114.48</v>
      </c>
      <c r="Q63" s="77">
        <v>0</v>
      </c>
      <c r="R63" s="77">
        <v>540.14946141600001</v>
      </c>
      <c r="S63" s="78">
        <v>5.0000000000000001E-4</v>
      </c>
      <c r="T63" s="78">
        <v>6.8999999999999999E-3</v>
      </c>
      <c r="U63" s="78">
        <v>1.1999999999999999E-3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397</v>
      </c>
      <c r="H64" t="s">
        <v>455</v>
      </c>
      <c r="I64" t="s">
        <v>209</v>
      </c>
      <c r="J64" t="s">
        <v>518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364324.75</v>
      </c>
      <c r="P64" s="77">
        <v>107.6</v>
      </c>
      <c r="Q64" s="77">
        <v>0</v>
      </c>
      <c r="R64" s="77">
        <v>392.01343100000003</v>
      </c>
      <c r="S64" s="78">
        <v>1E-4</v>
      </c>
      <c r="T64" s="78">
        <v>5.0000000000000001E-3</v>
      </c>
      <c r="U64" s="78">
        <v>8.9999999999999998E-4</v>
      </c>
    </row>
    <row r="65" spans="2:21">
      <c r="B65" t="s">
        <v>519</v>
      </c>
      <c r="C65" t="s">
        <v>520</v>
      </c>
      <c r="D65" t="s">
        <v>100</v>
      </c>
      <c r="E65" t="s">
        <v>123</v>
      </c>
      <c r="F65" t="s">
        <v>521</v>
      </c>
      <c r="G65" t="s">
        <v>397</v>
      </c>
      <c r="H65" t="s">
        <v>522</v>
      </c>
      <c r="I65" t="s">
        <v>150</v>
      </c>
      <c r="J65" t="s">
        <v>523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562252.56000000006</v>
      </c>
      <c r="P65" s="77">
        <v>112.84</v>
      </c>
      <c r="Q65" s="77">
        <v>0</v>
      </c>
      <c r="R65" s="77">
        <v>634.44578870400005</v>
      </c>
      <c r="S65" s="78">
        <v>2.9999999999999997E-4</v>
      </c>
      <c r="T65" s="78">
        <v>8.0999999999999996E-3</v>
      </c>
      <c r="U65" s="78">
        <v>1.4E-3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521</v>
      </c>
      <c r="G66" t="s">
        <v>397</v>
      </c>
      <c r="H66" t="s">
        <v>522</v>
      </c>
      <c r="I66" t="s">
        <v>150</v>
      </c>
      <c r="J66" t="s">
        <v>526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445743.93</v>
      </c>
      <c r="P66" s="77">
        <v>99.8</v>
      </c>
      <c r="Q66" s="77">
        <v>0</v>
      </c>
      <c r="R66" s="77">
        <v>444.85244213999999</v>
      </c>
      <c r="S66" s="78">
        <v>2.0000000000000001E-4</v>
      </c>
      <c r="T66" s="78">
        <v>5.7000000000000002E-3</v>
      </c>
      <c r="U66" s="78">
        <v>1E-3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521</v>
      </c>
      <c r="G67" t="s">
        <v>397</v>
      </c>
      <c r="H67" t="s">
        <v>455</v>
      </c>
      <c r="I67" t="s">
        <v>209</v>
      </c>
      <c r="J67" t="s">
        <v>529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600583.31999999995</v>
      </c>
      <c r="P67" s="77">
        <v>94.02</v>
      </c>
      <c r="Q67" s="77">
        <v>0</v>
      </c>
      <c r="R67" s="77">
        <v>564.66843746400002</v>
      </c>
      <c r="S67" s="78">
        <v>2.9999999999999997E-4</v>
      </c>
      <c r="T67" s="78">
        <v>7.1999999999999998E-3</v>
      </c>
      <c r="U67" s="78">
        <v>1.2999999999999999E-3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517</v>
      </c>
      <c r="G68" t="s">
        <v>397</v>
      </c>
      <c r="H68" t="s">
        <v>455</v>
      </c>
      <c r="I68" t="s">
        <v>209</v>
      </c>
      <c r="J68" t="s">
        <v>532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826299.73</v>
      </c>
      <c r="P68" s="77">
        <v>94.73</v>
      </c>
      <c r="Q68" s="77">
        <v>0</v>
      </c>
      <c r="R68" s="77">
        <v>782.75373422899997</v>
      </c>
      <c r="S68" s="78">
        <v>4.0000000000000002E-4</v>
      </c>
      <c r="T68" s="78">
        <v>0.01</v>
      </c>
      <c r="U68" s="78">
        <v>1.6999999999999999E-3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535</v>
      </c>
      <c r="G69" t="s">
        <v>397</v>
      </c>
      <c r="H69" t="s">
        <v>536</v>
      </c>
      <c r="I69" t="s">
        <v>214</v>
      </c>
      <c r="J69" t="s">
        <v>335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104146.24000000001</v>
      </c>
      <c r="P69" s="77">
        <v>107.12</v>
      </c>
      <c r="Q69" s="77">
        <v>0</v>
      </c>
      <c r="R69" s="77">
        <v>111.561452288</v>
      </c>
      <c r="S69" s="78">
        <v>2.0000000000000001E-4</v>
      </c>
      <c r="T69" s="78">
        <v>1.4E-3</v>
      </c>
      <c r="U69" s="78">
        <v>2.0000000000000001E-4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535</v>
      </c>
      <c r="G70" t="s">
        <v>397</v>
      </c>
      <c r="H70" t="s">
        <v>455</v>
      </c>
      <c r="I70" t="s">
        <v>209</v>
      </c>
      <c r="J70" t="s">
        <v>539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207647.14</v>
      </c>
      <c r="P70" s="77">
        <v>102.3</v>
      </c>
      <c r="Q70" s="77">
        <v>0</v>
      </c>
      <c r="R70" s="77">
        <v>212.42302422</v>
      </c>
      <c r="S70" s="78">
        <v>5.9999999999999995E-4</v>
      </c>
      <c r="T70" s="78">
        <v>2.7000000000000001E-3</v>
      </c>
      <c r="U70" s="78">
        <v>5.0000000000000001E-4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535</v>
      </c>
      <c r="G71" t="s">
        <v>397</v>
      </c>
      <c r="H71" t="s">
        <v>455</v>
      </c>
      <c r="I71" t="s">
        <v>209</v>
      </c>
      <c r="J71" t="s">
        <v>542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260076.63</v>
      </c>
      <c r="P71" s="77">
        <v>105.81</v>
      </c>
      <c r="Q71" s="77">
        <v>0</v>
      </c>
      <c r="R71" s="77">
        <v>275.18708220299999</v>
      </c>
      <c r="S71" s="78">
        <v>6.9999999999999999E-4</v>
      </c>
      <c r="T71" s="78">
        <v>3.5000000000000001E-3</v>
      </c>
      <c r="U71" s="78">
        <v>5.9999999999999995E-4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545</v>
      </c>
      <c r="G72" t="s">
        <v>397</v>
      </c>
      <c r="H72" t="s">
        <v>522</v>
      </c>
      <c r="I72" t="s">
        <v>150</v>
      </c>
      <c r="J72" t="s">
        <v>546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279670.92</v>
      </c>
      <c r="P72" s="77">
        <v>107.88</v>
      </c>
      <c r="Q72" s="77">
        <v>0</v>
      </c>
      <c r="R72" s="77">
        <v>301.70898849600002</v>
      </c>
      <c r="S72" s="78">
        <v>5.9999999999999995E-4</v>
      </c>
      <c r="T72" s="78">
        <v>3.8999999999999998E-3</v>
      </c>
      <c r="U72" s="78">
        <v>6.9999999999999999E-4</v>
      </c>
    </row>
    <row r="73" spans="2:21">
      <c r="B73" t="s">
        <v>547</v>
      </c>
      <c r="C73" t="s">
        <v>548</v>
      </c>
      <c r="D73" t="s">
        <v>100</v>
      </c>
      <c r="E73" t="s">
        <v>123</v>
      </c>
      <c r="F73" t="s">
        <v>545</v>
      </c>
      <c r="G73" t="s">
        <v>397</v>
      </c>
      <c r="H73" t="s">
        <v>522</v>
      </c>
      <c r="I73" t="s">
        <v>150</v>
      </c>
      <c r="J73" t="s">
        <v>367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209002.61</v>
      </c>
      <c r="P73" s="77">
        <v>97.38</v>
      </c>
      <c r="Q73" s="77">
        <v>0</v>
      </c>
      <c r="R73" s="77">
        <v>203.52674161799999</v>
      </c>
      <c r="S73" s="78">
        <v>5.0000000000000001E-4</v>
      </c>
      <c r="T73" s="78">
        <v>2.5999999999999999E-3</v>
      </c>
      <c r="U73" s="78">
        <v>5.0000000000000001E-4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374</v>
      </c>
      <c r="G74" t="s">
        <v>365</v>
      </c>
      <c r="H74" t="s">
        <v>455</v>
      </c>
      <c r="I74" t="s">
        <v>209</v>
      </c>
      <c r="J74" t="s">
        <v>335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9.6199999999999992</v>
      </c>
      <c r="P74" s="77">
        <v>5327000</v>
      </c>
      <c r="Q74" s="77">
        <v>0</v>
      </c>
      <c r="R74" s="77">
        <v>512.45740000000001</v>
      </c>
      <c r="S74" s="78">
        <v>0</v>
      </c>
      <c r="T74" s="78">
        <v>6.6E-3</v>
      </c>
      <c r="U74" s="78">
        <v>1.1000000000000001E-3</v>
      </c>
    </row>
    <row r="75" spans="2:21">
      <c r="B75" t="s">
        <v>551</v>
      </c>
      <c r="C75" t="s">
        <v>552</v>
      </c>
      <c r="D75" t="s">
        <v>100</v>
      </c>
      <c r="E75" t="s">
        <v>123</v>
      </c>
      <c r="F75" t="s">
        <v>374</v>
      </c>
      <c r="G75" t="s">
        <v>365</v>
      </c>
      <c r="H75" t="s">
        <v>455</v>
      </c>
      <c r="I75" t="s">
        <v>209</v>
      </c>
      <c r="J75" t="s">
        <v>526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8.3699999999999992</v>
      </c>
      <c r="P75" s="77">
        <v>5296001</v>
      </c>
      <c r="Q75" s="77">
        <v>0</v>
      </c>
      <c r="R75" s="77">
        <v>443.27528369999999</v>
      </c>
      <c r="S75" s="78">
        <v>0</v>
      </c>
      <c r="T75" s="78">
        <v>5.7000000000000002E-3</v>
      </c>
      <c r="U75" s="78">
        <v>1E-3</v>
      </c>
    </row>
    <row r="76" spans="2:21">
      <c r="B76" t="s">
        <v>553</v>
      </c>
      <c r="C76" t="s">
        <v>554</v>
      </c>
      <c r="D76" t="s">
        <v>100</v>
      </c>
      <c r="E76" t="s">
        <v>123</v>
      </c>
      <c r="F76" t="s">
        <v>374</v>
      </c>
      <c r="G76" t="s">
        <v>365</v>
      </c>
      <c r="H76" t="s">
        <v>455</v>
      </c>
      <c r="I76" t="s">
        <v>209</v>
      </c>
      <c r="J76" t="s">
        <v>555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7.79</v>
      </c>
      <c r="P76" s="77">
        <v>4738966</v>
      </c>
      <c r="Q76" s="77">
        <v>0</v>
      </c>
      <c r="R76" s="77">
        <v>369.16545139999999</v>
      </c>
      <c r="S76" s="78">
        <v>0</v>
      </c>
      <c r="T76" s="78">
        <v>4.7000000000000002E-3</v>
      </c>
      <c r="U76" s="78">
        <v>8.0000000000000004E-4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374</v>
      </c>
      <c r="G77" t="s">
        <v>365</v>
      </c>
      <c r="H77" t="s">
        <v>455</v>
      </c>
      <c r="I77" t="s">
        <v>209</v>
      </c>
      <c r="J77" t="s">
        <v>294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6.76</v>
      </c>
      <c r="P77" s="77">
        <v>5415000</v>
      </c>
      <c r="Q77" s="77">
        <v>0</v>
      </c>
      <c r="R77" s="77">
        <v>366.05399999999997</v>
      </c>
      <c r="S77" s="78">
        <v>0</v>
      </c>
      <c r="T77" s="78">
        <v>4.7000000000000002E-3</v>
      </c>
      <c r="U77" s="78">
        <v>8.0000000000000004E-4</v>
      </c>
    </row>
    <row r="78" spans="2:21">
      <c r="B78" t="s">
        <v>558</v>
      </c>
      <c r="C78" t="s">
        <v>559</v>
      </c>
      <c r="D78" t="s">
        <v>100</v>
      </c>
      <c r="E78" t="s">
        <v>123</v>
      </c>
      <c r="F78" t="s">
        <v>374</v>
      </c>
      <c r="G78" t="s">
        <v>365</v>
      </c>
      <c r="H78" t="s">
        <v>455</v>
      </c>
      <c r="I78" t="s">
        <v>209</v>
      </c>
      <c r="J78" t="s">
        <v>294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2.4700000000000002</v>
      </c>
      <c r="P78" s="77">
        <v>5116000</v>
      </c>
      <c r="Q78" s="77">
        <v>0</v>
      </c>
      <c r="R78" s="77">
        <v>126.3652</v>
      </c>
      <c r="S78" s="78">
        <v>0</v>
      </c>
      <c r="T78" s="78">
        <v>1.6000000000000001E-3</v>
      </c>
      <c r="U78" s="78">
        <v>2.9999999999999997E-4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406</v>
      </c>
      <c r="G79" t="s">
        <v>365</v>
      </c>
      <c r="H79" t="s">
        <v>522</v>
      </c>
      <c r="I79" t="s">
        <v>150</v>
      </c>
      <c r="J79" t="s">
        <v>375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9.74</v>
      </c>
      <c r="P79" s="77">
        <v>5556000</v>
      </c>
      <c r="Q79" s="77">
        <v>0</v>
      </c>
      <c r="R79" s="77">
        <v>541.15440000000001</v>
      </c>
      <c r="S79" s="78">
        <v>0</v>
      </c>
      <c r="T79" s="78">
        <v>6.8999999999999999E-3</v>
      </c>
      <c r="U79" s="78">
        <v>1.1999999999999999E-3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406</v>
      </c>
      <c r="G80" t="s">
        <v>365</v>
      </c>
      <c r="H80" t="s">
        <v>522</v>
      </c>
      <c r="I80" t="s">
        <v>150</v>
      </c>
      <c r="J80" t="s">
        <v>539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6.3</v>
      </c>
      <c r="P80" s="77">
        <v>5317749</v>
      </c>
      <c r="Q80" s="77">
        <v>6.9328399999999997</v>
      </c>
      <c r="R80" s="77">
        <v>341.95102700000001</v>
      </c>
      <c r="S80" s="78">
        <v>0</v>
      </c>
      <c r="T80" s="78">
        <v>4.4000000000000003E-3</v>
      </c>
      <c r="U80" s="78">
        <v>8.0000000000000004E-4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406</v>
      </c>
      <c r="G81" t="s">
        <v>365</v>
      </c>
      <c r="H81" t="s">
        <v>522</v>
      </c>
      <c r="I81" t="s">
        <v>150</v>
      </c>
      <c r="J81" t="s">
        <v>375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7.6</v>
      </c>
      <c r="P81" s="77">
        <v>5453667</v>
      </c>
      <c r="Q81" s="77">
        <v>0</v>
      </c>
      <c r="R81" s="77">
        <v>414.47869200000002</v>
      </c>
      <c r="S81" s="78">
        <v>0</v>
      </c>
      <c r="T81" s="78">
        <v>5.3E-3</v>
      </c>
      <c r="U81" s="78">
        <v>8.9999999999999998E-4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406</v>
      </c>
      <c r="G82" t="s">
        <v>365</v>
      </c>
      <c r="H82" t="s">
        <v>522</v>
      </c>
      <c r="I82" t="s">
        <v>150</v>
      </c>
      <c r="J82" t="s">
        <v>568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12.03</v>
      </c>
      <c r="P82" s="77">
        <v>5363461</v>
      </c>
      <c r="Q82" s="77">
        <v>0</v>
      </c>
      <c r="R82" s="77">
        <v>645.22435829999995</v>
      </c>
      <c r="S82" s="78">
        <v>0</v>
      </c>
      <c r="T82" s="78">
        <v>8.3000000000000001E-3</v>
      </c>
      <c r="U82" s="78">
        <v>1.4E-3</v>
      </c>
    </row>
    <row r="83" spans="2:21">
      <c r="B83" t="s">
        <v>569</v>
      </c>
      <c r="C83" t="s">
        <v>570</v>
      </c>
      <c r="D83" t="s">
        <v>100</v>
      </c>
      <c r="E83" t="s">
        <v>123</v>
      </c>
      <c r="F83" t="s">
        <v>403</v>
      </c>
      <c r="G83" t="s">
        <v>365</v>
      </c>
      <c r="H83" t="s">
        <v>522</v>
      </c>
      <c r="I83" t="s">
        <v>150</v>
      </c>
      <c r="J83" t="s">
        <v>252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2.6</v>
      </c>
      <c r="P83" s="77">
        <v>5458000</v>
      </c>
      <c r="Q83" s="77">
        <v>0</v>
      </c>
      <c r="R83" s="77">
        <v>141.90799999999999</v>
      </c>
      <c r="S83" s="78">
        <v>0</v>
      </c>
      <c r="T83" s="78">
        <v>1.8E-3</v>
      </c>
      <c r="U83" s="78">
        <v>2.9999999999999997E-4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403</v>
      </c>
      <c r="G84" t="s">
        <v>365</v>
      </c>
      <c r="H84" t="s">
        <v>455</v>
      </c>
      <c r="I84" t="s">
        <v>209</v>
      </c>
      <c r="J84" t="s">
        <v>555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3.15</v>
      </c>
      <c r="P84" s="77">
        <v>4570000</v>
      </c>
      <c r="Q84" s="77">
        <v>0</v>
      </c>
      <c r="R84" s="77">
        <v>143.95500000000001</v>
      </c>
      <c r="S84" s="78">
        <v>0</v>
      </c>
      <c r="T84" s="78">
        <v>1.8E-3</v>
      </c>
      <c r="U84" s="78">
        <v>2.9999999999999997E-4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403</v>
      </c>
      <c r="G85" t="s">
        <v>365</v>
      </c>
      <c r="H85" t="s">
        <v>455</v>
      </c>
      <c r="I85" t="s">
        <v>209</v>
      </c>
      <c r="J85" t="s">
        <v>342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7.49</v>
      </c>
      <c r="P85" s="77">
        <v>5032053</v>
      </c>
      <c r="Q85" s="77">
        <v>0</v>
      </c>
      <c r="R85" s="77">
        <v>376.90076970000001</v>
      </c>
      <c r="S85" s="78">
        <v>0</v>
      </c>
      <c r="T85" s="78">
        <v>4.7999999999999996E-3</v>
      </c>
      <c r="U85" s="78">
        <v>8.0000000000000004E-4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577</v>
      </c>
      <c r="G86" t="s">
        <v>127</v>
      </c>
      <c r="H86" t="s">
        <v>455</v>
      </c>
      <c r="I86" t="s">
        <v>209</v>
      </c>
      <c r="J86" t="s">
        <v>385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22213.11</v>
      </c>
      <c r="P86" s="77">
        <v>110.02</v>
      </c>
      <c r="Q86" s="77">
        <v>0</v>
      </c>
      <c r="R86" s="77">
        <v>24.438863622</v>
      </c>
      <c r="S86" s="78">
        <v>4.0000000000000002E-4</v>
      </c>
      <c r="T86" s="78">
        <v>2.9999999999999997E-4</v>
      </c>
      <c r="U86" s="78">
        <v>1E-4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577</v>
      </c>
      <c r="G87" t="s">
        <v>127</v>
      </c>
      <c r="H87" t="s">
        <v>455</v>
      </c>
      <c r="I87" t="s">
        <v>209</v>
      </c>
      <c r="J87" t="s">
        <v>580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205890.87</v>
      </c>
      <c r="P87" s="77">
        <v>107.61</v>
      </c>
      <c r="Q87" s="77">
        <v>0</v>
      </c>
      <c r="R87" s="77">
        <v>221.55916520700001</v>
      </c>
      <c r="S87" s="78">
        <v>2.0000000000000001E-4</v>
      </c>
      <c r="T87" s="78">
        <v>2.8E-3</v>
      </c>
      <c r="U87" s="78">
        <v>5.0000000000000001E-4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577</v>
      </c>
      <c r="G88" t="s">
        <v>127</v>
      </c>
      <c r="H88" t="s">
        <v>455</v>
      </c>
      <c r="I88" t="s">
        <v>209</v>
      </c>
      <c r="J88" t="s">
        <v>274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121227.76</v>
      </c>
      <c r="P88" s="77">
        <v>98.73</v>
      </c>
      <c r="Q88" s="77">
        <v>0</v>
      </c>
      <c r="R88" s="77">
        <v>119.688167448</v>
      </c>
      <c r="S88" s="78">
        <v>4.0000000000000002E-4</v>
      </c>
      <c r="T88" s="78">
        <v>1.5E-3</v>
      </c>
      <c r="U88" s="78">
        <v>2.9999999999999997E-4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397</v>
      </c>
      <c r="H89" t="s">
        <v>586</v>
      </c>
      <c r="I89" t="s">
        <v>209</v>
      </c>
      <c r="J89" t="s">
        <v>587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315405.21000000002</v>
      </c>
      <c r="P89" s="77">
        <v>105.25</v>
      </c>
      <c r="Q89" s="77">
        <v>2.4179599999999999</v>
      </c>
      <c r="R89" s="77">
        <v>334.381943525</v>
      </c>
      <c r="S89" s="78">
        <v>4.0000000000000002E-4</v>
      </c>
      <c r="T89" s="78">
        <v>4.3E-3</v>
      </c>
      <c r="U89" s="78">
        <v>6.9999999999999999E-4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477</v>
      </c>
      <c r="G90" t="s">
        <v>397</v>
      </c>
      <c r="H90" t="s">
        <v>586</v>
      </c>
      <c r="I90" t="s">
        <v>209</v>
      </c>
      <c r="J90" t="s">
        <v>280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303673.44</v>
      </c>
      <c r="P90" s="77">
        <v>101.69</v>
      </c>
      <c r="Q90" s="77">
        <v>0</v>
      </c>
      <c r="R90" s="77">
        <v>308.80552113599998</v>
      </c>
      <c r="S90" s="78">
        <v>6.9999999999999999E-4</v>
      </c>
      <c r="T90" s="78">
        <v>4.0000000000000001E-3</v>
      </c>
      <c r="U90" s="78">
        <v>6.9999999999999999E-4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501</v>
      </c>
      <c r="G91" t="s">
        <v>397</v>
      </c>
      <c r="H91" t="s">
        <v>586</v>
      </c>
      <c r="I91" t="s">
        <v>209</v>
      </c>
      <c r="J91" t="s">
        <v>252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630567.24</v>
      </c>
      <c r="P91" s="77">
        <v>107.2</v>
      </c>
      <c r="Q91" s="77">
        <v>0</v>
      </c>
      <c r="R91" s="77">
        <v>675.96808127999998</v>
      </c>
      <c r="S91" s="78">
        <v>2.9999999999999997E-4</v>
      </c>
      <c r="T91" s="78">
        <v>8.6999999999999994E-3</v>
      </c>
      <c r="U91" s="78">
        <v>1.5E-3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501</v>
      </c>
      <c r="G92" t="s">
        <v>397</v>
      </c>
      <c r="H92" t="s">
        <v>586</v>
      </c>
      <c r="I92" t="s">
        <v>209</v>
      </c>
      <c r="J92" t="s">
        <v>594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314681.56</v>
      </c>
      <c r="P92" s="77">
        <v>90.26</v>
      </c>
      <c r="Q92" s="77">
        <v>0</v>
      </c>
      <c r="R92" s="77">
        <v>284.03157605600001</v>
      </c>
      <c r="S92" s="78">
        <v>6.9999999999999999E-4</v>
      </c>
      <c r="T92" s="78">
        <v>3.5999999999999999E-3</v>
      </c>
      <c r="U92" s="78">
        <v>5.9999999999999995E-4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598</v>
      </c>
      <c r="H93" t="s">
        <v>586</v>
      </c>
      <c r="I93" t="s">
        <v>209</v>
      </c>
      <c r="J93" t="s">
        <v>599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733278.64</v>
      </c>
      <c r="P93" s="77">
        <v>151.35</v>
      </c>
      <c r="Q93" s="77">
        <v>0</v>
      </c>
      <c r="R93" s="77">
        <v>1109.8172216400001</v>
      </c>
      <c r="S93" s="78">
        <v>2.0000000000000001E-4</v>
      </c>
      <c r="T93" s="78">
        <v>1.4200000000000001E-2</v>
      </c>
      <c r="U93" s="78">
        <v>2.5000000000000001E-3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602</v>
      </c>
      <c r="G94" t="s">
        <v>132</v>
      </c>
      <c r="H94" t="s">
        <v>603</v>
      </c>
      <c r="I94" t="s">
        <v>150</v>
      </c>
      <c r="J94" t="s">
        <v>604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189370.19</v>
      </c>
      <c r="P94" s="77">
        <v>110.3</v>
      </c>
      <c r="Q94" s="77">
        <v>0</v>
      </c>
      <c r="R94" s="77">
        <v>208.87531956999999</v>
      </c>
      <c r="S94" s="78">
        <v>2.0000000000000001E-4</v>
      </c>
      <c r="T94" s="78">
        <v>2.7000000000000001E-3</v>
      </c>
      <c r="U94" s="78">
        <v>5.0000000000000001E-4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602</v>
      </c>
      <c r="G95" t="s">
        <v>132</v>
      </c>
      <c r="H95" t="s">
        <v>603</v>
      </c>
      <c r="I95" t="s">
        <v>150</v>
      </c>
      <c r="J95" t="s">
        <v>568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118811.9</v>
      </c>
      <c r="P95" s="77">
        <v>104.57</v>
      </c>
      <c r="Q95" s="77">
        <v>0</v>
      </c>
      <c r="R95" s="77">
        <v>124.24160383</v>
      </c>
      <c r="S95" s="78">
        <v>1E-4</v>
      </c>
      <c r="T95" s="78">
        <v>1.6000000000000001E-3</v>
      </c>
      <c r="U95" s="78">
        <v>2.9999999999999997E-4</v>
      </c>
    </row>
    <row r="96" spans="2:21">
      <c r="B96" t="s">
        <v>607</v>
      </c>
      <c r="C96" t="s">
        <v>608</v>
      </c>
      <c r="D96" t="s">
        <v>100</v>
      </c>
      <c r="E96" t="s">
        <v>123</v>
      </c>
      <c r="F96" t="s">
        <v>602</v>
      </c>
      <c r="G96" t="s">
        <v>132</v>
      </c>
      <c r="H96" t="s">
        <v>586</v>
      </c>
      <c r="I96" t="s">
        <v>209</v>
      </c>
      <c r="J96" t="s">
        <v>280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58692.24</v>
      </c>
      <c r="P96" s="77">
        <v>86.47</v>
      </c>
      <c r="Q96" s="77">
        <v>0</v>
      </c>
      <c r="R96" s="77">
        <v>50.751179927999999</v>
      </c>
      <c r="S96" s="78">
        <v>1E-4</v>
      </c>
      <c r="T96" s="78">
        <v>5.9999999999999995E-4</v>
      </c>
      <c r="U96" s="78">
        <v>1E-4</v>
      </c>
    </row>
    <row r="97" spans="2:21">
      <c r="B97" t="s">
        <v>609</v>
      </c>
      <c r="C97" t="s">
        <v>610</v>
      </c>
      <c r="D97" t="s">
        <v>100</v>
      </c>
      <c r="E97" t="s">
        <v>123</v>
      </c>
      <c r="F97" t="s">
        <v>535</v>
      </c>
      <c r="G97" t="s">
        <v>397</v>
      </c>
      <c r="H97" t="s">
        <v>603</v>
      </c>
      <c r="I97" t="s">
        <v>150</v>
      </c>
      <c r="J97" t="s">
        <v>611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155590.69</v>
      </c>
      <c r="P97" s="77">
        <v>106.63</v>
      </c>
      <c r="Q97" s="77">
        <v>0</v>
      </c>
      <c r="R97" s="77">
        <v>165.906352747</v>
      </c>
      <c r="S97" s="78">
        <v>2.9999999999999997E-4</v>
      </c>
      <c r="T97" s="78">
        <v>2.0999999999999999E-3</v>
      </c>
      <c r="U97" s="78">
        <v>4.0000000000000002E-4</v>
      </c>
    </row>
    <row r="98" spans="2:21">
      <c r="B98" t="s">
        <v>612</v>
      </c>
      <c r="C98" t="s">
        <v>613</v>
      </c>
      <c r="D98" t="s">
        <v>100</v>
      </c>
      <c r="E98" t="s">
        <v>123</v>
      </c>
      <c r="F98" t="s">
        <v>535</v>
      </c>
      <c r="G98" t="s">
        <v>397</v>
      </c>
      <c r="H98" t="s">
        <v>603</v>
      </c>
      <c r="I98" t="s">
        <v>150</v>
      </c>
      <c r="J98" t="s">
        <v>335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789.23</v>
      </c>
      <c r="P98" s="77">
        <v>109.89</v>
      </c>
      <c r="Q98" s="77">
        <v>0</v>
      </c>
      <c r="R98" s="77">
        <v>0.86728484699999997</v>
      </c>
      <c r="S98" s="78">
        <v>0</v>
      </c>
      <c r="T98" s="78">
        <v>0</v>
      </c>
      <c r="U98" s="78">
        <v>0</v>
      </c>
    </row>
    <row r="99" spans="2:21">
      <c r="B99" t="s">
        <v>614</v>
      </c>
      <c r="C99" t="s">
        <v>615</v>
      </c>
      <c r="D99" t="s">
        <v>100</v>
      </c>
      <c r="E99" t="s">
        <v>123</v>
      </c>
      <c r="F99" t="s">
        <v>535</v>
      </c>
      <c r="G99" t="s">
        <v>397</v>
      </c>
      <c r="H99" t="s">
        <v>603</v>
      </c>
      <c r="I99" t="s">
        <v>150</v>
      </c>
      <c r="J99" t="s">
        <v>329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21329.47</v>
      </c>
      <c r="P99" s="77">
        <v>93.9</v>
      </c>
      <c r="Q99" s="77">
        <v>0</v>
      </c>
      <c r="R99" s="77">
        <v>20.02837233</v>
      </c>
      <c r="S99" s="78">
        <v>0</v>
      </c>
      <c r="T99" s="78">
        <v>2.9999999999999997E-4</v>
      </c>
      <c r="U99" s="78">
        <v>0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535</v>
      </c>
      <c r="G100" t="s">
        <v>397</v>
      </c>
      <c r="H100" t="s">
        <v>603</v>
      </c>
      <c r="I100" t="s">
        <v>150</v>
      </c>
      <c r="J100" t="s">
        <v>594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378736.49</v>
      </c>
      <c r="P100" s="77">
        <v>94.4</v>
      </c>
      <c r="Q100" s="77">
        <v>0</v>
      </c>
      <c r="R100" s="77">
        <v>357.52724655999998</v>
      </c>
      <c r="S100" s="78">
        <v>2.9999999999999997E-4</v>
      </c>
      <c r="T100" s="78">
        <v>4.5999999999999999E-3</v>
      </c>
      <c r="U100" s="78">
        <v>8.0000000000000004E-4</v>
      </c>
    </row>
    <row r="101" spans="2:21">
      <c r="B101" t="s">
        <v>618</v>
      </c>
      <c r="C101" t="s">
        <v>619</v>
      </c>
      <c r="D101" t="s">
        <v>100</v>
      </c>
      <c r="E101" t="s">
        <v>123</v>
      </c>
      <c r="F101" t="s">
        <v>535</v>
      </c>
      <c r="G101" t="s">
        <v>397</v>
      </c>
      <c r="H101" t="s">
        <v>620</v>
      </c>
      <c r="I101" t="s">
        <v>214</v>
      </c>
      <c r="J101" t="s">
        <v>283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322309.39</v>
      </c>
      <c r="P101" s="77">
        <v>93.72</v>
      </c>
      <c r="Q101" s="77">
        <v>0</v>
      </c>
      <c r="R101" s="77">
        <v>302.06836030800002</v>
      </c>
      <c r="S101" s="78">
        <v>5.9999999999999995E-4</v>
      </c>
      <c r="T101" s="78">
        <v>3.8999999999999998E-3</v>
      </c>
      <c r="U101" s="78">
        <v>6.9999999999999999E-4</v>
      </c>
    </row>
    <row r="102" spans="2:21">
      <c r="B102" t="s">
        <v>621</v>
      </c>
      <c r="C102" t="s">
        <v>622</v>
      </c>
      <c r="D102" t="s">
        <v>100</v>
      </c>
      <c r="E102" t="s">
        <v>123</v>
      </c>
      <c r="F102" t="s">
        <v>535</v>
      </c>
      <c r="G102" t="s">
        <v>397</v>
      </c>
      <c r="H102" t="s">
        <v>603</v>
      </c>
      <c r="I102" t="s">
        <v>150</v>
      </c>
      <c r="J102" t="s">
        <v>335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142191.53</v>
      </c>
      <c r="P102" s="77">
        <v>108.2</v>
      </c>
      <c r="Q102" s="77">
        <v>0</v>
      </c>
      <c r="R102" s="77">
        <v>153.85123546</v>
      </c>
      <c r="S102" s="78">
        <v>2.9999999999999997E-4</v>
      </c>
      <c r="T102" s="78">
        <v>2E-3</v>
      </c>
      <c r="U102" s="78">
        <v>2.9999999999999997E-4</v>
      </c>
    </row>
    <row r="103" spans="2:21">
      <c r="B103" t="s">
        <v>623</v>
      </c>
      <c r="C103" t="s">
        <v>624</v>
      </c>
      <c r="D103" t="s">
        <v>100</v>
      </c>
      <c r="E103" t="s">
        <v>123</v>
      </c>
      <c r="F103" t="s">
        <v>364</v>
      </c>
      <c r="G103" t="s">
        <v>365</v>
      </c>
      <c r="H103" t="s">
        <v>586</v>
      </c>
      <c r="I103" t="s">
        <v>209</v>
      </c>
      <c r="J103" t="s">
        <v>625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1.83</v>
      </c>
      <c r="P103" s="77">
        <v>5490000</v>
      </c>
      <c r="Q103" s="77">
        <v>0</v>
      </c>
      <c r="R103" s="77">
        <v>100.467</v>
      </c>
      <c r="S103" s="78">
        <v>0</v>
      </c>
      <c r="T103" s="78">
        <v>1.2999999999999999E-3</v>
      </c>
      <c r="U103" s="78">
        <v>2.0000000000000001E-4</v>
      </c>
    </row>
    <row r="104" spans="2:21">
      <c r="B104" t="s">
        <v>626</v>
      </c>
      <c r="C104" t="s">
        <v>627</v>
      </c>
      <c r="D104" t="s">
        <v>100</v>
      </c>
      <c r="E104" t="s">
        <v>123</v>
      </c>
      <c r="F104" t="s">
        <v>364</v>
      </c>
      <c r="G104" t="s">
        <v>365</v>
      </c>
      <c r="H104" t="s">
        <v>586</v>
      </c>
      <c r="I104" t="s">
        <v>209</v>
      </c>
      <c r="J104" t="s">
        <v>555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9.85</v>
      </c>
      <c r="P104" s="77">
        <v>4616513</v>
      </c>
      <c r="Q104" s="77">
        <v>5.6479299999999997</v>
      </c>
      <c r="R104" s="77">
        <v>460.3744605</v>
      </c>
      <c r="S104" s="78">
        <v>0</v>
      </c>
      <c r="T104" s="78">
        <v>5.8999999999999999E-3</v>
      </c>
      <c r="U104" s="78">
        <v>1E-3</v>
      </c>
    </row>
    <row r="105" spans="2:21">
      <c r="B105" t="s">
        <v>628</v>
      </c>
      <c r="C105" t="s">
        <v>629</v>
      </c>
      <c r="D105" t="s">
        <v>100</v>
      </c>
      <c r="E105" t="s">
        <v>123</v>
      </c>
      <c r="F105" t="s">
        <v>364</v>
      </c>
      <c r="G105" t="s">
        <v>365</v>
      </c>
      <c r="H105" t="s">
        <v>603</v>
      </c>
      <c r="I105" t="s">
        <v>150</v>
      </c>
      <c r="J105" t="s">
        <v>630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8.09</v>
      </c>
      <c r="P105" s="77">
        <v>5074000</v>
      </c>
      <c r="Q105" s="77">
        <v>0</v>
      </c>
      <c r="R105" s="77">
        <v>410.48660000000001</v>
      </c>
      <c r="S105" s="78">
        <v>0</v>
      </c>
      <c r="T105" s="78">
        <v>5.3E-3</v>
      </c>
      <c r="U105" s="78">
        <v>8.9999999999999998E-4</v>
      </c>
    </row>
    <row r="106" spans="2:21">
      <c r="B106" t="s">
        <v>631</v>
      </c>
      <c r="C106" t="s">
        <v>632</v>
      </c>
      <c r="D106" t="s">
        <v>100</v>
      </c>
      <c r="E106" t="s">
        <v>123</v>
      </c>
      <c r="F106" t="s">
        <v>364</v>
      </c>
      <c r="G106" t="s">
        <v>365</v>
      </c>
      <c r="H106" t="s">
        <v>586</v>
      </c>
      <c r="I106" t="s">
        <v>209</v>
      </c>
      <c r="J106" t="s">
        <v>338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1.1599999999999999</v>
      </c>
      <c r="P106" s="77">
        <v>5350000</v>
      </c>
      <c r="Q106" s="77">
        <v>0</v>
      </c>
      <c r="R106" s="77">
        <v>62.06</v>
      </c>
      <c r="S106" s="78">
        <v>0</v>
      </c>
      <c r="T106" s="78">
        <v>8.0000000000000004E-4</v>
      </c>
      <c r="U106" s="78">
        <v>1E-4</v>
      </c>
    </row>
    <row r="107" spans="2:21">
      <c r="B107" t="s">
        <v>633</v>
      </c>
      <c r="C107" t="s">
        <v>634</v>
      </c>
      <c r="D107" t="s">
        <v>100</v>
      </c>
      <c r="E107" t="s">
        <v>123</v>
      </c>
      <c r="F107" t="s">
        <v>370</v>
      </c>
      <c r="G107" t="s">
        <v>365</v>
      </c>
      <c r="H107" t="s">
        <v>586</v>
      </c>
      <c r="I107" t="s">
        <v>209</v>
      </c>
      <c r="J107" t="s">
        <v>338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11.1</v>
      </c>
      <c r="P107" s="77">
        <v>5278341</v>
      </c>
      <c r="Q107" s="77">
        <v>0</v>
      </c>
      <c r="R107" s="77">
        <v>585.89585099999999</v>
      </c>
      <c r="S107" s="78">
        <v>0</v>
      </c>
      <c r="T107" s="78">
        <v>7.4999999999999997E-3</v>
      </c>
      <c r="U107" s="78">
        <v>1.2999999999999999E-3</v>
      </c>
    </row>
    <row r="108" spans="2:21">
      <c r="B108" t="s">
        <v>635</v>
      </c>
      <c r="C108" t="s">
        <v>636</v>
      </c>
      <c r="D108" t="s">
        <v>100</v>
      </c>
      <c r="E108" t="s">
        <v>123</v>
      </c>
      <c r="F108" t="s">
        <v>370</v>
      </c>
      <c r="G108" t="s">
        <v>365</v>
      </c>
      <c r="H108" t="s">
        <v>586</v>
      </c>
      <c r="I108" t="s">
        <v>209</v>
      </c>
      <c r="J108" t="s">
        <v>532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11.62</v>
      </c>
      <c r="P108" s="77">
        <v>5153990</v>
      </c>
      <c r="Q108" s="77">
        <v>0</v>
      </c>
      <c r="R108" s="77">
        <v>598.89363800000001</v>
      </c>
      <c r="S108" s="78">
        <v>0</v>
      </c>
      <c r="T108" s="78">
        <v>7.7000000000000002E-3</v>
      </c>
      <c r="U108" s="78">
        <v>1.2999999999999999E-3</v>
      </c>
    </row>
    <row r="109" spans="2:21">
      <c r="B109" t="s">
        <v>637</v>
      </c>
      <c r="C109" t="s">
        <v>638</v>
      </c>
      <c r="D109" t="s">
        <v>100</v>
      </c>
      <c r="E109" t="s">
        <v>123</v>
      </c>
      <c r="F109" t="s">
        <v>370</v>
      </c>
      <c r="G109" t="s">
        <v>365</v>
      </c>
      <c r="H109" t="s">
        <v>586</v>
      </c>
      <c r="I109" t="s">
        <v>209</v>
      </c>
      <c r="J109" t="s">
        <v>371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6.84</v>
      </c>
      <c r="P109" s="77">
        <v>4470000</v>
      </c>
      <c r="Q109" s="77">
        <v>0</v>
      </c>
      <c r="R109" s="77">
        <v>305.74799999999999</v>
      </c>
      <c r="S109" s="78">
        <v>0</v>
      </c>
      <c r="T109" s="78">
        <v>3.8999999999999998E-3</v>
      </c>
      <c r="U109" s="78">
        <v>6.9999999999999999E-4</v>
      </c>
    </row>
    <row r="110" spans="2:21">
      <c r="B110" t="s">
        <v>639</v>
      </c>
      <c r="C110" t="s">
        <v>640</v>
      </c>
      <c r="D110" t="s">
        <v>100</v>
      </c>
      <c r="E110" t="s">
        <v>123</v>
      </c>
      <c r="F110" t="s">
        <v>370</v>
      </c>
      <c r="G110" t="s">
        <v>365</v>
      </c>
      <c r="H110" t="s">
        <v>586</v>
      </c>
      <c r="I110" t="s">
        <v>209</v>
      </c>
      <c r="J110" t="s">
        <v>342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5.51</v>
      </c>
      <c r="P110" s="77">
        <v>4930250</v>
      </c>
      <c r="Q110" s="77">
        <v>0</v>
      </c>
      <c r="R110" s="77">
        <v>271.65677499999998</v>
      </c>
      <c r="S110" s="78">
        <v>0</v>
      </c>
      <c r="T110" s="78">
        <v>3.5000000000000001E-3</v>
      </c>
      <c r="U110" s="78">
        <v>5.9999999999999995E-4</v>
      </c>
    </row>
    <row r="111" spans="2:21">
      <c r="B111" t="s">
        <v>641</v>
      </c>
      <c r="C111" t="s">
        <v>642</v>
      </c>
      <c r="D111" t="s">
        <v>100</v>
      </c>
      <c r="E111" t="s">
        <v>123</v>
      </c>
      <c r="F111" t="s">
        <v>643</v>
      </c>
      <c r="G111" t="s">
        <v>644</v>
      </c>
      <c r="H111" t="s">
        <v>603</v>
      </c>
      <c r="I111" t="s">
        <v>150</v>
      </c>
      <c r="J111" t="s">
        <v>645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149605.62</v>
      </c>
      <c r="P111" s="77">
        <v>95.81</v>
      </c>
      <c r="Q111" s="77">
        <v>0</v>
      </c>
      <c r="R111" s="77">
        <v>143.33714452199999</v>
      </c>
      <c r="S111" s="78">
        <v>2.0000000000000001E-4</v>
      </c>
      <c r="T111" s="78">
        <v>1.8E-3</v>
      </c>
      <c r="U111" s="78">
        <v>2.9999999999999997E-4</v>
      </c>
    </row>
    <row r="112" spans="2:21">
      <c r="B112" t="s">
        <v>646</v>
      </c>
      <c r="C112" t="s">
        <v>647</v>
      </c>
      <c r="D112" t="s">
        <v>100</v>
      </c>
      <c r="E112" t="s">
        <v>123</v>
      </c>
      <c r="F112" t="s">
        <v>648</v>
      </c>
      <c r="G112" t="s">
        <v>644</v>
      </c>
      <c r="H112" t="s">
        <v>586</v>
      </c>
      <c r="I112" t="s">
        <v>209</v>
      </c>
      <c r="J112" t="s">
        <v>335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107608.63</v>
      </c>
      <c r="P112" s="77">
        <v>114.57</v>
      </c>
      <c r="Q112" s="77">
        <v>0</v>
      </c>
      <c r="R112" s="77">
        <v>123.287207391</v>
      </c>
      <c r="S112" s="78">
        <v>4.0000000000000002E-4</v>
      </c>
      <c r="T112" s="78">
        <v>1.6000000000000001E-3</v>
      </c>
      <c r="U112" s="78">
        <v>2.9999999999999997E-4</v>
      </c>
    </row>
    <row r="113" spans="2:21">
      <c r="B113" t="s">
        <v>649</v>
      </c>
      <c r="C113" t="s">
        <v>650</v>
      </c>
      <c r="D113" t="s">
        <v>100</v>
      </c>
      <c r="E113" t="s">
        <v>123</v>
      </c>
      <c r="F113" t="s">
        <v>648</v>
      </c>
      <c r="G113" t="s">
        <v>644</v>
      </c>
      <c r="H113" t="s">
        <v>586</v>
      </c>
      <c r="I113" t="s">
        <v>209</v>
      </c>
      <c r="J113" t="s">
        <v>335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94202.04</v>
      </c>
      <c r="P113" s="77">
        <v>117.42</v>
      </c>
      <c r="Q113" s="77">
        <v>0</v>
      </c>
      <c r="R113" s="77">
        <v>110.61203536799999</v>
      </c>
      <c r="S113" s="78">
        <v>4.0000000000000002E-4</v>
      </c>
      <c r="T113" s="78">
        <v>1.4E-3</v>
      </c>
      <c r="U113" s="78">
        <v>2.0000000000000001E-4</v>
      </c>
    </row>
    <row r="114" spans="2:21">
      <c r="B114" t="s">
        <v>651</v>
      </c>
      <c r="C114" t="s">
        <v>652</v>
      </c>
      <c r="D114" t="s">
        <v>100</v>
      </c>
      <c r="E114" t="s">
        <v>123</v>
      </c>
      <c r="F114" t="s">
        <v>545</v>
      </c>
      <c r="G114" t="s">
        <v>397</v>
      </c>
      <c r="H114" t="s">
        <v>586</v>
      </c>
      <c r="I114" t="s">
        <v>209</v>
      </c>
      <c r="J114" t="s">
        <v>653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274248.51</v>
      </c>
      <c r="P114" s="77">
        <v>108.62</v>
      </c>
      <c r="Q114" s="77">
        <v>0</v>
      </c>
      <c r="R114" s="77">
        <v>297.88873156199998</v>
      </c>
      <c r="S114" s="78">
        <v>2.9999999999999997E-4</v>
      </c>
      <c r="T114" s="78">
        <v>3.8E-3</v>
      </c>
      <c r="U114" s="78">
        <v>6.9999999999999999E-4</v>
      </c>
    </row>
    <row r="115" spans="2:21">
      <c r="B115" t="s">
        <v>654</v>
      </c>
      <c r="C115" t="s">
        <v>655</v>
      </c>
      <c r="D115" t="s">
        <v>100</v>
      </c>
      <c r="E115" t="s">
        <v>123</v>
      </c>
      <c r="F115" t="s">
        <v>545</v>
      </c>
      <c r="G115" t="s">
        <v>397</v>
      </c>
      <c r="H115" t="s">
        <v>603</v>
      </c>
      <c r="I115" t="s">
        <v>150</v>
      </c>
      <c r="J115" t="s">
        <v>335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1714.51</v>
      </c>
      <c r="P115" s="77">
        <v>110.32</v>
      </c>
      <c r="Q115" s="77">
        <v>0</v>
      </c>
      <c r="R115" s="77">
        <v>1.8914474320000001</v>
      </c>
      <c r="S115" s="78">
        <v>0</v>
      </c>
      <c r="T115" s="78">
        <v>0</v>
      </c>
      <c r="U115" s="78">
        <v>0</v>
      </c>
    </row>
    <row r="116" spans="2:21">
      <c r="B116" t="s">
        <v>656</v>
      </c>
      <c r="C116" t="s">
        <v>657</v>
      </c>
      <c r="D116" t="s">
        <v>100</v>
      </c>
      <c r="E116" t="s">
        <v>123</v>
      </c>
      <c r="F116" t="s">
        <v>545</v>
      </c>
      <c r="G116" t="s">
        <v>397</v>
      </c>
      <c r="H116" t="s">
        <v>586</v>
      </c>
      <c r="I116" t="s">
        <v>209</v>
      </c>
      <c r="J116" t="s">
        <v>555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176230.82</v>
      </c>
      <c r="P116" s="77">
        <v>94.21</v>
      </c>
      <c r="Q116" s="77">
        <v>13.31087</v>
      </c>
      <c r="R116" s="77">
        <v>179.33792552200001</v>
      </c>
      <c r="S116" s="78">
        <v>6.9999999999999999E-4</v>
      </c>
      <c r="T116" s="78">
        <v>2.3E-3</v>
      </c>
      <c r="U116" s="78">
        <v>4.0000000000000002E-4</v>
      </c>
    </row>
    <row r="117" spans="2:21">
      <c r="B117" t="s">
        <v>658</v>
      </c>
      <c r="C117" t="s">
        <v>659</v>
      </c>
      <c r="D117" t="s">
        <v>100</v>
      </c>
      <c r="E117" t="s">
        <v>123</v>
      </c>
      <c r="F117" t="s">
        <v>660</v>
      </c>
      <c r="G117" t="s">
        <v>644</v>
      </c>
      <c r="H117" t="s">
        <v>586</v>
      </c>
      <c r="I117" t="s">
        <v>209</v>
      </c>
      <c r="J117" t="s">
        <v>335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121376.01</v>
      </c>
      <c r="P117" s="77">
        <v>110.8</v>
      </c>
      <c r="Q117" s="77">
        <v>0</v>
      </c>
      <c r="R117" s="77">
        <v>134.48461907999999</v>
      </c>
      <c r="S117" s="78">
        <v>2.9999999999999997E-4</v>
      </c>
      <c r="T117" s="78">
        <v>1.6999999999999999E-3</v>
      </c>
      <c r="U117" s="78">
        <v>2.9999999999999997E-4</v>
      </c>
    </row>
    <row r="118" spans="2:21">
      <c r="B118" t="s">
        <v>661</v>
      </c>
      <c r="C118" t="s">
        <v>662</v>
      </c>
      <c r="D118" t="s">
        <v>100</v>
      </c>
      <c r="E118" t="s">
        <v>123</v>
      </c>
      <c r="F118" t="s">
        <v>378</v>
      </c>
      <c r="G118" t="s">
        <v>365</v>
      </c>
      <c r="H118" t="s">
        <v>586</v>
      </c>
      <c r="I118" t="s">
        <v>209</v>
      </c>
      <c r="J118" t="s">
        <v>663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4.6900000000000004</v>
      </c>
      <c r="P118" s="77">
        <v>5459095</v>
      </c>
      <c r="Q118" s="77">
        <v>0</v>
      </c>
      <c r="R118" s="77">
        <v>256.03155550000002</v>
      </c>
      <c r="S118" s="78">
        <v>0</v>
      </c>
      <c r="T118" s="78">
        <v>3.3E-3</v>
      </c>
      <c r="U118" s="78">
        <v>5.9999999999999995E-4</v>
      </c>
    </row>
    <row r="119" spans="2:21">
      <c r="B119" t="s">
        <v>664</v>
      </c>
      <c r="C119" t="s">
        <v>665</v>
      </c>
      <c r="D119" t="s">
        <v>100</v>
      </c>
      <c r="E119" t="s">
        <v>123</v>
      </c>
      <c r="F119" t="s">
        <v>378</v>
      </c>
      <c r="G119" t="s">
        <v>365</v>
      </c>
      <c r="H119" t="s">
        <v>586</v>
      </c>
      <c r="I119" t="s">
        <v>209</v>
      </c>
      <c r="J119" t="s">
        <v>385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12.39</v>
      </c>
      <c r="P119" s="77">
        <v>5299297</v>
      </c>
      <c r="Q119" s="77">
        <v>0</v>
      </c>
      <c r="R119" s="77">
        <v>656.58289830000001</v>
      </c>
      <c r="S119" s="78">
        <v>0</v>
      </c>
      <c r="T119" s="78">
        <v>8.3999999999999995E-3</v>
      </c>
      <c r="U119" s="78">
        <v>1.5E-3</v>
      </c>
    </row>
    <row r="120" spans="2:21">
      <c r="B120" t="s">
        <v>666</v>
      </c>
      <c r="C120" t="s">
        <v>667</v>
      </c>
      <c r="D120" t="s">
        <v>100</v>
      </c>
      <c r="E120" t="s">
        <v>123</v>
      </c>
      <c r="F120" t="s">
        <v>378</v>
      </c>
      <c r="G120" t="s">
        <v>365</v>
      </c>
      <c r="H120" t="s">
        <v>586</v>
      </c>
      <c r="I120" t="s">
        <v>209</v>
      </c>
      <c r="J120" t="s">
        <v>286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7.06</v>
      </c>
      <c r="P120" s="77">
        <v>5018260</v>
      </c>
      <c r="Q120" s="77">
        <v>0</v>
      </c>
      <c r="R120" s="77">
        <v>354.28915599999999</v>
      </c>
      <c r="S120" s="78">
        <v>0</v>
      </c>
      <c r="T120" s="78">
        <v>4.4999999999999997E-3</v>
      </c>
      <c r="U120" s="78">
        <v>8.0000000000000004E-4</v>
      </c>
    </row>
    <row r="121" spans="2:21">
      <c r="B121" t="s">
        <v>668</v>
      </c>
      <c r="C121" t="s">
        <v>669</v>
      </c>
      <c r="D121" t="s">
        <v>100</v>
      </c>
      <c r="E121" t="s">
        <v>123</v>
      </c>
      <c r="F121" t="s">
        <v>378</v>
      </c>
      <c r="G121" t="s">
        <v>365</v>
      </c>
      <c r="H121" t="s">
        <v>603</v>
      </c>
      <c r="I121" t="s">
        <v>150</v>
      </c>
      <c r="J121" t="s">
        <v>252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4.66</v>
      </c>
      <c r="P121" s="77">
        <v>5289995</v>
      </c>
      <c r="Q121" s="77">
        <v>0</v>
      </c>
      <c r="R121" s="77">
        <v>246.513767</v>
      </c>
      <c r="S121" s="78">
        <v>0</v>
      </c>
      <c r="T121" s="78">
        <v>3.2000000000000002E-3</v>
      </c>
      <c r="U121" s="78">
        <v>5.0000000000000001E-4</v>
      </c>
    </row>
    <row r="122" spans="2:21">
      <c r="B122" t="s">
        <v>670</v>
      </c>
      <c r="C122" t="s">
        <v>671</v>
      </c>
      <c r="D122" t="s">
        <v>100</v>
      </c>
      <c r="E122" t="s">
        <v>123</v>
      </c>
      <c r="F122" t="s">
        <v>672</v>
      </c>
      <c r="G122" t="s">
        <v>397</v>
      </c>
      <c r="H122" t="s">
        <v>603</v>
      </c>
      <c r="I122" t="s">
        <v>150</v>
      </c>
      <c r="J122" t="s">
        <v>335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27710.82</v>
      </c>
      <c r="P122" s="77">
        <v>110.14</v>
      </c>
      <c r="Q122" s="77">
        <v>0</v>
      </c>
      <c r="R122" s="77">
        <v>30.520697148</v>
      </c>
      <c r="S122" s="78">
        <v>1E-4</v>
      </c>
      <c r="T122" s="78">
        <v>4.0000000000000002E-4</v>
      </c>
      <c r="U122" s="78">
        <v>1E-4</v>
      </c>
    </row>
    <row r="123" spans="2:21">
      <c r="B123" t="s">
        <v>673</v>
      </c>
      <c r="C123" t="s">
        <v>674</v>
      </c>
      <c r="D123" t="s">
        <v>100</v>
      </c>
      <c r="E123" t="s">
        <v>123</v>
      </c>
      <c r="F123" t="s">
        <v>672</v>
      </c>
      <c r="G123" t="s">
        <v>397</v>
      </c>
      <c r="H123" t="s">
        <v>603</v>
      </c>
      <c r="I123" t="s">
        <v>150</v>
      </c>
      <c r="J123" t="s">
        <v>675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200444.02</v>
      </c>
      <c r="P123" s="77">
        <v>106.31</v>
      </c>
      <c r="Q123" s="77">
        <v>0</v>
      </c>
      <c r="R123" s="77">
        <v>213.092037662</v>
      </c>
      <c r="S123" s="78">
        <v>2.0000000000000001E-4</v>
      </c>
      <c r="T123" s="78">
        <v>2.7000000000000001E-3</v>
      </c>
      <c r="U123" s="78">
        <v>5.0000000000000001E-4</v>
      </c>
    </row>
    <row r="124" spans="2:21">
      <c r="B124" t="s">
        <v>676</v>
      </c>
      <c r="C124" t="s">
        <v>677</v>
      </c>
      <c r="D124" t="s">
        <v>100</v>
      </c>
      <c r="E124" t="s">
        <v>123</v>
      </c>
      <c r="F124" t="s">
        <v>672</v>
      </c>
      <c r="G124" t="s">
        <v>397</v>
      </c>
      <c r="H124" t="s">
        <v>603</v>
      </c>
      <c r="I124" t="s">
        <v>150</v>
      </c>
      <c r="J124" t="s">
        <v>495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442189.46</v>
      </c>
      <c r="P124" s="77">
        <v>99.8</v>
      </c>
      <c r="Q124" s="77">
        <v>0</v>
      </c>
      <c r="R124" s="77">
        <v>441.30508107999998</v>
      </c>
      <c r="S124" s="78">
        <v>4.0000000000000002E-4</v>
      </c>
      <c r="T124" s="78">
        <v>5.5999999999999999E-3</v>
      </c>
      <c r="U124" s="78">
        <v>1E-3</v>
      </c>
    </row>
    <row r="125" spans="2:21">
      <c r="B125" t="s">
        <v>678</v>
      </c>
      <c r="C125" t="s">
        <v>679</v>
      </c>
      <c r="D125" t="s">
        <v>100</v>
      </c>
      <c r="E125" t="s">
        <v>123</v>
      </c>
      <c r="F125" t="s">
        <v>680</v>
      </c>
      <c r="G125" t="s">
        <v>644</v>
      </c>
      <c r="H125" t="s">
        <v>586</v>
      </c>
      <c r="I125" t="s">
        <v>209</v>
      </c>
      <c r="J125" t="s">
        <v>335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63780.9</v>
      </c>
      <c r="P125" s="77">
        <v>111.13</v>
      </c>
      <c r="Q125" s="77">
        <v>0</v>
      </c>
      <c r="R125" s="77">
        <v>70.87971417</v>
      </c>
      <c r="S125" s="78">
        <v>2.0000000000000001E-4</v>
      </c>
      <c r="T125" s="78">
        <v>8.9999999999999998E-4</v>
      </c>
      <c r="U125" s="78">
        <v>2.0000000000000001E-4</v>
      </c>
    </row>
    <row r="126" spans="2:21">
      <c r="B126" t="s">
        <v>681</v>
      </c>
      <c r="C126" t="s">
        <v>682</v>
      </c>
      <c r="D126" t="s">
        <v>100</v>
      </c>
      <c r="E126" t="s">
        <v>123</v>
      </c>
      <c r="F126" t="s">
        <v>683</v>
      </c>
      <c r="G126" t="s">
        <v>112</v>
      </c>
      <c r="H126" t="s">
        <v>684</v>
      </c>
      <c r="I126" t="s">
        <v>209</v>
      </c>
      <c r="J126" t="s">
        <v>685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91034.23</v>
      </c>
      <c r="P126" s="77">
        <v>90.85</v>
      </c>
      <c r="Q126" s="77">
        <v>0</v>
      </c>
      <c r="R126" s="77">
        <v>82.704597954999997</v>
      </c>
      <c r="S126" s="78">
        <v>2.0000000000000001E-4</v>
      </c>
      <c r="T126" s="78">
        <v>1.1000000000000001E-3</v>
      </c>
      <c r="U126" s="78">
        <v>2.0000000000000001E-4</v>
      </c>
    </row>
    <row r="127" spans="2:21">
      <c r="B127" t="s">
        <v>686</v>
      </c>
      <c r="C127" t="s">
        <v>687</v>
      </c>
      <c r="D127" t="s">
        <v>100</v>
      </c>
      <c r="E127" t="s">
        <v>123</v>
      </c>
      <c r="F127" t="s">
        <v>683</v>
      </c>
      <c r="G127" t="s">
        <v>112</v>
      </c>
      <c r="H127" t="s">
        <v>684</v>
      </c>
      <c r="I127" t="s">
        <v>209</v>
      </c>
      <c r="J127" t="s">
        <v>311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467991.6</v>
      </c>
      <c r="P127" s="77">
        <v>85.68</v>
      </c>
      <c r="Q127" s="77">
        <v>1.8585100000000001</v>
      </c>
      <c r="R127" s="77">
        <v>402.83371288000001</v>
      </c>
      <c r="S127" s="78">
        <v>5.0000000000000001E-4</v>
      </c>
      <c r="T127" s="78">
        <v>5.1999999999999998E-3</v>
      </c>
      <c r="U127" s="78">
        <v>8.9999999999999998E-4</v>
      </c>
    </row>
    <row r="128" spans="2:21">
      <c r="B128" t="s">
        <v>688</v>
      </c>
      <c r="C128" t="s">
        <v>689</v>
      </c>
      <c r="D128" t="s">
        <v>100</v>
      </c>
      <c r="E128" t="s">
        <v>123</v>
      </c>
      <c r="F128" t="s">
        <v>585</v>
      </c>
      <c r="G128" t="s">
        <v>397</v>
      </c>
      <c r="H128" t="s">
        <v>684</v>
      </c>
      <c r="I128" t="s">
        <v>209</v>
      </c>
      <c r="J128" t="s">
        <v>498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2814.31</v>
      </c>
      <c r="P128" s="77">
        <v>106.49</v>
      </c>
      <c r="Q128" s="77">
        <v>0</v>
      </c>
      <c r="R128" s="77">
        <v>2.9969587190000002</v>
      </c>
      <c r="S128" s="78">
        <v>0</v>
      </c>
      <c r="T128" s="78">
        <v>0</v>
      </c>
      <c r="U128" s="78">
        <v>0</v>
      </c>
    </row>
    <row r="129" spans="2:21">
      <c r="B129" t="s">
        <v>690</v>
      </c>
      <c r="C129" t="s">
        <v>691</v>
      </c>
      <c r="D129" t="s">
        <v>100</v>
      </c>
      <c r="E129" t="s">
        <v>123</v>
      </c>
      <c r="F129" t="s">
        <v>585</v>
      </c>
      <c r="G129" t="s">
        <v>397</v>
      </c>
      <c r="H129" t="s">
        <v>684</v>
      </c>
      <c r="I129" t="s">
        <v>209</v>
      </c>
      <c r="J129" t="s">
        <v>329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1373.42</v>
      </c>
      <c r="P129" s="77">
        <v>111.56</v>
      </c>
      <c r="Q129" s="77">
        <v>0</v>
      </c>
      <c r="R129" s="77">
        <v>1.532187352</v>
      </c>
      <c r="S129" s="78">
        <v>0</v>
      </c>
      <c r="T129" s="78">
        <v>0</v>
      </c>
      <c r="U129" s="78">
        <v>0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585</v>
      </c>
      <c r="G130" t="s">
        <v>397</v>
      </c>
      <c r="H130" t="s">
        <v>684</v>
      </c>
      <c r="I130" t="s">
        <v>209</v>
      </c>
      <c r="J130" t="s">
        <v>335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138546</v>
      </c>
      <c r="P130" s="77">
        <v>104.09</v>
      </c>
      <c r="Q130" s="77">
        <v>0</v>
      </c>
      <c r="R130" s="77">
        <v>144.21253139999999</v>
      </c>
      <c r="S130" s="78">
        <v>2.0000000000000001E-4</v>
      </c>
      <c r="T130" s="78">
        <v>1.8E-3</v>
      </c>
      <c r="U130" s="78">
        <v>2.9999999999999997E-4</v>
      </c>
    </row>
    <row r="131" spans="2:21">
      <c r="B131" t="s">
        <v>694</v>
      </c>
      <c r="C131" t="s">
        <v>695</v>
      </c>
      <c r="D131" t="s">
        <v>100</v>
      </c>
      <c r="E131" t="s">
        <v>123</v>
      </c>
      <c r="F131" t="s">
        <v>585</v>
      </c>
      <c r="G131" t="s">
        <v>397</v>
      </c>
      <c r="H131" t="s">
        <v>684</v>
      </c>
      <c r="I131" t="s">
        <v>209</v>
      </c>
      <c r="J131" t="s">
        <v>456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132062.20000000001</v>
      </c>
      <c r="P131" s="77">
        <v>88.4</v>
      </c>
      <c r="Q131" s="77">
        <v>0</v>
      </c>
      <c r="R131" s="77">
        <v>116.7429848</v>
      </c>
      <c r="S131" s="78">
        <v>2.0000000000000001E-4</v>
      </c>
      <c r="T131" s="78">
        <v>1.5E-3</v>
      </c>
      <c r="U131" s="78">
        <v>2.9999999999999997E-4</v>
      </c>
    </row>
    <row r="132" spans="2:21">
      <c r="B132" t="s">
        <v>696</v>
      </c>
      <c r="C132" t="s">
        <v>697</v>
      </c>
      <c r="D132" t="s">
        <v>100</v>
      </c>
      <c r="E132" t="s">
        <v>123</v>
      </c>
      <c r="F132" t="s">
        <v>585</v>
      </c>
      <c r="G132" t="s">
        <v>397</v>
      </c>
      <c r="H132" t="s">
        <v>684</v>
      </c>
      <c r="I132" t="s">
        <v>209</v>
      </c>
      <c r="J132" t="s">
        <v>277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33964.46</v>
      </c>
      <c r="P132" s="77">
        <v>86.66</v>
      </c>
      <c r="Q132" s="77">
        <v>1.08023</v>
      </c>
      <c r="R132" s="77">
        <v>30.513831035999999</v>
      </c>
      <c r="S132" s="78">
        <v>2.0000000000000001E-4</v>
      </c>
      <c r="T132" s="78">
        <v>4.0000000000000002E-4</v>
      </c>
      <c r="U132" s="78">
        <v>1E-4</v>
      </c>
    </row>
    <row r="133" spans="2:21">
      <c r="B133" t="s">
        <v>698</v>
      </c>
      <c r="C133" t="s">
        <v>699</v>
      </c>
      <c r="D133" t="s">
        <v>100</v>
      </c>
      <c r="E133" t="s">
        <v>123</v>
      </c>
      <c r="F133" t="s">
        <v>585</v>
      </c>
      <c r="G133" t="s">
        <v>397</v>
      </c>
      <c r="H133" t="s">
        <v>684</v>
      </c>
      <c r="I133" t="s">
        <v>209</v>
      </c>
      <c r="J133" t="s">
        <v>429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100504.12</v>
      </c>
      <c r="P133" s="77">
        <v>85.7</v>
      </c>
      <c r="Q133" s="77">
        <v>3.4571999999999998</v>
      </c>
      <c r="R133" s="77">
        <v>89.589230839999999</v>
      </c>
      <c r="S133" s="78">
        <v>2.0000000000000001E-4</v>
      </c>
      <c r="T133" s="78">
        <v>1.1000000000000001E-3</v>
      </c>
      <c r="U133" s="78">
        <v>2.0000000000000001E-4</v>
      </c>
    </row>
    <row r="134" spans="2:21">
      <c r="B134" t="s">
        <v>700</v>
      </c>
      <c r="C134" t="s">
        <v>701</v>
      </c>
      <c r="D134" t="s">
        <v>100</v>
      </c>
      <c r="E134" t="s">
        <v>123</v>
      </c>
      <c r="F134" t="s">
        <v>702</v>
      </c>
      <c r="G134" t="s">
        <v>416</v>
      </c>
      <c r="H134" t="s">
        <v>684</v>
      </c>
      <c r="I134" t="s">
        <v>209</v>
      </c>
      <c r="J134" t="s">
        <v>335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32713.85</v>
      </c>
      <c r="P134" s="77">
        <v>108.83</v>
      </c>
      <c r="Q134" s="77">
        <v>0</v>
      </c>
      <c r="R134" s="77">
        <v>35.602482954999999</v>
      </c>
      <c r="S134" s="78">
        <v>1E-4</v>
      </c>
      <c r="T134" s="78">
        <v>5.0000000000000001E-4</v>
      </c>
      <c r="U134" s="78">
        <v>1E-4</v>
      </c>
    </row>
    <row r="135" spans="2:21">
      <c r="B135" t="s">
        <v>703</v>
      </c>
      <c r="C135" t="s">
        <v>704</v>
      </c>
      <c r="D135" t="s">
        <v>100</v>
      </c>
      <c r="E135" t="s">
        <v>123</v>
      </c>
      <c r="F135" t="s">
        <v>702</v>
      </c>
      <c r="G135" t="s">
        <v>416</v>
      </c>
      <c r="H135" t="s">
        <v>684</v>
      </c>
      <c r="I135" t="s">
        <v>209</v>
      </c>
      <c r="J135" t="s">
        <v>705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392475.15</v>
      </c>
      <c r="P135" s="77">
        <v>104.15</v>
      </c>
      <c r="Q135" s="77">
        <v>0</v>
      </c>
      <c r="R135" s="77">
        <v>408.76286872499998</v>
      </c>
      <c r="S135" s="78">
        <v>2.9999999999999997E-4</v>
      </c>
      <c r="T135" s="78">
        <v>5.1999999999999998E-3</v>
      </c>
      <c r="U135" s="78">
        <v>8.9999999999999998E-4</v>
      </c>
    </row>
    <row r="136" spans="2:21">
      <c r="B136" t="s">
        <v>706</v>
      </c>
      <c r="C136" t="s">
        <v>707</v>
      </c>
      <c r="D136" t="s">
        <v>100</v>
      </c>
      <c r="E136" t="s">
        <v>123</v>
      </c>
      <c r="F136" t="s">
        <v>708</v>
      </c>
      <c r="G136" t="s">
        <v>127</v>
      </c>
      <c r="H136" t="s">
        <v>684</v>
      </c>
      <c r="I136" t="s">
        <v>209</v>
      </c>
      <c r="J136" t="s">
        <v>277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8162.48</v>
      </c>
      <c r="P136" s="77">
        <v>104.36</v>
      </c>
      <c r="Q136" s="77">
        <v>0</v>
      </c>
      <c r="R136" s="77">
        <v>8.518364128</v>
      </c>
      <c r="S136" s="78">
        <v>0</v>
      </c>
      <c r="T136" s="78">
        <v>1E-4</v>
      </c>
      <c r="U136" s="78">
        <v>0</v>
      </c>
    </row>
    <row r="137" spans="2:21">
      <c r="B137" t="s">
        <v>709</v>
      </c>
      <c r="C137" t="s">
        <v>710</v>
      </c>
      <c r="D137" t="s">
        <v>100</v>
      </c>
      <c r="E137" t="s">
        <v>123</v>
      </c>
      <c r="F137" t="s">
        <v>708</v>
      </c>
      <c r="G137" t="s">
        <v>127</v>
      </c>
      <c r="H137" t="s">
        <v>684</v>
      </c>
      <c r="I137" t="s">
        <v>209</v>
      </c>
      <c r="J137" t="s">
        <v>286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208268.93</v>
      </c>
      <c r="P137" s="77">
        <v>100.8</v>
      </c>
      <c r="Q137" s="77">
        <v>0</v>
      </c>
      <c r="R137" s="77">
        <v>209.93508144</v>
      </c>
      <c r="S137" s="78">
        <v>8.0000000000000004E-4</v>
      </c>
      <c r="T137" s="78">
        <v>2.7000000000000001E-3</v>
      </c>
      <c r="U137" s="78">
        <v>5.0000000000000001E-4</v>
      </c>
    </row>
    <row r="138" spans="2:21">
      <c r="B138" t="s">
        <v>711</v>
      </c>
      <c r="C138" t="s">
        <v>712</v>
      </c>
      <c r="D138" t="s">
        <v>100</v>
      </c>
      <c r="E138" t="s">
        <v>123</v>
      </c>
      <c r="F138" t="s">
        <v>713</v>
      </c>
      <c r="G138" t="s">
        <v>127</v>
      </c>
      <c r="H138" t="s">
        <v>684</v>
      </c>
      <c r="I138" t="s">
        <v>209</v>
      </c>
      <c r="J138" t="s">
        <v>714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101002.83</v>
      </c>
      <c r="P138" s="77">
        <v>108.89</v>
      </c>
      <c r="Q138" s="77">
        <v>0</v>
      </c>
      <c r="R138" s="77">
        <v>109.98198158700001</v>
      </c>
      <c r="S138" s="78">
        <v>6.9999999999999999E-4</v>
      </c>
      <c r="T138" s="78">
        <v>1.4E-3</v>
      </c>
      <c r="U138" s="78">
        <v>2.0000000000000001E-4</v>
      </c>
    </row>
    <row r="139" spans="2:21">
      <c r="B139" t="s">
        <v>715</v>
      </c>
      <c r="C139" t="s">
        <v>716</v>
      </c>
      <c r="D139" t="s">
        <v>100</v>
      </c>
      <c r="E139" t="s">
        <v>123</v>
      </c>
      <c r="F139" t="s">
        <v>713</v>
      </c>
      <c r="G139" t="s">
        <v>127</v>
      </c>
      <c r="H139" t="s">
        <v>684</v>
      </c>
      <c r="I139" t="s">
        <v>209</v>
      </c>
      <c r="J139" t="s">
        <v>555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286255.59999999998</v>
      </c>
      <c r="P139" s="77">
        <v>98.34</v>
      </c>
      <c r="Q139" s="77">
        <v>0</v>
      </c>
      <c r="R139" s="77">
        <v>281.50375703999998</v>
      </c>
      <c r="S139" s="78">
        <v>5.9999999999999995E-4</v>
      </c>
      <c r="T139" s="78">
        <v>3.5999999999999999E-3</v>
      </c>
      <c r="U139" s="78">
        <v>5.9999999999999995E-4</v>
      </c>
    </row>
    <row r="140" spans="2:21">
      <c r="B140" t="s">
        <v>717</v>
      </c>
      <c r="C140" t="s">
        <v>718</v>
      </c>
      <c r="D140" t="s">
        <v>100</v>
      </c>
      <c r="E140" t="s">
        <v>123</v>
      </c>
      <c r="F140" t="s">
        <v>713</v>
      </c>
      <c r="G140" t="s">
        <v>127</v>
      </c>
      <c r="H140" t="s">
        <v>684</v>
      </c>
      <c r="I140" t="s">
        <v>209</v>
      </c>
      <c r="J140" t="s">
        <v>274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138407.45000000001</v>
      </c>
      <c r="P140" s="77">
        <v>99.12</v>
      </c>
      <c r="Q140" s="77">
        <v>0</v>
      </c>
      <c r="R140" s="77">
        <v>137.18946443999999</v>
      </c>
      <c r="S140" s="78">
        <v>5.0000000000000001E-4</v>
      </c>
      <c r="T140" s="78">
        <v>1.8E-3</v>
      </c>
      <c r="U140" s="78">
        <v>2.9999999999999997E-4</v>
      </c>
    </row>
    <row r="141" spans="2:21">
      <c r="B141" t="s">
        <v>719</v>
      </c>
      <c r="C141" t="s">
        <v>720</v>
      </c>
      <c r="D141" t="s">
        <v>100</v>
      </c>
      <c r="E141" t="s">
        <v>123</v>
      </c>
      <c r="F141" t="s">
        <v>721</v>
      </c>
      <c r="G141" t="s">
        <v>397</v>
      </c>
      <c r="H141" t="s">
        <v>722</v>
      </c>
      <c r="I141" t="s">
        <v>150</v>
      </c>
      <c r="J141" t="s">
        <v>723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108875.9</v>
      </c>
      <c r="P141" s="77">
        <v>108.84</v>
      </c>
      <c r="Q141" s="77">
        <v>0</v>
      </c>
      <c r="R141" s="77">
        <v>118.50052956</v>
      </c>
      <c r="S141" s="78">
        <v>2.9999999999999997E-4</v>
      </c>
      <c r="T141" s="78">
        <v>1.5E-3</v>
      </c>
      <c r="U141" s="78">
        <v>2.9999999999999997E-4</v>
      </c>
    </row>
    <row r="142" spans="2:21">
      <c r="B142" t="s">
        <v>724</v>
      </c>
      <c r="C142" t="s">
        <v>725</v>
      </c>
      <c r="D142" t="s">
        <v>100</v>
      </c>
      <c r="E142" t="s">
        <v>123</v>
      </c>
      <c r="F142" t="s">
        <v>721</v>
      </c>
      <c r="G142" t="s">
        <v>397</v>
      </c>
      <c r="H142" t="s">
        <v>722</v>
      </c>
      <c r="I142" t="s">
        <v>150</v>
      </c>
      <c r="J142" t="s">
        <v>726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140330.82</v>
      </c>
      <c r="P142" s="77">
        <v>99.2</v>
      </c>
      <c r="Q142" s="77">
        <v>0</v>
      </c>
      <c r="R142" s="77">
        <v>139.20817344</v>
      </c>
      <c r="S142" s="78">
        <v>5.0000000000000001E-4</v>
      </c>
      <c r="T142" s="78">
        <v>1.8E-3</v>
      </c>
      <c r="U142" s="78">
        <v>2.9999999999999997E-4</v>
      </c>
    </row>
    <row r="143" spans="2:21">
      <c r="B143" t="s">
        <v>727</v>
      </c>
      <c r="C143" t="s">
        <v>728</v>
      </c>
      <c r="D143" t="s">
        <v>100</v>
      </c>
      <c r="E143" t="s">
        <v>123</v>
      </c>
      <c r="F143" t="s">
        <v>721</v>
      </c>
      <c r="G143" t="s">
        <v>397</v>
      </c>
      <c r="H143" t="s">
        <v>722</v>
      </c>
      <c r="I143" t="s">
        <v>150</v>
      </c>
      <c r="J143" t="s">
        <v>379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145349.09</v>
      </c>
      <c r="P143" s="77">
        <v>80.430000000000007</v>
      </c>
      <c r="Q143" s="77">
        <v>0</v>
      </c>
      <c r="R143" s="77">
        <v>116.90427308700001</v>
      </c>
      <c r="S143" s="78">
        <v>5.9999999999999995E-4</v>
      </c>
      <c r="T143" s="78">
        <v>1.5E-3</v>
      </c>
      <c r="U143" s="78">
        <v>2.9999999999999997E-4</v>
      </c>
    </row>
    <row r="144" spans="2:21">
      <c r="B144" t="s">
        <v>729</v>
      </c>
      <c r="C144" t="s">
        <v>730</v>
      </c>
      <c r="D144" t="s">
        <v>100</v>
      </c>
      <c r="E144" t="s">
        <v>123</v>
      </c>
      <c r="F144" t="s">
        <v>731</v>
      </c>
      <c r="G144" t="s">
        <v>732</v>
      </c>
      <c r="H144" t="s">
        <v>722</v>
      </c>
      <c r="I144" t="s">
        <v>150</v>
      </c>
      <c r="J144" t="s">
        <v>252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222122.28</v>
      </c>
      <c r="P144" s="77">
        <v>106.43</v>
      </c>
      <c r="Q144" s="77">
        <v>0</v>
      </c>
      <c r="R144" s="77">
        <v>236.40474260400001</v>
      </c>
      <c r="S144" s="78">
        <v>2.9999999999999997E-4</v>
      </c>
      <c r="T144" s="78">
        <v>3.0000000000000001E-3</v>
      </c>
      <c r="U144" s="78">
        <v>5.0000000000000001E-4</v>
      </c>
    </row>
    <row r="145" spans="2:21">
      <c r="B145" t="s">
        <v>733</v>
      </c>
      <c r="C145" t="s">
        <v>734</v>
      </c>
      <c r="D145" t="s">
        <v>100</v>
      </c>
      <c r="E145" t="s">
        <v>123</v>
      </c>
      <c r="F145" t="s">
        <v>731</v>
      </c>
      <c r="G145" t="s">
        <v>732</v>
      </c>
      <c r="H145" t="s">
        <v>722</v>
      </c>
      <c r="I145" t="s">
        <v>150</v>
      </c>
      <c r="J145" t="s">
        <v>379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472465.46</v>
      </c>
      <c r="P145" s="77">
        <v>88.87</v>
      </c>
      <c r="Q145" s="77">
        <v>0</v>
      </c>
      <c r="R145" s="77">
        <v>419.88005430200002</v>
      </c>
      <c r="S145" s="78">
        <v>4.0000000000000002E-4</v>
      </c>
      <c r="T145" s="78">
        <v>5.4000000000000003E-3</v>
      </c>
      <c r="U145" s="78">
        <v>8.9999999999999998E-4</v>
      </c>
    </row>
    <row r="146" spans="2:21">
      <c r="B146" t="s">
        <v>735</v>
      </c>
      <c r="C146" t="s">
        <v>736</v>
      </c>
      <c r="D146" t="s">
        <v>100</v>
      </c>
      <c r="E146" t="s">
        <v>123</v>
      </c>
      <c r="F146" t="s">
        <v>731</v>
      </c>
      <c r="G146" t="s">
        <v>732</v>
      </c>
      <c r="H146" t="s">
        <v>722</v>
      </c>
      <c r="I146" t="s">
        <v>150</v>
      </c>
      <c r="J146" t="s">
        <v>286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327314.93</v>
      </c>
      <c r="P146" s="77">
        <v>97.61</v>
      </c>
      <c r="Q146" s="77">
        <v>3.6614900000000001</v>
      </c>
      <c r="R146" s="77">
        <v>323.15359317299999</v>
      </c>
      <c r="S146" s="78">
        <v>5.0000000000000001E-4</v>
      </c>
      <c r="T146" s="78">
        <v>4.1000000000000003E-3</v>
      </c>
      <c r="U146" s="78">
        <v>6.9999999999999999E-4</v>
      </c>
    </row>
    <row r="147" spans="2:21">
      <c r="B147" t="s">
        <v>737</v>
      </c>
      <c r="C147" t="s">
        <v>738</v>
      </c>
      <c r="D147" t="s">
        <v>100</v>
      </c>
      <c r="E147" t="s">
        <v>123</v>
      </c>
      <c r="F147" t="s">
        <v>731</v>
      </c>
      <c r="G147" t="s">
        <v>732</v>
      </c>
      <c r="H147" t="s">
        <v>722</v>
      </c>
      <c r="I147" t="s">
        <v>150</v>
      </c>
      <c r="J147" t="s">
        <v>685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217991.81</v>
      </c>
      <c r="P147" s="77">
        <v>103.05</v>
      </c>
      <c r="Q147" s="77">
        <v>0</v>
      </c>
      <c r="R147" s="77">
        <v>224.64056020500001</v>
      </c>
      <c r="S147" s="78">
        <v>2.0000000000000001E-4</v>
      </c>
      <c r="T147" s="78">
        <v>2.8999999999999998E-3</v>
      </c>
      <c r="U147" s="78">
        <v>5.0000000000000001E-4</v>
      </c>
    </row>
    <row r="148" spans="2:21">
      <c r="B148" t="s">
        <v>739</v>
      </c>
      <c r="C148" t="s">
        <v>740</v>
      </c>
      <c r="D148" t="s">
        <v>100</v>
      </c>
      <c r="E148" t="s">
        <v>123</v>
      </c>
      <c r="F148" t="s">
        <v>741</v>
      </c>
      <c r="G148" t="s">
        <v>132</v>
      </c>
      <c r="H148" t="s">
        <v>742</v>
      </c>
      <c r="I148" t="s">
        <v>209</v>
      </c>
      <c r="J148" t="s">
        <v>743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135145.38</v>
      </c>
      <c r="P148" s="77">
        <v>109.42</v>
      </c>
      <c r="Q148" s="77">
        <v>0</v>
      </c>
      <c r="R148" s="77">
        <v>147.87607479600001</v>
      </c>
      <c r="S148" s="78">
        <v>4.0000000000000002E-4</v>
      </c>
      <c r="T148" s="78">
        <v>1.9E-3</v>
      </c>
      <c r="U148" s="78">
        <v>2.9999999999999997E-4</v>
      </c>
    </row>
    <row r="149" spans="2:21">
      <c r="B149" t="s">
        <v>744</v>
      </c>
      <c r="C149" t="s">
        <v>745</v>
      </c>
      <c r="D149" t="s">
        <v>100</v>
      </c>
      <c r="E149" t="s">
        <v>123</v>
      </c>
      <c r="F149" t="s">
        <v>746</v>
      </c>
      <c r="G149" t="s">
        <v>747</v>
      </c>
      <c r="H149" t="s">
        <v>748</v>
      </c>
      <c r="I149" t="s">
        <v>150</v>
      </c>
      <c r="J149" t="s">
        <v>286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106280.73</v>
      </c>
      <c r="P149" s="77">
        <v>105.24</v>
      </c>
      <c r="Q149" s="77">
        <v>0</v>
      </c>
      <c r="R149" s="77">
        <v>111.84984025200001</v>
      </c>
      <c r="S149" s="78">
        <v>1E-4</v>
      </c>
      <c r="T149" s="78">
        <v>1.4E-3</v>
      </c>
      <c r="U149" s="78">
        <v>2.0000000000000001E-4</v>
      </c>
    </row>
    <row r="150" spans="2:21">
      <c r="B150" t="s">
        <v>749</v>
      </c>
      <c r="C150" t="s">
        <v>750</v>
      </c>
      <c r="D150" t="s">
        <v>100</v>
      </c>
      <c r="E150" t="s">
        <v>123</v>
      </c>
      <c r="F150" t="s">
        <v>746</v>
      </c>
      <c r="G150" t="s">
        <v>747</v>
      </c>
      <c r="H150" t="s">
        <v>748</v>
      </c>
      <c r="I150" t="s">
        <v>150</v>
      </c>
      <c r="J150" t="s">
        <v>280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15085.67</v>
      </c>
      <c r="P150" s="77">
        <v>104.54</v>
      </c>
      <c r="Q150" s="77">
        <v>0</v>
      </c>
      <c r="R150" s="77">
        <v>15.770559417999999</v>
      </c>
      <c r="S150" s="78">
        <v>0</v>
      </c>
      <c r="T150" s="78">
        <v>2.0000000000000001E-4</v>
      </c>
      <c r="U150" s="78">
        <v>0</v>
      </c>
    </row>
    <row r="151" spans="2:21">
      <c r="B151" t="s">
        <v>751</v>
      </c>
      <c r="C151" t="s">
        <v>752</v>
      </c>
      <c r="D151" t="s">
        <v>100</v>
      </c>
      <c r="E151" t="s">
        <v>123</v>
      </c>
      <c r="F151" t="s">
        <v>746</v>
      </c>
      <c r="G151" t="s">
        <v>747</v>
      </c>
      <c r="H151" t="s">
        <v>748</v>
      </c>
      <c r="I151" t="s">
        <v>150</v>
      </c>
      <c r="J151" t="s">
        <v>342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109104.98</v>
      </c>
      <c r="P151" s="77">
        <v>89.75</v>
      </c>
      <c r="Q151" s="77">
        <v>0</v>
      </c>
      <c r="R151" s="77">
        <v>97.921719550000006</v>
      </c>
      <c r="S151" s="78">
        <v>2.0000000000000001E-4</v>
      </c>
      <c r="T151" s="78">
        <v>1.2999999999999999E-3</v>
      </c>
      <c r="U151" s="78">
        <v>2.0000000000000001E-4</v>
      </c>
    </row>
    <row r="152" spans="2:21">
      <c r="B152" t="s">
        <v>753</v>
      </c>
      <c r="C152" t="s">
        <v>754</v>
      </c>
      <c r="D152" t="s">
        <v>100</v>
      </c>
      <c r="E152" t="s">
        <v>123</v>
      </c>
      <c r="F152" t="s">
        <v>746</v>
      </c>
      <c r="G152" t="s">
        <v>747</v>
      </c>
      <c r="H152" t="s">
        <v>748</v>
      </c>
      <c r="I152" t="s">
        <v>150</v>
      </c>
      <c r="J152" t="s">
        <v>555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138079.37</v>
      </c>
      <c r="P152" s="77">
        <v>86.8</v>
      </c>
      <c r="Q152" s="77">
        <v>0</v>
      </c>
      <c r="R152" s="77">
        <v>119.85289315999999</v>
      </c>
      <c r="S152" s="78">
        <v>4.0000000000000002E-4</v>
      </c>
      <c r="T152" s="78">
        <v>1.5E-3</v>
      </c>
      <c r="U152" s="78">
        <v>2.9999999999999997E-4</v>
      </c>
    </row>
    <row r="153" spans="2:21">
      <c r="B153" t="s">
        <v>755</v>
      </c>
      <c r="C153" t="s">
        <v>756</v>
      </c>
      <c r="D153" t="s">
        <v>100</v>
      </c>
      <c r="E153" t="s">
        <v>123</v>
      </c>
      <c r="F153" t="s">
        <v>757</v>
      </c>
      <c r="G153" t="s">
        <v>758</v>
      </c>
      <c r="H153" t="s">
        <v>742</v>
      </c>
      <c r="I153" t="s">
        <v>209</v>
      </c>
      <c r="J153" t="s">
        <v>286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400921.19</v>
      </c>
      <c r="P153" s="77">
        <v>92.39</v>
      </c>
      <c r="Q153" s="77">
        <v>0</v>
      </c>
      <c r="R153" s="77">
        <v>370.41108744100001</v>
      </c>
      <c r="S153" s="78">
        <v>2.9999999999999997E-4</v>
      </c>
      <c r="T153" s="78">
        <v>4.7000000000000002E-3</v>
      </c>
      <c r="U153" s="78">
        <v>8.0000000000000004E-4</v>
      </c>
    </row>
    <row r="154" spans="2:21">
      <c r="B154" t="s">
        <v>759</v>
      </c>
      <c r="C154" t="s">
        <v>760</v>
      </c>
      <c r="D154" t="s">
        <v>100</v>
      </c>
      <c r="E154" t="s">
        <v>123</v>
      </c>
      <c r="F154" t="s">
        <v>761</v>
      </c>
      <c r="G154" t="s">
        <v>747</v>
      </c>
      <c r="H154" t="s">
        <v>748</v>
      </c>
      <c r="I154" t="s">
        <v>150</v>
      </c>
      <c r="J154" t="s">
        <v>502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162398.07999999999</v>
      </c>
      <c r="P154" s="77">
        <v>99.93</v>
      </c>
      <c r="Q154" s="77">
        <v>0.95660000000000001</v>
      </c>
      <c r="R154" s="77">
        <v>163.24100134400001</v>
      </c>
      <c r="S154" s="78">
        <v>5.0000000000000001E-4</v>
      </c>
      <c r="T154" s="78">
        <v>2.0999999999999999E-3</v>
      </c>
      <c r="U154" s="78">
        <v>4.0000000000000002E-4</v>
      </c>
    </row>
    <row r="155" spans="2:21">
      <c r="B155" t="s">
        <v>762</v>
      </c>
      <c r="C155" t="s">
        <v>763</v>
      </c>
      <c r="D155" t="s">
        <v>100</v>
      </c>
      <c r="E155" t="s">
        <v>123</v>
      </c>
      <c r="F155" t="s">
        <v>764</v>
      </c>
      <c r="G155" t="s">
        <v>397</v>
      </c>
      <c r="H155" t="s">
        <v>742</v>
      </c>
      <c r="I155" t="s">
        <v>209</v>
      </c>
      <c r="J155" t="s">
        <v>685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18413.03</v>
      </c>
      <c r="P155" s="77">
        <v>103.82</v>
      </c>
      <c r="Q155" s="77">
        <v>9.1109999999999997E-2</v>
      </c>
      <c r="R155" s="77">
        <v>19.207517746000001</v>
      </c>
      <c r="S155" s="78">
        <v>0</v>
      </c>
      <c r="T155" s="78">
        <v>2.0000000000000001E-4</v>
      </c>
      <c r="U155" s="78">
        <v>0</v>
      </c>
    </row>
    <row r="156" spans="2:21">
      <c r="B156" t="s">
        <v>765</v>
      </c>
      <c r="C156" t="s">
        <v>766</v>
      </c>
      <c r="D156" t="s">
        <v>100</v>
      </c>
      <c r="E156" t="s">
        <v>123</v>
      </c>
      <c r="F156" t="s">
        <v>767</v>
      </c>
      <c r="G156" t="s">
        <v>397</v>
      </c>
      <c r="H156" t="s">
        <v>742</v>
      </c>
      <c r="I156" t="s">
        <v>209</v>
      </c>
      <c r="J156" t="s">
        <v>277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338931.23</v>
      </c>
      <c r="P156" s="77">
        <v>96.18</v>
      </c>
      <c r="Q156" s="77">
        <v>0</v>
      </c>
      <c r="R156" s="77">
        <v>325.98405701399997</v>
      </c>
      <c r="S156" s="78">
        <v>2.9999999999999997E-4</v>
      </c>
      <c r="T156" s="78">
        <v>4.1999999999999997E-3</v>
      </c>
      <c r="U156" s="78">
        <v>6.9999999999999999E-4</v>
      </c>
    </row>
    <row r="157" spans="2:21">
      <c r="B157" t="s">
        <v>768</v>
      </c>
      <c r="C157" t="s">
        <v>769</v>
      </c>
      <c r="D157" t="s">
        <v>100</v>
      </c>
      <c r="E157" t="s">
        <v>123</v>
      </c>
      <c r="F157" t="s">
        <v>770</v>
      </c>
      <c r="G157" t="s">
        <v>416</v>
      </c>
      <c r="H157" t="s">
        <v>771</v>
      </c>
      <c r="I157" t="s">
        <v>209</v>
      </c>
      <c r="J157" t="s">
        <v>352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239047.74</v>
      </c>
      <c r="P157" s="77">
        <v>104.28</v>
      </c>
      <c r="Q157" s="77">
        <v>7.7350399999999997</v>
      </c>
      <c r="R157" s="77">
        <v>257.01402327199997</v>
      </c>
      <c r="S157" s="78">
        <v>2.9999999999999997E-4</v>
      </c>
      <c r="T157" s="78">
        <v>3.3E-3</v>
      </c>
      <c r="U157" s="78">
        <v>5.9999999999999995E-4</v>
      </c>
    </row>
    <row r="158" spans="2:21">
      <c r="B158" t="s">
        <v>772</v>
      </c>
      <c r="C158" t="s">
        <v>773</v>
      </c>
      <c r="D158" t="s">
        <v>100</v>
      </c>
      <c r="E158" t="s">
        <v>123</v>
      </c>
      <c r="F158" t="s">
        <v>774</v>
      </c>
      <c r="G158" t="s">
        <v>127</v>
      </c>
      <c r="H158" t="s">
        <v>775</v>
      </c>
      <c r="I158" t="s">
        <v>214</v>
      </c>
      <c r="J158" t="s">
        <v>429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122646</v>
      </c>
      <c r="P158" s="77">
        <v>93.95</v>
      </c>
      <c r="Q158" s="77">
        <v>0</v>
      </c>
      <c r="R158" s="77">
        <v>115.225917</v>
      </c>
      <c r="S158" s="78">
        <v>5.0000000000000001E-4</v>
      </c>
      <c r="T158" s="78">
        <v>1.5E-3</v>
      </c>
      <c r="U158" s="78">
        <v>2.9999999999999997E-4</v>
      </c>
    </row>
    <row r="159" spans="2:21">
      <c r="B159" t="s">
        <v>776</v>
      </c>
      <c r="C159" t="s">
        <v>777</v>
      </c>
      <c r="D159" t="s">
        <v>100</v>
      </c>
      <c r="E159" t="s">
        <v>123</v>
      </c>
      <c r="F159" t="s">
        <v>761</v>
      </c>
      <c r="G159" t="s">
        <v>747</v>
      </c>
      <c r="H159" t="s">
        <v>771</v>
      </c>
      <c r="I159" t="s">
        <v>209</v>
      </c>
      <c r="J159" t="s">
        <v>429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110897.12</v>
      </c>
      <c r="P159" s="77">
        <v>78.33</v>
      </c>
      <c r="Q159" s="77">
        <v>0.77483999999999997</v>
      </c>
      <c r="R159" s="77">
        <v>87.640554096000002</v>
      </c>
      <c r="S159" s="78">
        <v>1E-4</v>
      </c>
      <c r="T159" s="78">
        <v>1.1000000000000001E-3</v>
      </c>
      <c r="U159" s="78">
        <v>2.0000000000000001E-4</v>
      </c>
    </row>
    <row r="160" spans="2:21">
      <c r="B160" t="s">
        <v>778</v>
      </c>
      <c r="C160" t="s">
        <v>779</v>
      </c>
      <c r="D160" t="s">
        <v>100</v>
      </c>
      <c r="E160" t="s">
        <v>123</v>
      </c>
      <c r="F160" t="s">
        <v>761</v>
      </c>
      <c r="G160" t="s">
        <v>747</v>
      </c>
      <c r="H160" t="s">
        <v>780</v>
      </c>
      <c r="I160" t="s">
        <v>150</v>
      </c>
      <c r="J160" t="s">
        <v>781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253141.42</v>
      </c>
      <c r="P160" s="77">
        <v>84.87</v>
      </c>
      <c r="Q160" s="77">
        <v>0</v>
      </c>
      <c r="R160" s="77">
        <v>214.841123154</v>
      </c>
      <c r="S160" s="78">
        <v>2.0000000000000001E-4</v>
      </c>
      <c r="T160" s="78">
        <v>2.8E-3</v>
      </c>
      <c r="U160" s="78">
        <v>5.0000000000000001E-4</v>
      </c>
    </row>
    <row r="161" spans="2:21">
      <c r="B161" t="s">
        <v>782</v>
      </c>
      <c r="C161" t="s">
        <v>783</v>
      </c>
      <c r="D161" t="s">
        <v>100</v>
      </c>
      <c r="E161" t="s">
        <v>123</v>
      </c>
      <c r="F161" t="s">
        <v>761</v>
      </c>
      <c r="G161" t="s">
        <v>747</v>
      </c>
      <c r="H161" t="s">
        <v>780</v>
      </c>
      <c r="I161" t="s">
        <v>150</v>
      </c>
      <c r="J161" t="s">
        <v>784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270899.34999999998</v>
      </c>
      <c r="P161" s="77">
        <v>87.99</v>
      </c>
      <c r="Q161" s="77">
        <v>0</v>
      </c>
      <c r="R161" s="77">
        <v>238.364338065</v>
      </c>
      <c r="S161" s="78">
        <v>1E-4</v>
      </c>
      <c r="T161" s="78">
        <v>3.0999999999999999E-3</v>
      </c>
      <c r="U161" s="78">
        <v>5.0000000000000001E-4</v>
      </c>
    </row>
    <row r="162" spans="2:21">
      <c r="B162" t="s">
        <v>785</v>
      </c>
      <c r="C162" t="s">
        <v>786</v>
      </c>
      <c r="D162" t="s">
        <v>100</v>
      </c>
      <c r="E162" t="s">
        <v>123</v>
      </c>
      <c r="F162" t="s">
        <v>764</v>
      </c>
      <c r="G162" t="s">
        <v>397</v>
      </c>
      <c r="H162" t="s">
        <v>771</v>
      </c>
      <c r="I162" t="s">
        <v>209</v>
      </c>
      <c r="J162" t="s">
        <v>555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288309.88</v>
      </c>
      <c r="P162" s="77">
        <v>101.7</v>
      </c>
      <c r="Q162" s="77">
        <v>0</v>
      </c>
      <c r="R162" s="77">
        <v>293.21114796000001</v>
      </c>
      <c r="S162" s="78">
        <v>5.0000000000000001E-4</v>
      </c>
      <c r="T162" s="78">
        <v>3.8E-3</v>
      </c>
      <c r="U162" s="78">
        <v>5.9999999999999995E-4</v>
      </c>
    </row>
    <row r="163" spans="2:21">
      <c r="B163" t="s">
        <v>787</v>
      </c>
      <c r="C163" t="s">
        <v>788</v>
      </c>
      <c r="D163" t="s">
        <v>100</v>
      </c>
      <c r="E163" t="s">
        <v>123</v>
      </c>
      <c r="F163" t="s">
        <v>789</v>
      </c>
      <c r="G163" t="s">
        <v>397</v>
      </c>
      <c r="H163" t="s">
        <v>771</v>
      </c>
      <c r="I163" t="s">
        <v>209</v>
      </c>
      <c r="J163" t="s">
        <v>790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303511.34000000003</v>
      </c>
      <c r="P163" s="77">
        <v>100.12</v>
      </c>
      <c r="Q163" s="77">
        <v>0</v>
      </c>
      <c r="R163" s="77">
        <v>303.87555360800002</v>
      </c>
      <c r="S163" s="78">
        <v>5.0000000000000001E-4</v>
      </c>
      <c r="T163" s="78">
        <v>3.8999999999999998E-3</v>
      </c>
      <c r="U163" s="78">
        <v>6.9999999999999999E-4</v>
      </c>
    </row>
    <row r="164" spans="2:21">
      <c r="B164" t="s">
        <v>791</v>
      </c>
      <c r="C164" t="s">
        <v>792</v>
      </c>
      <c r="D164" t="s">
        <v>100</v>
      </c>
      <c r="E164" t="s">
        <v>123</v>
      </c>
      <c r="F164" t="s">
        <v>789</v>
      </c>
      <c r="G164" t="s">
        <v>397</v>
      </c>
      <c r="H164" t="s">
        <v>771</v>
      </c>
      <c r="I164" t="s">
        <v>209</v>
      </c>
      <c r="J164" t="s">
        <v>379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171160.78</v>
      </c>
      <c r="P164" s="77">
        <v>88.42</v>
      </c>
      <c r="Q164" s="77">
        <v>0.27700999999999998</v>
      </c>
      <c r="R164" s="77">
        <v>151.617371676</v>
      </c>
      <c r="S164" s="78">
        <v>5.0000000000000001E-4</v>
      </c>
      <c r="T164" s="78">
        <v>1.9E-3</v>
      </c>
      <c r="U164" s="78">
        <v>2.9999999999999997E-4</v>
      </c>
    </row>
    <row r="165" spans="2:21">
      <c r="B165" t="s">
        <v>793</v>
      </c>
      <c r="C165" t="s">
        <v>794</v>
      </c>
      <c r="D165" t="s">
        <v>100</v>
      </c>
      <c r="E165" t="s">
        <v>123</v>
      </c>
      <c r="F165" t="s">
        <v>789</v>
      </c>
      <c r="G165" t="s">
        <v>397</v>
      </c>
      <c r="H165" t="s">
        <v>771</v>
      </c>
      <c r="I165" t="s">
        <v>209</v>
      </c>
      <c r="J165" t="s">
        <v>795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248597.24</v>
      </c>
      <c r="P165" s="77">
        <v>91.6</v>
      </c>
      <c r="Q165" s="77">
        <v>0.39223000000000002</v>
      </c>
      <c r="R165" s="77">
        <v>228.10730183999999</v>
      </c>
      <c r="S165" s="78">
        <v>5.0000000000000001E-4</v>
      </c>
      <c r="T165" s="78">
        <v>2.8999999999999998E-3</v>
      </c>
      <c r="U165" s="78">
        <v>5.0000000000000001E-4</v>
      </c>
    </row>
    <row r="166" spans="2:21">
      <c r="B166" t="s">
        <v>796</v>
      </c>
      <c r="C166" t="s">
        <v>797</v>
      </c>
      <c r="D166" t="s">
        <v>100</v>
      </c>
      <c r="E166" t="s">
        <v>123</v>
      </c>
      <c r="F166" t="s">
        <v>789</v>
      </c>
      <c r="G166" t="s">
        <v>397</v>
      </c>
      <c r="H166" t="s">
        <v>771</v>
      </c>
      <c r="I166" t="s">
        <v>209</v>
      </c>
      <c r="J166" t="s">
        <v>274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95688.18</v>
      </c>
      <c r="P166" s="77">
        <v>91.26</v>
      </c>
      <c r="Q166" s="77">
        <v>7.0749999999999993E-2</v>
      </c>
      <c r="R166" s="77">
        <v>87.395783068</v>
      </c>
      <c r="S166" s="78">
        <v>4.0000000000000002E-4</v>
      </c>
      <c r="T166" s="78">
        <v>1.1000000000000001E-3</v>
      </c>
      <c r="U166" s="78">
        <v>2.0000000000000001E-4</v>
      </c>
    </row>
    <row r="167" spans="2:21">
      <c r="B167" t="s">
        <v>798</v>
      </c>
      <c r="C167" t="s">
        <v>799</v>
      </c>
      <c r="D167" t="s">
        <v>123</v>
      </c>
      <c r="E167" t="s">
        <v>123</v>
      </c>
      <c r="F167" t="s">
        <v>800</v>
      </c>
      <c r="G167" t="s">
        <v>801</v>
      </c>
      <c r="H167" t="s">
        <v>802</v>
      </c>
      <c r="I167" t="s">
        <v>214</v>
      </c>
      <c r="J167" t="s">
        <v>274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26346.880000000001</v>
      </c>
      <c r="P167" s="77">
        <v>91.002862921150026</v>
      </c>
      <c r="Q167" s="77">
        <v>0</v>
      </c>
      <c r="R167" s="77">
        <v>106.124408473128</v>
      </c>
      <c r="S167" s="78">
        <v>0</v>
      </c>
      <c r="T167" s="78">
        <v>1.4E-3</v>
      </c>
      <c r="U167" s="78">
        <v>2.0000000000000001E-4</v>
      </c>
    </row>
    <row r="168" spans="2:21">
      <c r="B168" t="s">
        <v>803</v>
      </c>
      <c r="C168" t="s">
        <v>804</v>
      </c>
      <c r="D168" t="s">
        <v>100</v>
      </c>
      <c r="E168" t="s">
        <v>123</v>
      </c>
      <c r="F168" t="s">
        <v>805</v>
      </c>
      <c r="G168" t="s">
        <v>806</v>
      </c>
      <c r="H168" t="s">
        <v>211</v>
      </c>
      <c r="I168" t="s">
        <v>212</v>
      </c>
      <c r="J168" t="s">
        <v>495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437202.34</v>
      </c>
      <c r="P168" s="77">
        <v>96.82</v>
      </c>
      <c r="Q168" s="77">
        <v>0</v>
      </c>
      <c r="R168" s="77">
        <v>423.29930558799998</v>
      </c>
      <c r="S168" s="78">
        <v>5.9999999999999995E-4</v>
      </c>
      <c r="T168" s="78">
        <v>5.4000000000000003E-3</v>
      </c>
      <c r="U168" s="78">
        <v>8.9999999999999998E-4</v>
      </c>
    </row>
    <row r="169" spans="2:21">
      <c r="B169" t="s">
        <v>807</v>
      </c>
      <c r="C169" t="s">
        <v>808</v>
      </c>
      <c r="D169" t="s">
        <v>100</v>
      </c>
      <c r="E169" t="s">
        <v>123</v>
      </c>
      <c r="F169" t="s">
        <v>809</v>
      </c>
      <c r="G169" t="s">
        <v>112</v>
      </c>
      <c r="H169" t="s">
        <v>211</v>
      </c>
      <c r="I169" t="s">
        <v>212</v>
      </c>
      <c r="J169" t="s">
        <v>335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83743.679999999993</v>
      </c>
      <c r="P169" s="77">
        <v>25.2</v>
      </c>
      <c r="Q169" s="77">
        <v>0</v>
      </c>
      <c r="R169" s="77">
        <v>21.103407359999999</v>
      </c>
      <c r="S169" s="78">
        <v>2.0000000000000001E-4</v>
      </c>
      <c r="T169" s="78">
        <v>2.9999999999999997E-4</v>
      </c>
      <c r="U169" s="78">
        <v>0</v>
      </c>
    </row>
    <row r="170" spans="2:21">
      <c r="B170" t="s">
        <v>810</v>
      </c>
      <c r="C170" t="s">
        <v>811</v>
      </c>
      <c r="D170" t="s">
        <v>100</v>
      </c>
      <c r="E170" t="s">
        <v>123</v>
      </c>
      <c r="F170" t="s">
        <v>812</v>
      </c>
      <c r="G170" t="s">
        <v>397</v>
      </c>
      <c r="H170" t="s">
        <v>211</v>
      </c>
      <c r="I170" t="s">
        <v>212</v>
      </c>
      <c r="J170" t="s">
        <v>283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249382.8</v>
      </c>
      <c r="P170" s="77">
        <v>98.09</v>
      </c>
      <c r="Q170" s="77">
        <v>2.4775800000000001</v>
      </c>
      <c r="R170" s="77">
        <v>247.09716852</v>
      </c>
      <c r="S170" s="78">
        <v>5.0000000000000001E-4</v>
      </c>
      <c r="T170" s="78">
        <v>3.2000000000000002E-3</v>
      </c>
      <c r="U170" s="78">
        <v>5.0000000000000001E-4</v>
      </c>
    </row>
    <row r="171" spans="2:21">
      <c r="B171" t="s">
        <v>813</v>
      </c>
      <c r="C171" t="s">
        <v>814</v>
      </c>
      <c r="D171" t="s">
        <v>100</v>
      </c>
      <c r="E171" t="s">
        <v>123</v>
      </c>
      <c r="F171" t="s">
        <v>815</v>
      </c>
      <c r="G171" t="s">
        <v>397</v>
      </c>
      <c r="H171" t="s">
        <v>211</v>
      </c>
      <c r="I171" t="s">
        <v>212</v>
      </c>
      <c r="J171" t="s">
        <v>329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816</v>
      </c>
      <c r="C172" t="s">
        <v>817</v>
      </c>
      <c r="D172" t="s">
        <v>100</v>
      </c>
      <c r="E172" t="s">
        <v>123</v>
      </c>
      <c r="F172" t="s">
        <v>815</v>
      </c>
      <c r="G172" t="s">
        <v>397</v>
      </c>
      <c r="H172" t="s">
        <v>211</v>
      </c>
      <c r="I172" t="s">
        <v>212</v>
      </c>
      <c r="J172" t="s">
        <v>539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261195.16</v>
      </c>
      <c r="P172" s="77">
        <v>106.19</v>
      </c>
      <c r="Q172" s="77">
        <v>0</v>
      </c>
      <c r="R172" s="77">
        <v>277.36314040399998</v>
      </c>
      <c r="S172" s="78">
        <v>5.0000000000000001E-4</v>
      </c>
      <c r="T172" s="78">
        <v>3.5999999999999999E-3</v>
      </c>
      <c r="U172" s="78">
        <v>5.9999999999999995E-4</v>
      </c>
    </row>
    <row r="173" spans="2:21">
      <c r="B173" t="s">
        <v>818</v>
      </c>
      <c r="C173" t="s">
        <v>819</v>
      </c>
      <c r="D173" t="s">
        <v>100</v>
      </c>
      <c r="E173" t="s">
        <v>123</v>
      </c>
      <c r="F173" t="s">
        <v>815</v>
      </c>
      <c r="G173" t="s">
        <v>397</v>
      </c>
      <c r="H173" t="s">
        <v>211</v>
      </c>
      <c r="I173" t="s">
        <v>212</v>
      </c>
      <c r="J173" t="s">
        <v>283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200946.73</v>
      </c>
      <c r="P173" s="77">
        <v>92.28</v>
      </c>
      <c r="Q173" s="77">
        <v>0</v>
      </c>
      <c r="R173" s="77">
        <v>185.43364244399999</v>
      </c>
      <c r="S173" s="78">
        <v>4.0000000000000002E-4</v>
      </c>
      <c r="T173" s="78">
        <v>2.3999999999999998E-3</v>
      </c>
      <c r="U173" s="78">
        <v>4.0000000000000002E-4</v>
      </c>
    </row>
    <row r="174" spans="2:21">
      <c r="B174" t="s">
        <v>820</v>
      </c>
      <c r="C174" t="s">
        <v>821</v>
      </c>
      <c r="D174" t="s">
        <v>100</v>
      </c>
      <c r="E174" t="s">
        <v>123</v>
      </c>
      <c r="F174" t="s">
        <v>815</v>
      </c>
      <c r="G174" t="s">
        <v>397</v>
      </c>
      <c r="H174" t="s">
        <v>211</v>
      </c>
      <c r="I174" t="s">
        <v>212</v>
      </c>
      <c r="J174" t="s">
        <v>277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85404.26</v>
      </c>
      <c r="P174" s="77">
        <v>96.57</v>
      </c>
      <c r="Q174" s="77">
        <v>0</v>
      </c>
      <c r="R174" s="77">
        <v>82.474893882000003</v>
      </c>
      <c r="S174" s="78">
        <v>4.0000000000000002E-4</v>
      </c>
      <c r="T174" s="78">
        <v>1.1000000000000001E-3</v>
      </c>
      <c r="U174" s="78">
        <v>2.0000000000000001E-4</v>
      </c>
    </row>
    <row r="175" spans="2:21">
      <c r="B175" t="s">
        <v>822</v>
      </c>
      <c r="C175" t="s">
        <v>823</v>
      </c>
      <c r="D175" t="s">
        <v>100</v>
      </c>
      <c r="E175" t="s">
        <v>123</v>
      </c>
      <c r="F175" t="s">
        <v>824</v>
      </c>
      <c r="G175" t="s">
        <v>416</v>
      </c>
      <c r="H175" t="s">
        <v>211</v>
      </c>
      <c r="I175" t="s">
        <v>212</v>
      </c>
      <c r="J175" t="s">
        <v>825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111406.69</v>
      </c>
      <c r="P175" s="77">
        <v>104.01</v>
      </c>
      <c r="Q175" s="77">
        <v>2.01329</v>
      </c>
      <c r="R175" s="77">
        <v>117.887388269</v>
      </c>
      <c r="S175" s="78">
        <v>4.0000000000000002E-4</v>
      </c>
      <c r="T175" s="78">
        <v>1.5E-3</v>
      </c>
      <c r="U175" s="78">
        <v>2.9999999999999997E-4</v>
      </c>
    </row>
    <row r="176" spans="2:21">
      <c r="B176" s="79" t="s">
        <v>265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9658720.0899999999</v>
      </c>
      <c r="Q176" s="81">
        <v>16.716190000000001</v>
      </c>
      <c r="R176" s="81">
        <v>8699.5217189960003</v>
      </c>
      <c r="T176" s="80">
        <v>0.1114</v>
      </c>
      <c r="U176" s="80">
        <v>1.9300000000000001E-2</v>
      </c>
    </row>
    <row r="177" spans="2:21">
      <c r="B177" t="s">
        <v>826</v>
      </c>
      <c r="C177" t="s">
        <v>827</v>
      </c>
      <c r="D177" t="s">
        <v>100</v>
      </c>
      <c r="E177" t="s">
        <v>123</v>
      </c>
      <c r="F177" t="s">
        <v>370</v>
      </c>
      <c r="G177" t="s">
        <v>365</v>
      </c>
      <c r="H177" t="s">
        <v>366</v>
      </c>
      <c r="I177" t="s">
        <v>150</v>
      </c>
      <c r="J177" t="s">
        <v>335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0.01</v>
      </c>
      <c r="P177" s="77">
        <v>93.96</v>
      </c>
      <c r="Q177" s="77">
        <v>0</v>
      </c>
      <c r="R177" s="77">
        <v>9.3959999999999995E-6</v>
      </c>
      <c r="S177" s="78">
        <v>0</v>
      </c>
      <c r="T177" s="78">
        <v>0</v>
      </c>
      <c r="U177" s="78">
        <v>0</v>
      </c>
    </row>
    <row r="178" spans="2:21">
      <c r="B178" t="s">
        <v>828</v>
      </c>
      <c r="C178" t="s">
        <v>829</v>
      </c>
      <c r="D178" t="s">
        <v>100</v>
      </c>
      <c r="E178" t="s">
        <v>123</v>
      </c>
      <c r="F178" t="s">
        <v>403</v>
      </c>
      <c r="G178" t="s">
        <v>365</v>
      </c>
      <c r="H178" t="s">
        <v>208</v>
      </c>
      <c r="I178" t="s">
        <v>209</v>
      </c>
      <c r="J178" t="s">
        <v>379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68131.58</v>
      </c>
      <c r="P178" s="77">
        <v>92.55</v>
      </c>
      <c r="Q178" s="77">
        <v>0</v>
      </c>
      <c r="R178" s="77">
        <v>63.055777290000002</v>
      </c>
      <c r="S178" s="78">
        <v>0</v>
      </c>
      <c r="T178" s="78">
        <v>8.0000000000000004E-4</v>
      </c>
      <c r="U178" s="78">
        <v>1E-4</v>
      </c>
    </row>
    <row r="179" spans="2:21">
      <c r="B179" t="s">
        <v>830</v>
      </c>
      <c r="C179" t="s">
        <v>831</v>
      </c>
      <c r="D179" t="s">
        <v>100</v>
      </c>
      <c r="E179" t="s">
        <v>123</v>
      </c>
      <c r="F179" t="s">
        <v>832</v>
      </c>
      <c r="G179" t="s">
        <v>833</v>
      </c>
      <c r="H179" t="s">
        <v>433</v>
      </c>
      <c r="I179" t="s">
        <v>209</v>
      </c>
      <c r="J179" t="s">
        <v>834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0.02</v>
      </c>
      <c r="P179" s="77">
        <v>102.13</v>
      </c>
      <c r="Q179" s="77">
        <v>0</v>
      </c>
      <c r="R179" s="77">
        <v>2.0426000000000001E-5</v>
      </c>
      <c r="S179" s="78">
        <v>0</v>
      </c>
      <c r="T179" s="78">
        <v>0</v>
      </c>
      <c r="U179" s="78">
        <v>0</v>
      </c>
    </row>
    <row r="180" spans="2:21">
      <c r="B180" t="s">
        <v>835</v>
      </c>
      <c r="C180" t="s">
        <v>836</v>
      </c>
      <c r="D180" t="s">
        <v>100</v>
      </c>
      <c r="E180" t="s">
        <v>123</v>
      </c>
      <c r="F180" t="s">
        <v>837</v>
      </c>
      <c r="G180" t="s">
        <v>598</v>
      </c>
      <c r="H180" t="s">
        <v>455</v>
      </c>
      <c r="I180" t="s">
        <v>209</v>
      </c>
      <c r="J180" t="s">
        <v>456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95365.43</v>
      </c>
      <c r="P180" s="77">
        <v>79.739999999999995</v>
      </c>
      <c r="Q180" s="77">
        <v>0</v>
      </c>
      <c r="R180" s="77">
        <v>76.044393881999994</v>
      </c>
      <c r="S180" s="78">
        <v>1E-4</v>
      </c>
      <c r="T180" s="78">
        <v>1E-3</v>
      </c>
      <c r="U180" s="78">
        <v>2.0000000000000001E-4</v>
      </c>
    </row>
    <row r="181" spans="2:21">
      <c r="B181" t="s">
        <v>838</v>
      </c>
      <c r="C181" t="s">
        <v>839</v>
      </c>
      <c r="D181" t="s">
        <v>100</v>
      </c>
      <c r="E181" t="s">
        <v>123</v>
      </c>
      <c r="F181" t="s">
        <v>454</v>
      </c>
      <c r="G181" t="s">
        <v>397</v>
      </c>
      <c r="H181" t="s">
        <v>455</v>
      </c>
      <c r="I181" t="s">
        <v>209</v>
      </c>
      <c r="J181" t="s">
        <v>840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551057.12</v>
      </c>
      <c r="P181" s="77">
        <v>84.96</v>
      </c>
      <c r="Q181" s="77">
        <v>0</v>
      </c>
      <c r="R181" s="77">
        <v>468.178129152</v>
      </c>
      <c r="S181" s="78">
        <v>4.0000000000000002E-4</v>
      </c>
      <c r="T181" s="78">
        <v>6.0000000000000001E-3</v>
      </c>
      <c r="U181" s="78">
        <v>1E-3</v>
      </c>
    </row>
    <row r="182" spans="2:21">
      <c r="B182" t="s">
        <v>841</v>
      </c>
      <c r="C182" t="s">
        <v>842</v>
      </c>
      <c r="D182" t="s">
        <v>100</v>
      </c>
      <c r="E182" t="s">
        <v>123</v>
      </c>
      <c r="F182" t="s">
        <v>843</v>
      </c>
      <c r="G182" t="s">
        <v>844</v>
      </c>
      <c r="H182" t="s">
        <v>455</v>
      </c>
      <c r="I182" t="s">
        <v>209</v>
      </c>
      <c r="J182" t="s">
        <v>825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91867.02</v>
      </c>
      <c r="P182" s="77">
        <v>90.6</v>
      </c>
      <c r="Q182" s="77">
        <v>0</v>
      </c>
      <c r="R182" s="77">
        <v>83.231520119999999</v>
      </c>
      <c r="S182" s="78">
        <v>2.9999999999999997E-4</v>
      </c>
      <c r="T182" s="78">
        <v>1.1000000000000001E-3</v>
      </c>
      <c r="U182" s="78">
        <v>2.0000000000000001E-4</v>
      </c>
    </row>
    <row r="183" spans="2:21">
      <c r="B183" t="s">
        <v>845</v>
      </c>
      <c r="C183" t="s">
        <v>846</v>
      </c>
      <c r="D183" t="s">
        <v>100</v>
      </c>
      <c r="E183" t="s">
        <v>123</v>
      </c>
      <c r="F183" t="s">
        <v>847</v>
      </c>
      <c r="G183" t="s">
        <v>848</v>
      </c>
      <c r="H183" t="s">
        <v>455</v>
      </c>
      <c r="I183" t="s">
        <v>209</v>
      </c>
      <c r="J183" t="s">
        <v>352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0.02</v>
      </c>
      <c r="P183" s="77">
        <v>93.91</v>
      </c>
      <c r="Q183" s="77">
        <v>0</v>
      </c>
      <c r="R183" s="77">
        <v>1.8782000000000001E-5</v>
      </c>
      <c r="S183" s="78">
        <v>0</v>
      </c>
      <c r="T183" s="78">
        <v>0</v>
      </c>
      <c r="U183" s="78">
        <v>0</v>
      </c>
    </row>
    <row r="184" spans="2:21">
      <c r="B184" t="s">
        <v>849</v>
      </c>
      <c r="C184" t="s">
        <v>850</v>
      </c>
      <c r="D184" t="s">
        <v>100</v>
      </c>
      <c r="E184" t="s">
        <v>123</v>
      </c>
      <c r="F184" t="s">
        <v>521</v>
      </c>
      <c r="G184" t="s">
        <v>397</v>
      </c>
      <c r="H184" t="s">
        <v>522</v>
      </c>
      <c r="I184" t="s">
        <v>150</v>
      </c>
      <c r="J184" t="s">
        <v>851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852</v>
      </c>
      <c r="C185" t="s">
        <v>853</v>
      </c>
      <c r="D185" t="s">
        <v>100</v>
      </c>
      <c r="E185" t="s">
        <v>123</v>
      </c>
      <c r="F185" t="s">
        <v>521</v>
      </c>
      <c r="G185" t="s">
        <v>397</v>
      </c>
      <c r="H185" t="s">
        <v>522</v>
      </c>
      <c r="I185" t="s">
        <v>150</v>
      </c>
      <c r="J185" t="s">
        <v>456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60918.74</v>
      </c>
      <c r="P185" s="77">
        <v>82.59</v>
      </c>
      <c r="Q185" s="77">
        <v>0</v>
      </c>
      <c r="R185" s="77">
        <v>50.312787366000002</v>
      </c>
      <c r="S185" s="78">
        <v>1E-4</v>
      </c>
      <c r="T185" s="78">
        <v>5.9999999999999995E-4</v>
      </c>
      <c r="U185" s="78">
        <v>1E-4</v>
      </c>
    </row>
    <row r="186" spans="2:21">
      <c r="B186" t="s">
        <v>854</v>
      </c>
      <c r="C186" t="s">
        <v>855</v>
      </c>
      <c r="D186" t="s">
        <v>100</v>
      </c>
      <c r="E186" t="s">
        <v>123</v>
      </c>
      <c r="F186" t="s">
        <v>535</v>
      </c>
      <c r="G186" t="s">
        <v>397</v>
      </c>
      <c r="H186" t="s">
        <v>522</v>
      </c>
      <c r="I186" t="s">
        <v>150</v>
      </c>
      <c r="J186" t="s">
        <v>856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59208.32</v>
      </c>
      <c r="P186" s="77">
        <v>100.94</v>
      </c>
      <c r="Q186" s="77">
        <v>0</v>
      </c>
      <c r="R186" s="77">
        <v>59.764878207999999</v>
      </c>
      <c r="S186" s="78">
        <v>5.0000000000000001E-4</v>
      </c>
      <c r="T186" s="78">
        <v>8.0000000000000004E-4</v>
      </c>
      <c r="U186" s="78">
        <v>1E-4</v>
      </c>
    </row>
    <row r="187" spans="2:21">
      <c r="B187" t="s">
        <v>857</v>
      </c>
      <c r="C187" t="s">
        <v>858</v>
      </c>
      <c r="D187" t="s">
        <v>100</v>
      </c>
      <c r="E187" t="s">
        <v>123</v>
      </c>
      <c r="F187" t="s">
        <v>859</v>
      </c>
      <c r="G187" t="s">
        <v>397</v>
      </c>
      <c r="H187" t="s">
        <v>455</v>
      </c>
      <c r="I187" t="s">
        <v>209</v>
      </c>
      <c r="J187" t="s">
        <v>352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140277.82999999999</v>
      </c>
      <c r="P187" s="77">
        <v>97.85</v>
      </c>
      <c r="Q187" s="77">
        <v>0</v>
      </c>
      <c r="R187" s="77">
        <v>137.261856655</v>
      </c>
      <c r="S187" s="78">
        <v>5.0000000000000001E-4</v>
      </c>
      <c r="T187" s="78">
        <v>1.8E-3</v>
      </c>
      <c r="U187" s="78">
        <v>2.9999999999999997E-4</v>
      </c>
    </row>
    <row r="188" spans="2:21">
      <c r="B188" t="s">
        <v>860</v>
      </c>
      <c r="C188" t="s">
        <v>861</v>
      </c>
      <c r="D188" t="s">
        <v>100</v>
      </c>
      <c r="E188" t="s">
        <v>123</v>
      </c>
      <c r="F188" t="s">
        <v>862</v>
      </c>
      <c r="G188" t="s">
        <v>644</v>
      </c>
      <c r="H188" t="s">
        <v>522</v>
      </c>
      <c r="I188" t="s">
        <v>150</v>
      </c>
      <c r="J188" t="s">
        <v>863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74814.84</v>
      </c>
      <c r="P188" s="77">
        <v>100.08</v>
      </c>
      <c r="Q188" s="77">
        <v>0</v>
      </c>
      <c r="R188" s="77">
        <v>74.874691872</v>
      </c>
      <c r="S188" s="78">
        <v>2.0000000000000001E-4</v>
      </c>
      <c r="T188" s="78">
        <v>1E-3</v>
      </c>
      <c r="U188" s="78">
        <v>2.0000000000000001E-4</v>
      </c>
    </row>
    <row r="189" spans="2:21">
      <c r="B189" t="s">
        <v>864</v>
      </c>
      <c r="C189" t="s">
        <v>865</v>
      </c>
      <c r="D189" t="s">
        <v>100</v>
      </c>
      <c r="E189" t="s">
        <v>123</v>
      </c>
      <c r="F189" t="s">
        <v>577</v>
      </c>
      <c r="G189" t="s">
        <v>127</v>
      </c>
      <c r="H189" t="s">
        <v>455</v>
      </c>
      <c r="I189" t="s">
        <v>209</v>
      </c>
      <c r="J189" t="s">
        <v>329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3089.42</v>
      </c>
      <c r="P189" s="77">
        <v>95.92</v>
      </c>
      <c r="Q189" s="77">
        <v>0</v>
      </c>
      <c r="R189" s="77">
        <v>2.9633716639999998</v>
      </c>
      <c r="S189" s="78">
        <v>0</v>
      </c>
      <c r="T189" s="78">
        <v>0</v>
      </c>
      <c r="U189" s="78">
        <v>0</v>
      </c>
    </row>
    <row r="190" spans="2:21">
      <c r="B190" t="s">
        <v>866</v>
      </c>
      <c r="C190" t="s">
        <v>867</v>
      </c>
      <c r="D190" t="s">
        <v>100</v>
      </c>
      <c r="E190" t="s">
        <v>123</v>
      </c>
      <c r="F190" t="s">
        <v>577</v>
      </c>
      <c r="G190" t="s">
        <v>127</v>
      </c>
      <c r="H190" t="s">
        <v>455</v>
      </c>
      <c r="I190" t="s">
        <v>209</v>
      </c>
      <c r="J190" t="s">
        <v>274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118609.24</v>
      </c>
      <c r="P190" s="77">
        <v>96.8</v>
      </c>
      <c r="Q190" s="77">
        <v>0</v>
      </c>
      <c r="R190" s="77">
        <v>114.81374432</v>
      </c>
      <c r="S190" s="78">
        <v>4.0000000000000002E-4</v>
      </c>
      <c r="T190" s="78">
        <v>1.5E-3</v>
      </c>
      <c r="U190" s="78">
        <v>2.9999999999999997E-4</v>
      </c>
    </row>
    <row r="191" spans="2:21">
      <c r="B191" t="s">
        <v>868</v>
      </c>
      <c r="C191" t="s">
        <v>869</v>
      </c>
      <c r="D191" t="s">
        <v>100</v>
      </c>
      <c r="E191" t="s">
        <v>123</v>
      </c>
      <c r="F191" t="s">
        <v>602</v>
      </c>
      <c r="G191" t="s">
        <v>132</v>
      </c>
      <c r="H191" t="s">
        <v>586</v>
      </c>
      <c r="I191" t="s">
        <v>209</v>
      </c>
      <c r="J191" t="s">
        <v>280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109104.98</v>
      </c>
      <c r="P191" s="77">
        <v>80.540000000000006</v>
      </c>
      <c r="Q191" s="77">
        <v>0</v>
      </c>
      <c r="R191" s="77">
        <v>87.873150891999998</v>
      </c>
      <c r="S191" s="78">
        <v>2.9999999999999997E-4</v>
      </c>
      <c r="T191" s="78">
        <v>1.1000000000000001E-3</v>
      </c>
      <c r="U191" s="78">
        <v>2.0000000000000001E-4</v>
      </c>
    </row>
    <row r="192" spans="2:21">
      <c r="B192" t="s">
        <v>870</v>
      </c>
      <c r="C192" t="s">
        <v>871</v>
      </c>
      <c r="D192" t="s">
        <v>100</v>
      </c>
      <c r="E192" t="s">
        <v>123</v>
      </c>
      <c r="F192" t="s">
        <v>602</v>
      </c>
      <c r="G192" t="s">
        <v>132</v>
      </c>
      <c r="H192" t="s">
        <v>603</v>
      </c>
      <c r="I192" t="s">
        <v>150</v>
      </c>
      <c r="J192" t="s">
        <v>872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71281.11</v>
      </c>
      <c r="P192" s="77">
        <v>98.9</v>
      </c>
      <c r="Q192" s="77">
        <v>0</v>
      </c>
      <c r="R192" s="77">
        <v>70.497017790000001</v>
      </c>
      <c r="S192" s="78">
        <v>0</v>
      </c>
      <c r="T192" s="78">
        <v>8.9999999999999998E-4</v>
      </c>
      <c r="U192" s="78">
        <v>2.0000000000000001E-4</v>
      </c>
    </row>
    <row r="193" spans="2:21">
      <c r="B193" t="s">
        <v>873</v>
      </c>
      <c r="C193" t="s">
        <v>874</v>
      </c>
      <c r="D193" t="s">
        <v>100</v>
      </c>
      <c r="E193" t="s">
        <v>123</v>
      </c>
      <c r="F193" t="s">
        <v>875</v>
      </c>
      <c r="G193" t="s">
        <v>128</v>
      </c>
      <c r="H193" t="s">
        <v>603</v>
      </c>
      <c r="I193" t="s">
        <v>150</v>
      </c>
      <c r="J193" t="s">
        <v>286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233796.38</v>
      </c>
      <c r="P193" s="77">
        <v>100.51</v>
      </c>
      <c r="Q193" s="77">
        <v>0</v>
      </c>
      <c r="R193" s="77">
        <v>234.988741538</v>
      </c>
      <c r="S193" s="78">
        <v>5.9999999999999995E-4</v>
      </c>
      <c r="T193" s="78">
        <v>3.0000000000000001E-3</v>
      </c>
      <c r="U193" s="78">
        <v>5.0000000000000001E-4</v>
      </c>
    </row>
    <row r="194" spans="2:21">
      <c r="B194" t="s">
        <v>876</v>
      </c>
      <c r="C194" t="s">
        <v>877</v>
      </c>
      <c r="D194" t="s">
        <v>100</v>
      </c>
      <c r="E194" t="s">
        <v>123</v>
      </c>
      <c r="F194" t="s">
        <v>648</v>
      </c>
      <c r="G194" t="s">
        <v>644</v>
      </c>
      <c r="H194" t="s">
        <v>603</v>
      </c>
      <c r="I194" t="s">
        <v>150</v>
      </c>
      <c r="J194" t="s">
        <v>878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194215.17</v>
      </c>
      <c r="P194" s="77">
        <v>84.4</v>
      </c>
      <c r="Q194" s="77">
        <v>0</v>
      </c>
      <c r="R194" s="77">
        <v>163.91760348</v>
      </c>
      <c r="S194" s="78">
        <v>2.9999999999999997E-4</v>
      </c>
      <c r="T194" s="78">
        <v>2.0999999999999999E-3</v>
      </c>
      <c r="U194" s="78">
        <v>4.0000000000000002E-4</v>
      </c>
    </row>
    <row r="195" spans="2:21">
      <c r="B195" t="s">
        <v>879</v>
      </c>
      <c r="C195" t="s">
        <v>880</v>
      </c>
      <c r="D195" t="s">
        <v>100</v>
      </c>
      <c r="E195" t="s">
        <v>123</v>
      </c>
      <c r="F195" t="s">
        <v>648</v>
      </c>
      <c r="G195" t="s">
        <v>644</v>
      </c>
      <c r="H195" t="s">
        <v>603</v>
      </c>
      <c r="I195" t="s">
        <v>150</v>
      </c>
      <c r="J195" t="s">
        <v>714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113553.57</v>
      </c>
      <c r="P195" s="77">
        <v>94.7</v>
      </c>
      <c r="Q195" s="77">
        <v>0</v>
      </c>
      <c r="R195" s="77">
        <v>107.53523079</v>
      </c>
      <c r="S195" s="78">
        <v>2.0000000000000001E-4</v>
      </c>
      <c r="T195" s="78">
        <v>1.4E-3</v>
      </c>
      <c r="U195" s="78">
        <v>2.0000000000000001E-4</v>
      </c>
    </row>
    <row r="196" spans="2:21">
      <c r="B196" t="s">
        <v>881</v>
      </c>
      <c r="C196" t="s">
        <v>882</v>
      </c>
      <c r="D196" t="s">
        <v>100</v>
      </c>
      <c r="E196" t="s">
        <v>123</v>
      </c>
      <c r="F196" t="s">
        <v>648</v>
      </c>
      <c r="G196" t="s">
        <v>644</v>
      </c>
      <c r="H196" t="s">
        <v>603</v>
      </c>
      <c r="I196" t="s">
        <v>150</v>
      </c>
      <c r="J196" t="s">
        <v>878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261112.18</v>
      </c>
      <c r="P196" s="77">
        <v>85.68</v>
      </c>
      <c r="Q196" s="77">
        <v>0</v>
      </c>
      <c r="R196" s="77">
        <v>223.720915824</v>
      </c>
      <c r="S196" s="78">
        <v>4.0000000000000002E-4</v>
      </c>
      <c r="T196" s="78">
        <v>2.8999999999999998E-3</v>
      </c>
      <c r="U196" s="78">
        <v>5.0000000000000001E-4</v>
      </c>
    </row>
    <row r="197" spans="2:21">
      <c r="B197" t="s">
        <v>883</v>
      </c>
      <c r="C197" t="s">
        <v>884</v>
      </c>
      <c r="D197" t="s">
        <v>100</v>
      </c>
      <c r="E197" t="s">
        <v>123</v>
      </c>
      <c r="F197" t="s">
        <v>648</v>
      </c>
      <c r="G197" t="s">
        <v>644</v>
      </c>
      <c r="H197" t="s">
        <v>586</v>
      </c>
      <c r="I197" t="s">
        <v>209</v>
      </c>
      <c r="J197" t="s">
        <v>379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280555.65000000002</v>
      </c>
      <c r="P197" s="77">
        <v>79.64</v>
      </c>
      <c r="Q197" s="77">
        <v>0</v>
      </c>
      <c r="R197" s="77">
        <v>223.43451966000001</v>
      </c>
      <c r="S197" s="78">
        <v>4.0000000000000002E-4</v>
      </c>
      <c r="T197" s="78">
        <v>2.8999999999999998E-3</v>
      </c>
      <c r="U197" s="78">
        <v>5.0000000000000001E-4</v>
      </c>
    </row>
    <row r="198" spans="2:21">
      <c r="B198" t="s">
        <v>885</v>
      </c>
      <c r="C198" t="s">
        <v>886</v>
      </c>
      <c r="D198" t="s">
        <v>100</v>
      </c>
      <c r="E198" t="s">
        <v>123</v>
      </c>
      <c r="F198" t="s">
        <v>648</v>
      </c>
      <c r="G198" t="s">
        <v>644</v>
      </c>
      <c r="H198" t="s">
        <v>603</v>
      </c>
      <c r="I198" t="s">
        <v>150</v>
      </c>
      <c r="J198" t="s">
        <v>335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887</v>
      </c>
      <c r="C199" t="s">
        <v>888</v>
      </c>
      <c r="D199" t="s">
        <v>100</v>
      </c>
      <c r="E199" t="s">
        <v>123</v>
      </c>
      <c r="F199" t="s">
        <v>889</v>
      </c>
      <c r="G199" t="s">
        <v>890</v>
      </c>
      <c r="H199" t="s">
        <v>586</v>
      </c>
      <c r="I199" t="s">
        <v>209</v>
      </c>
      <c r="J199" t="s">
        <v>335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1433.03</v>
      </c>
      <c r="P199" s="77">
        <v>99.91</v>
      </c>
      <c r="Q199" s="77">
        <v>0</v>
      </c>
      <c r="R199" s="77">
        <v>1.431740273</v>
      </c>
      <c r="S199" s="78">
        <v>0</v>
      </c>
      <c r="T199" s="78">
        <v>0</v>
      </c>
      <c r="U199" s="78">
        <v>0</v>
      </c>
    </row>
    <row r="200" spans="2:21">
      <c r="B200" t="s">
        <v>891</v>
      </c>
      <c r="C200" t="s">
        <v>892</v>
      </c>
      <c r="D200" t="s">
        <v>100</v>
      </c>
      <c r="E200" t="s">
        <v>123</v>
      </c>
      <c r="F200" t="s">
        <v>660</v>
      </c>
      <c r="G200" t="s">
        <v>644</v>
      </c>
      <c r="H200" t="s">
        <v>586</v>
      </c>
      <c r="I200" t="s">
        <v>209</v>
      </c>
      <c r="J200" t="s">
        <v>335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17903.919999999998</v>
      </c>
      <c r="P200" s="77">
        <v>98.91</v>
      </c>
      <c r="Q200" s="77">
        <v>0</v>
      </c>
      <c r="R200" s="77">
        <v>17.708767271999999</v>
      </c>
      <c r="S200" s="78">
        <v>0</v>
      </c>
      <c r="T200" s="78">
        <v>2.0000000000000001E-4</v>
      </c>
      <c r="U200" s="78">
        <v>0</v>
      </c>
    </row>
    <row r="201" spans="2:21">
      <c r="B201" t="s">
        <v>893</v>
      </c>
      <c r="C201" t="s">
        <v>894</v>
      </c>
      <c r="D201" t="s">
        <v>100</v>
      </c>
      <c r="E201" t="s">
        <v>123</v>
      </c>
      <c r="F201" t="s">
        <v>660</v>
      </c>
      <c r="G201" t="s">
        <v>644</v>
      </c>
      <c r="H201" t="s">
        <v>586</v>
      </c>
      <c r="I201" t="s">
        <v>209</v>
      </c>
      <c r="J201" t="s">
        <v>367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594710.03</v>
      </c>
      <c r="P201" s="77">
        <v>84.75</v>
      </c>
      <c r="Q201" s="77">
        <v>7.8501700000000003</v>
      </c>
      <c r="R201" s="77">
        <v>511.86692042499999</v>
      </c>
      <c r="S201" s="78">
        <v>4.0000000000000002E-4</v>
      </c>
      <c r="T201" s="78">
        <v>6.6E-3</v>
      </c>
      <c r="U201" s="78">
        <v>1.1000000000000001E-3</v>
      </c>
    </row>
    <row r="202" spans="2:21">
      <c r="B202" t="s">
        <v>895</v>
      </c>
      <c r="C202" t="s">
        <v>896</v>
      </c>
      <c r="D202" t="s">
        <v>100</v>
      </c>
      <c r="E202" t="s">
        <v>123</v>
      </c>
      <c r="F202" t="s">
        <v>660</v>
      </c>
      <c r="G202" t="s">
        <v>644</v>
      </c>
      <c r="H202" t="s">
        <v>586</v>
      </c>
      <c r="I202" t="s">
        <v>209</v>
      </c>
      <c r="J202" t="s">
        <v>495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235115.93</v>
      </c>
      <c r="P202" s="77">
        <v>79.150000000000006</v>
      </c>
      <c r="Q202" s="77">
        <v>2.9389500000000002</v>
      </c>
      <c r="R202" s="77">
        <v>189.03320859499999</v>
      </c>
      <c r="S202" s="78">
        <v>2.0000000000000001E-4</v>
      </c>
      <c r="T202" s="78">
        <v>2.3999999999999998E-3</v>
      </c>
      <c r="U202" s="78">
        <v>4.0000000000000002E-4</v>
      </c>
    </row>
    <row r="203" spans="2:21">
      <c r="B203" t="s">
        <v>897</v>
      </c>
      <c r="C203" t="s">
        <v>898</v>
      </c>
      <c r="D203" t="s">
        <v>100</v>
      </c>
      <c r="E203" t="s">
        <v>123</v>
      </c>
      <c r="F203" t="s">
        <v>899</v>
      </c>
      <c r="G203" t="s">
        <v>644</v>
      </c>
      <c r="H203" t="s">
        <v>603</v>
      </c>
      <c r="I203" t="s">
        <v>150</v>
      </c>
      <c r="J203" t="s">
        <v>311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152245.07999999999</v>
      </c>
      <c r="P203" s="77">
        <v>85.31</v>
      </c>
      <c r="Q203" s="77">
        <v>0</v>
      </c>
      <c r="R203" s="77">
        <v>129.880277748</v>
      </c>
      <c r="S203" s="78">
        <v>4.0000000000000002E-4</v>
      </c>
      <c r="T203" s="78">
        <v>1.6999999999999999E-3</v>
      </c>
      <c r="U203" s="78">
        <v>2.9999999999999997E-4</v>
      </c>
    </row>
    <row r="204" spans="2:21">
      <c r="B204" t="s">
        <v>900</v>
      </c>
      <c r="C204" t="s">
        <v>901</v>
      </c>
      <c r="D204" t="s">
        <v>100</v>
      </c>
      <c r="E204" t="s">
        <v>123</v>
      </c>
      <c r="F204" t="s">
        <v>899</v>
      </c>
      <c r="G204" t="s">
        <v>644</v>
      </c>
      <c r="H204" t="s">
        <v>603</v>
      </c>
      <c r="I204" t="s">
        <v>150</v>
      </c>
      <c r="J204" t="s">
        <v>902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191949.36</v>
      </c>
      <c r="P204" s="77">
        <v>91.5</v>
      </c>
      <c r="Q204" s="77">
        <v>0</v>
      </c>
      <c r="R204" s="77">
        <v>175.63366439999999</v>
      </c>
      <c r="S204" s="78">
        <v>5.9999999999999995E-4</v>
      </c>
      <c r="T204" s="78">
        <v>2.2000000000000001E-3</v>
      </c>
      <c r="U204" s="78">
        <v>4.0000000000000002E-4</v>
      </c>
    </row>
    <row r="205" spans="2:21">
      <c r="B205" t="s">
        <v>903</v>
      </c>
      <c r="C205" t="s">
        <v>904</v>
      </c>
      <c r="D205" t="s">
        <v>100</v>
      </c>
      <c r="E205" t="s">
        <v>123</v>
      </c>
      <c r="F205" t="s">
        <v>680</v>
      </c>
      <c r="G205" t="s">
        <v>644</v>
      </c>
      <c r="H205" t="s">
        <v>586</v>
      </c>
      <c r="I205" t="s">
        <v>209</v>
      </c>
      <c r="J205" t="s">
        <v>905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395084.21</v>
      </c>
      <c r="P205" s="77">
        <v>97.78</v>
      </c>
      <c r="Q205" s="77">
        <v>0</v>
      </c>
      <c r="R205" s="77">
        <v>386.31334053799998</v>
      </c>
      <c r="S205" s="78">
        <v>5.0000000000000001E-4</v>
      </c>
      <c r="T205" s="78">
        <v>4.8999999999999998E-3</v>
      </c>
      <c r="U205" s="78">
        <v>8.9999999999999998E-4</v>
      </c>
    </row>
    <row r="206" spans="2:21">
      <c r="B206" t="s">
        <v>906</v>
      </c>
      <c r="C206" t="s">
        <v>907</v>
      </c>
      <c r="D206" t="s">
        <v>100</v>
      </c>
      <c r="E206" t="s">
        <v>123</v>
      </c>
      <c r="F206" t="s">
        <v>680</v>
      </c>
      <c r="G206" t="s">
        <v>644</v>
      </c>
      <c r="H206" t="s">
        <v>586</v>
      </c>
      <c r="I206" t="s">
        <v>209</v>
      </c>
      <c r="J206" t="s">
        <v>908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131442.97</v>
      </c>
      <c r="P206" s="77">
        <v>95.55</v>
      </c>
      <c r="Q206" s="77">
        <v>0</v>
      </c>
      <c r="R206" s="77">
        <v>125.59375783500001</v>
      </c>
      <c r="S206" s="78">
        <v>4.0000000000000002E-4</v>
      </c>
      <c r="T206" s="78">
        <v>1.6000000000000001E-3</v>
      </c>
      <c r="U206" s="78">
        <v>2.9999999999999997E-4</v>
      </c>
    </row>
    <row r="207" spans="2:21">
      <c r="B207" t="s">
        <v>909</v>
      </c>
      <c r="C207" t="s">
        <v>910</v>
      </c>
      <c r="D207" t="s">
        <v>100</v>
      </c>
      <c r="E207" t="s">
        <v>123</v>
      </c>
      <c r="F207" t="s">
        <v>680</v>
      </c>
      <c r="G207" t="s">
        <v>644</v>
      </c>
      <c r="H207" t="s">
        <v>586</v>
      </c>
      <c r="I207" t="s">
        <v>209</v>
      </c>
      <c r="J207" t="s">
        <v>526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368683.94</v>
      </c>
      <c r="P207" s="77">
        <v>87.48</v>
      </c>
      <c r="Q207" s="77">
        <v>0</v>
      </c>
      <c r="R207" s="77">
        <v>322.524710712</v>
      </c>
      <c r="S207" s="78">
        <v>2.9999999999999997E-4</v>
      </c>
      <c r="T207" s="78">
        <v>4.1000000000000003E-3</v>
      </c>
      <c r="U207" s="78">
        <v>6.9999999999999999E-4</v>
      </c>
    </row>
    <row r="208" spans="2:21">
      <c r="B208" t="s">
        <v>911</v>
      </c>
      <c r="C208" t="s">
        <v>912</v>
      </c>
      <c r="D208" t="s">
        <v>100</v>
      </c>
      <c r="E208" t="s">
        <v>123</v>
      </c>
      <c r="F208" t="s">
        <v>913</v>
      </c>
      <c r="G208" t="s">
        <v>890</v>
      </c>
      <c r="H208" t="s">
        <v>586</v>
      </c>
      <c r="I208" t="s">
        <v>209</v>
      </c>
      <c r="J208" t="s">
        <v>438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20466.55</v>
      </c>
      <c r="P208" s="77">
        <v>97.96</v>
      </c>
      <c r="Q208" s="77">
        <v>0</v>
      </c>
      <c r="R208" s="77">
        <v>20.04903238</v>
      </c>
      <c r="S208" s="78">
        <v>2.0000000000000001E-4</v>
      </c>
      <c r="T208" s="78">
        <v>2.9999999999999997E-4</v>
      </c>
      <c r="U208" s="78">
        <v>0</v>
      </c>
    </row>
    <row r="209" spans="2:21">
      <c r="B209" t="s">
        <v>914</v>
      </c>
      <c r="C209" t="s">
        <v>915</v>
      </c>
      <c r="D209" t="s">
        <v>100</v>
      </c>
      <c r="E209" t="s">
        <v>123</v>
      </c>
      <c r="F209" t="s">
        <v>913</v>
      </c>
      <c r="G209" t="s">
        <v>890</v>
      </c>
      <c r="H209" t="s">
        <v>586</v>
      </c>
      <c r="I209" t="s">
        <v>209</v>
      </c>
      <c r="J209" t="s">
        <v>916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172262.2</v>
      </c>
      <c r="P209" s="77">
        <v>92.03</v>
      </c>
      <c r="Q209" s="77">
        <v>0</v>
      </c>
      <c r="R209" s="77">
        <v>158.53290265999999</v>
      </c>
      <c r="S209" s="78">
        <v>2.0000000000000001E-4</v>
      </c>
      <c r="T209" s="78">
        <v>2E-3</v>
      </c>
      <c r="U209" s="78">
        <v>4.0000000000000002E-4</v>
      </c>
    </row>
    <row r="210" spans="2:21">
      <c r="B210" t="s">
        <v>917</v>
      </c>
      <c r="C210" t="s">
        <v>918</v>
      </c>
      <c r="D210" t="s">
        <v>100</v>
      </c>
      <c r="E210" t="s">
        <v>123</v>
      </c>
      <c r="F210" t="s">
        <v>913</v>
      </c>
      <c r="G210" t="s">
        <v>890</v>
      </c>
      <c r="H210" t="s">
        <v>586</v>
      </c>
      <c r="I210" t="s">
        <v>209</v>
      </c>
      <c r="J210" t="s">
        <v>919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91941.54</v>
      </c>
      <c r="P210" s="77">
        <v>94.66</v>
      </c>
      <c r="Q210" s="77">
        <v>0</v>
      </c>
      <c r="R210" s="77">
        <v>87.031861763999999</v>
      </c>
      <c r="S210" s="78">
        <v>2.9999999999999997E-4</v>
      </c>
      <c r="T210" s="78">
        <v>1.1000000000000001E-3</v>
      </c>
      <c r="U210" s="78">
        <v>2.0000000000000001E-4</v>
      </c>
    </row>
    <row r="211" spans="2:21">
      <c r="B211" t="s">
        <v>920</v>
      </c>
      <c r="C211" t="s">
        <v>921</v>
      </c>
      <c r="D211" t="s">
        <v>100</v>
      </c>
      <c r="E211" t="s">
        <v>123</v>
      </c>
      <c r="F211" t="s">
        <v>913</v>
      </c>
      <c r="G211" t="s">
        <v>890</v>
      </c>
      <c r="H211" t="s">
        <v>586</v>
      </c>
      <c r="I211" t="s">
        <v>209</v>
      </c>
      <c r="J211" t="s">
        <v>594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88953.02</v>
      </c>
      <c r="P211" s="77">
        <v>90.37</v>
      </c>
      <c r="Q211" s="77">
        <v>4.5376399999999997</v>
      </c>
      <c r="R211" s="77">
        <v>84.924484174</v>
      </c>
      <c r="S211" s="78">
        <v>2.0000000000000001E-4</v>
      </c>
      <c r="T211" s="78">
        <v>1.1000000000000001E-3</v>
      </c>
      <c r="U211" s="78">
        <v>2.0000000000000001E-4</v>
      </c>
    </row>
    <row r="212" spans="2:21">
      <c r="B212" t="s">
        <v>922</v>
      </c>
      <c r="C212" t="s">
        <v>923</v>
      </c>
      <c r="D212" t="s">
        <v>100</v>
      </c>
      <c r="E212" t="s">
        <v>123</v>
      </c>
      <c r="F212" t="s">
        <v>924</v>
      </c>
      <c r="G212" t="s">
        <v>112</v>
      </c>
      <c r="H212" t="s">
        <v>722</v>
      </c>
      <c r="I212" t="s">
        <v>150</v>
      </c>
      <c r="J212" t="s">
        <v>335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3598.98</v>
      </c>
      <c r="P212" s="77">
        <v>99.19</v>
      </c>
      <c r="Q212" s="77">
        <v>0</v>
      </c>
      <c r="R212" s="77">
        <v>3.5698282620000001</v>
      </c>
      <c r="S212" s="78">
        <v>0</v>
      </c>
      <c r="T212" s="78">
        <v>0</v>
      </c>
      <c r="U212" s="78">
        <v>0</v>
      </c>
    </row>
    <row r="213" spans="2:21">
      <c r="B213" t="s">
        <v>925</v>
      </c>
      <c r="C213" t="s">
        <v>926</v>
      </c>
      <c r="D213" t="s">
        <v>100</v>
      </c>
      <c r="E213" t="s">
        <v>123</v>
      </c>
      <c r="F213" t="s">
        <v>924</v>
      </c>
      <c r="G213" t="s">
        <v>112</v>
      </c>
      <c r="H213" t="s">
        <v>684</v>
      </c>
      <c r="I213" t="s">
        <v>209</v>
      </c>
      <c r="J213" t="s">
        <v>927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23198.46</v>
      </c>
      <c r="P213" s="77">
        <v>96.98</v>
      </c>
      <c r="Q213" s="77">
        <v>0</v>
      </c>
      <c r="R213" s="77">
        <v>22.497866508000001</v>
      </c>
      <c r="S213" s="78">
        <v>0</v>
      </c>
      <c r="T213" s="78">
        <v>2.9999999999999997E-4</v>
      </c>
      <c r="U213" s="78">
        <v>0</v>
      </c>
    </row>
    <row r="214" spans="2:21">
      <c r="B214" t="s">
        <v>928</v>
      </c>
      <c r="C214" t="s">
        <v>929</v>
      </c>
      <c r="D214" t="s">
        <v>100</v>
      </c>
      <c r="E214" t="s">
        <v>123</v>
      </c>
      <c r="F214" t="s">
        <v>930</v>
      </c>
      <c r="G214" t="s">
        <v>758</v>
      </c>
      <c r="H214" t="s">
        <v>722</v>
      </c>
      <c r="I214" t="s">
        <v>150</v>
      </c>
      <c r="J214" t="s">
        <v>502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9515.42</v>
      </c>
      <c r="P214" s="77">
        <v>97.66</v>
      </c>
      <c r="Q214" s="77">
        <v>0</v>
      </c>
      <c r="R214" s="77">
        <v>9.2927591720000002</v>
      </c>
      <c r="S214" s="78">
        <v>1E-4</v>
      </c>
      <c r="T214" s="78">
        <v>1E-4</v>
      </c>
      <c r="U214" s="78">
        <v>0</v>
      </c>
    </row>
    <row r="215" spans="2:21">
      <c r="B215" t="s">
        <v>931</v>
      </c>
      <c r="C215" t="s">
        <v>932</v>
      </c>
      <c r="D215" t="s">
        <v>100</v>
      </c>
      <c r="E215" t="s">
        <v>123</v>
      </c>
      <c r="F215" t="s">
        <v>930</v>
      </c>
      <c r="G215" t="s">
        <v>758</v>
      </c>
      <c r="H215" t="s">
        <v>722</v>
      </c>
      <c r="I215" t="s">
        <v>150</v>
      </c>
      <c r="J215" t="s">
        <v>645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82980.479999999996</v>
      </c>
      <c r="P215" s="77">
        <v>90.5</v>
      </c>
      <c r="Q215" s="77">
        <v>0</v>
      </c>
      <c r="R215" s="77">
        <v>75.097334399999994</v>
      </c>
      <c r="S215" s="78">
        <v>2.9999999999999997E-4</v>
      </c>
      <c r="T215" s="78">
        <v>1E-3</v>
      </c>
      <c r="U215" s="78">
        <v>2.0000000000000001E-4</v>
      </c>
    </row>
    <row r="216" spans="2:21">
      <c r="B216" t="s">
        <v>933</v>
      </c>
      <c r="C216" t="s">
        <v>934</v>
      </c>
      <c r="D216" t="s">
        <v>100</v>
      </c>
      <c r="E216" t="s">
        <v>123</v>
      </c>
      <c r="F216" t="s">
        <v>702</v>
      </c>
      <c r="G216" t="s">
        <v>416</v>
      </c>
      <c r="H216" t="s">
        <v>684</v>
      </c>
      <c r="I216" t="s">
        <v>209</v>
      </c>
      <c r="J216" t="s">
        <v>456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373840.26</v>
      </c>
      <c r="P216" s="77">
        <v>87.04</v>
      </c>
      <c r="Q216" s="77">
        <v>0</v>
      </c>
      <c r="R216" s="77">
        <v>325.39056230400001</v>
      </c>
      <c r="S216" s="78">
        <v>2.9999999999999997E-4</v>
      </c>
      <c r="T216" s="78">
        <v>4.1999999999999997E-3</v>
      </c>
      <c r="U216" s="78">
        <v>6.9999999999999999E-4</v>
      </c>
    </row>
    <row r="217" spans="2:21">
      <c r="B217" t="s">
        <v>935</v>
      </c>
      <c r="C217" t="s">
        <v>936</v>
      </c>
      <c r="D217" t="s">
        <v>100</v>
      </c>
      <c r="E217" t="s">
        <v>123</v>
      </c>
      <c r="F217" t="s">
        <v>702</v>
      </c>
      <c r="G217" t="s">
        <v>416</v>
      </c>
      <c r="H217" t="s">
        <v>684</v>
      </c>
      <c r="I217" t="s">
        <v>209</v>
      </c>
      <c r="J217" t="s">
        <v>937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0.01</v>
      </c>
      <c r="P217" s="77">
        <v>101.28</v>
      </c>
      <c r="Q217" s="77">
        <v>0</v>
      </c>
      <c r="R217" s="77">
        <v>1.0128E-5</v>
      </c>
      <c r="S217" s="78">
        <v>0</v>
      </c>
      <c r="T217" s="78">
        <v>0</v>
      </c>
      <c r="U217" s="78">
        <v>0</v>
      </c>
    </row>
    <row r="218" spans="2:21">
      <c r="B218" t="s">
        <v>938</v>
      </c>
      <c r="C218" t="s">
        <v>939</v>
      </c>
      <c r="D218" t="s">
        <v>100</v>
      </c>
      <c r="E218" t="s">
        <v>123</v>
      </c>
      <c r="F218" t="s">
        <v>940</v>
      </c>
      <c r="G218" t="s">
        <v>132</v>
      </c>
      <c r="H218" t="s">
        <v>684</v>
      </c>
      <c r="I218" t="s">
        <v>209</v>
      </c>
      <c r="J218" t="s">
        <v>941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100923.49</v>
      </c>
      <c r="P218" s="77">
        <v>98.63</v>
      </c>
      <c r="Q218" s="77">
        <v>0</v>
      </c>
      <c r="R218" s="77">
        <v>99.540838187000006</v>
      </c>
      <c r="S218" s="78">
        <v>4.0000000000000002E-4</v>
      </c>
      <c r="T218" s="78">
        <v>1.2999999999999999E-3</v>
      </c>
      <c r="U218" s="78">
        <v>2.0000000000000001E-4</v>
      </c>
    </row>
    <row r="219" spans="2:21">
      <c r="B219" t="s">
        <v>942</v>
      </c>
      <c r="C219" t="s">
        <v>943</v>
      </c>
      <c r="D219" t="s">
        <v>100</v>
      </c>
      <c r="E219" t="s">
        <v>123</v>
      </c>
      <c r="F219" t="s">
        <v>940</v>
      </c>
      <c r="G219" t="s">
        <v>132</v>
      </c>
      <c r="H219" t="s">
        <v>684</v>
      </c>
      <c r="I219" t="s">
        <v>209</v>
      </c>
      <c r="J219" t="s">
        <v>305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141836.47</v>
      </c>
      <c r="P219" s="77">
        <v>99.89</v>
      </c>
      <c r="Q219" s="77">
        <v>0</v>
      </c>
      <c r="R219" s="77">
        <v>141.68044988299999</v>
      </c>
      <c r="S219" s="78">
        <v>2.0000000000000001E-4</v>
      </c>
      <c r="T219" s="78">
        <v>1.8E-3</v>
      </c>
      <c r="U219" s="78">
        <v>2.9999999999999997E-4</v>
      </c>
    </row>
    <row r="220" spans="2:21">
      <c r="B220" t="s">
        <v>944</v>
      </c>
      <c r="C220" t="s">
        <v>945</v>
      </c>
      <c r="D220" t="s">
        <v>100</v>
      </c>
      <c r="E220" t="s">
        <v>123</v>
      </c>
      <c r="F220" t="s">
        <v>946</v>
      </c>
      <c r="G220" t="s">
        <v>947</v>
      </c>
      <c r="H220" t="s">
        <v>684</v>
      </c>
      <c r="I220" t="s">
        <v>209</v>
      </c>
      <c r="J220" t="s">
        <v>335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0.01</v>
      </c>
      <c r="P220" s="77">
        <v>97.67</v>
      </c>
      <c r="Q220" s="77">
        <v>0</v>
      </c>
      <c r="R220" s="77">
        <v>9.7669999999999998E-6</v>
      </c>
      <c r="S220" s="78">
        <v>0</v>
      </c>
      <c r="T220" s="78">
        <v>0</v>
      </c>
      <c r="U220" s="78">
        <v>0</v>
      </c>
    </row>
    <row r="221" spans="2:21">
      <c r="B221" t="s">
        <v>948</v>
      </c>
      <c r="C221" t="s">
        <v>949</v>
      </c>
      <c r="D221" t="s">
        <v>100</v>
      </c>
      <c r="E221" t="s">
        <v>123</v>
      </c>
      <c r="F221" t="s">
        <v>946</v>
      </c>
      <c r="G221" t="s">
        <v>947</v>
      </c>
      <c r="H221" t="s">
        <v>684</v>
      </c>
      <c r="I221" t="s">
        <v>209</v>
      </c>
      <c r="J221" t="s">
        <v>335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0.01</v>
      </c>
      <c r="P221" s="77">
        <v>91.75</v>
      </c>
      <c r="Q221" s="77">
        <v>0</v>
      </c>
      <c r="R221" s="77">
        <v>9.1749999999999994E-6</v>
      </c>
      <c r="S221" s="78">
        <v>0</v>
      </c>
      <c r="T221" s="78">
        <v>0</v>
      </c>
      <c r="U221" s="78">
        <v>0</v>
      </c>
    </row>
    <row r="222" spans="2:21">
      <c r="B222" t="s">
        <v>950</v>
      </c>
      <c r="C222" t="s">
        <v>951</v>
      </c>
      <c r="D222" t="s">
        <v>100</v>
      </c>
      <c r="E222" t="s">
        <v>123</v>
      </c>
      <c r="F222" t="s">
        <v>708</v>
      </c>
      <c r="G222" t="s">
        <v>127</v>
      </c>
      <c r="H222" t="s">
        <v>684</v>
      </c>
      <c r="I222" t="s">
        <v>209</v>
      </c>
      <c r="J222" t="s">
        <v>280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1791.45</v>
      </c>
      <c r="P222" s="77">
        <v>95.51</v>
      </c>
      <c r="Q222" s="77">
        <v>0</v>
      </c>
      <c r="R222" s="77">
        <v>1.711013895</v>
      </c>
      <c r="S222" s="78">
        <v>0</v>
      </c>
      <c r="T222" s="78">
        <v>0</v>
      </c>
      <c r="U222" s="78">
        <v>0</v>
      </c>
    </row>
    <row r="223" spans="2:21">
      <c r="B223" t="s">
        <v>952</v>
      </c>
      <c r="C223" t="s">
        <v>953</v>
      </c>
      <c r="D223" t="s">
        <v>100</v>
      </c>
      <c r="E223" t="s">
        <v>123</v>
      </c>
      <c r="F223" t="s">
        <v>708</v>
      </c>
      <c r="G223" t="s">
        <v>127</v>
      </c>
      <c r="H223" t="s">
        <v>684</v>
      </c>
      <c r="I223" t="s">
        <v>209</v>
      </c>
      <c r="J223" t="s">
        <v>286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164916.85</v>
      </c>
      <c r="P223" s="77">
        <v>98.15</v>
      </c>
      <c r="Q223" s="77">
        <v>0</v>
      </c>
      <c r="R223" s="77">
        <v>161.865888275</v>
      </c>
      <c r="S223" s="78">
        <v>8.0000000000000004E-4</v>
      </c>
      <c r="T223" s="78">
        <v>2.0999999999999999E-3</v>
      </c>
      <c r="U223" s="78">
        <v>4.0000000000000002E-4</v>
      </c>
    </row>
    <row r="224" spans="2:21">
      <c r="B224" t="s">
        <v>954</v>
      </c>
      <c r="C224" t="s">
        <v>955</v>
      </c>
      <c r="D224" t="s">
        <v>100</v>
      </c>
      <c r="E224" t="s">
        <v>123</v>
      </c>
      <c r="F224" t="s">
        <v>713</v>
      </c>
      <c r="G224" t="s">
        <v>127</v>
      </c>
      <c r="H224" t="s">
        <v>684</v>
      </c>
      <c r="I224" t="s">
        <v>209</v>
      </c>
      <c r="J224" t="s">
        <v>274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161007.34</v>
      </c>
      <c r="P224" s="77">
        <v>99.11</v>
      </c>
      <c r="Q224" s="77">
        <v>0</v>
      </c>
      <c r="R224" s="77">
        <v>159.57437467400001</v>
      </c>
      <c r="S224" s="78">
        <v>5.0000000000000001E-4</v>
      </c>
      <c r="T224" s="78">
        <v>2E-3</v>
      </c>
      <c r="U224" s="78">
        <v>4.0000000000000002E-4</v>
      </c>
    </row>
    <row r="225" spans="2:21">
      <c r="B225" t="s">
        <v>956</v>
      </c>
      <c r="C225" t="s">
        <v>957</v>
      </c>
      <c r="D225" t="s">
        <v>100</v>
      </c>
      <c r="E225" t="s">
        <v>123</v>
      </c>
      <c r="F225" t="s">
        <v>958</v>
      </c>
      <c r="G225" t="s">
        <v>416</v>
      </c>
      <c r="H225" t="s">
        <v>684</v>
      </c>
      <c r="I225" t="s">
        <v>209</v>
      </c>
      <c r="J225" t="s">
        <v>335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7456.99</v>
      </c>
      <c r="P225" s="77">
        <v>101.35</v>
      </c>
      <c r="Q225" s="77">
        <v>0</v>
      </c>
      <c r="R225" s="77">
        <v>7.5576593650000001</v>
      </c>
      <c r="S225" s="78">
        <v>0</v>
      </c>
      <c r="T225" s="78">
        <v>1E-4</v>
      </c>
      <c r="U225" s="78">
        <v>0</v>
      </c>
    </row>
    <row r="226" spans="2:21">
      <c r="B226" t="s">
        <v>959</v>
      </c>
      <c r="C226" t="s">
        <v>960</v>
      </c>
      <c r="D226" t="s">
        <v>100</v>
      </c>
      <c r="E226" t="s">
        <v>123</v>
      </c>
      <c r="F226" t="s">
        <v>958</v>
      </c>
      <c r="G226" t="s">
        <v>416</v>
      </c>
      <c r="H226" t="s">
        <v>684</v>
      </c>
      <c r="I226" t="s">
        <v>209</v>
      </c>
      <c r="J226" t="s">
        <v>329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0.06</v>
      </c>
      <c r="P226" s="77">
        <v>87.63</v>
      </c>
      <c r="Q226" s="77">
        <v>0</v>
      </c>
      <c r="R226" s="77">
        <v>5.2577999999999997E-5</v>
      </c>
      <c r="S226" s="78">
        <v>0</v>
      </c>
      <c r="T226" s="78">
        <v>0</v>
      </c>
      <c r="U226" s="78">
        <v>0</v>
      </c>
    </row>
    <row r="227" spans="2:21">
      <c r="B227" t="s">
        <v>961</v>
      </c>
      <c r="C227" t="s">
        <v>962</v>
      </c>
      <c r="D227" t="s">
        <v>100</v>
      </c>
      <c r="E227" t="s">
        <v>123</v>
      </c>
      <c r="F227" t="s">
        <v>963</v>
      </c>
      <c r="G227" t="s">
        <v>127</v>
      </c>
      <c r="H227" t="s">
        <v>684</v>
      </c>
      <c r="I227" t="s">
        <v>209</v>
      </c>
      <c r="J227" t="s">
        <v>335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42959.18</v>
      </c>
      <c r="P227" s="77">
        <v>98.48</v>
      </c>
      <c r="Q227" s="77">
        <v>0</v>
      </c>
      <c r="R227" s="77">
        <v>42.306200464</v>
      </c>
      <c r="S227" s="78">
        <v>5.9999999999999995E-4</v>
      </c>
      <c r="T227" s="78">
        <v>5.0000000000000001E-4</v>
      </c>
      <c r="U227" s="78">
        <v>1E-4</v>
      </c>
    </row>
    <row r="228" spans="2:21">
      <c r="B228" t="s">
        <v>964</v>
      </c>
      <c r="C228" t="s">
        <v>965</v>
      </c>
      <c r="D228" t="s">
        <v>100</v>
      </c>
      <c r="E228" t="s">
        <v>123</v>
      </c>
      <c r="F228" t="s">
        <v>966</v>
      </c>
      <c r="G228" t="s">
        <v>758</v>
      </c>
      <c r="H228" t="s">
        <v>748</v>
      </c>
      <c r="I228" t="s">
        <v>150</v>
      </c>
      <c r="J228" t="s">
        <v>338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201230.47</v>
      </c>
      <c r="P228" s="77">
        <v>94</v>
      </c>
      <c r="Q228" s="77">
        <v>0</v>
      </c>
      <c r="R228" s="77">
        <v>189.15664179999999</v>
      </c>
      <c r="S228" s="78">
        <v>5.0000000000000001E-4</v>
      </c>
      <c r="T228" s="78">
        <v>2.3999999999999998E-3</v>
      </c>
      <c r="U228" s="78">
        <v>4.0000000000000002E-4</v>
      </c>
    </row>
    <row r="229" spans="2:21">
      <c r="B229" t="s">
        <v>967</v>
      </c>
      <c r="C229" t="s">
        <v>968</v>
      </c>
      <c r="D229" t="s">
        <v>100</v>
      </c>
      <c r="E229" t="s">
        <v>123</v>
      </c>
      <c r="F229" t="s">
        <v>966</v>
      </c>
      <c r="G229" t="s">
        <v>758</v>
      </c>
      <c r="H229" t="s">
        <v>748</v>
      </c>
      <c r="I229" t="s">
        <v>150</v>
      </c>
      <c r="J229" t="s">
        <v>252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18225.54</v>
      </c>
      <c r="P229" s="77">
        <v>88.67</v>
      </c>
      <c r="Q229" s="77">
        <v>0</v>
      </c>
      <c r="R229" s="77">
        <v>16.160586318</v>
      </c>
      <c r="S229" s="78">
        <v>0</v>
      </c>
      <c r="T229" s="78">
        <v>2.0000000000000001E-4</v>
      </c>
      <c r="U229" s="78">
        <v>0</v>
      </c>
    </row>
    <row r="230" spans="2:21">
      <c r="B230" t="s">
        <v>969</v>
      </c>
      <c r="C230" t="s">
        <v>970</v>
      </c>
      <c r="D230" t="s">
        <v>100</v>
      </c>
      <c r="E230" t="s">
        <v>123</v>
      </c>
      <c r="F230" t="s">
        <v>971</v>
      </c>
      <c r="G230" t="s">
        <v>806</v>
      </c>
      <c r="H230" t="s">
        <v>748</v>
      </c>
      <c r="I230" t="s">
        <v>150</v>
      </c>
      <c r="J230" t="s">
        <v>329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103899.93</v>
      </c>
      <c r="P230" s="77">
        <v>95.1</v>
      </c>
      <c r="Q230" s="77">
        <v>0</v>
      </c>
      <c r="R230" s="77">
        <v>98.808833430000007</v>
      </c>
      <c r="S230" s="78">
        <v>2.0000000000000001E-4</v>
      </c>
      <c r="T230" s="78">
        <v>1.2999999999999999E-3</v>
      </c>
      <c r="U230" s="78">
        <v>2.0000000000000001E-4</v>
      </c>
    </row>
    <row r="231" spans="2:21">
      <c r="B231" t="s">
        <v>972</v>
      </c>
      <c r="C231" t="s">
        <v>973</v>
      </c>
      <c r="D231" t="s">
        <v>100</v>
      </c>
      <c r="E231" t="s">
        <v>123</v>
      </c>
      <c r="F231" t="s">
        <v>971</v>
      </c>
      <c r="G231" t="s">
        <v>806</v>
      </c>
      <c r="H231" t="s">
        <v>748</v>
      </c>
      <c r="I231" t="s">
        <v>150</v>
      </c>
      <c r="J231" t="s">
        <v>495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231084.34</v>
      </c>
      <c r="P231" s="77">
        <v>79.8</v>
      </c>
      <c r="Q231" s="77">
        <v>0</v>
      </c>
      <c r="R231" s="77">
        <v>184.40530332</v>
      </c>
      <c r="S231" s="78">
        <v>4.0000000000000002E-4</v>
      </c>
      <c r="T231" s="78">
        <v>2.3999999999999998E-3</v>
      </c>
      <c r="U231" s="78">
        <v>4.0000000000000002E-4</v>
      </c>
    </row>
    <row r="232" spans="2:21">
      <c r="B232" t="s">
        <v>974</v>
      </c>
      <c r="C232" t="s">
        <v>975</v>
      </c>
      <c r="D232" t="s">
        <v>100</v>
      </c>
      <c r="E232" t="s">
        <v>123</v>
      </c>
      <c r="F232" t="s">
        <v>976</v>
      </c>
      <c r="G232" t="s">
        <v>806</v>
      </c>
      <c r="H232" t="s">
        <v>748</v>
      </c>
      <c r="I232" t="s">
        <v>150</v>
      </c>
      <c r="J232" t="s">
        <v>329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3282.26</v>
      </c>
      <c r="P232" s="77">
        <v>88.71</v>
      </c>
      <c r="Q232" s="77">
        <v>0</v>
      </c>
      <c r="R232" s="77">
        <v>2.9116928459999998</v>
      </c>
      <c r="S232" s="78">
        <v>0</v>
      </c>
      <c r="T232" s="78">
        <v>0</v>
      </c>
      <c r="U232" s="78">
        <v>0</v>
      </c>
    </row>
    <row r="233" spans="2:21">
      <c r="B233" t="s">
        <v>977</v>
      </c>
      <c r="C233" t="s">
        <v>978</v>
      </c>
      <c r="D233" t="s">
        <v>100</v>
      </c>
      <c r="E233" t="s">
        <v>123</v>
      </c>
      <c r="F233" t="s">
        <v>976</v>
      </c>
      <c r="G233" t="s">
        <v>806</v>
      </c>
      <c r="H233" t="s">
        <v>742</v>
      </c>
      <c r="I233" t="s">
        <v>209</v>
      </c>
      <c r="J233" t="s">
        <v>825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136274.39000000001</v>
      </c>
      <c r="P233" s="77">
        <v>79.5</v>
      </c>
      <c r="Q233" s="77">
        <v>0</v>
      </c>
      <c r="R233" s="77">
        <v>108.33814005000001</v>
      </c>
      <c r="S233" s="78">
        <v>2.0000000000000001E-4</v>
      </c>
      <c r="T233" s="78">
        <v>1.4E-3</v>
      </c>
      <c r="U233" s="78">
        <v>2.0000000000000001E-4</v>
      </c>
    </row>
    <row r="234" spans="2:21">
      <c r="B234" t="s">
        <v>979</v>
      </c>
      <c r="C234" t="s">
        <v>980</v>
      </c>
      <c r="D234" t="s">
        <v>100</v>
      </c>
      <c r="E234" t="s">
        <v>123</v>
      </c>
      <c r="F234" t="s">
        <v>981</v>
      </c>
      <c r="G234" t="s">
        <v>758</v>
      </c>
      <c r="H234" t="s">
        <v>982</v>
      </c>
      <c r="I234" t="s">
        <v>214</v>
      </c>
      <c r="J234" t="s">
        <v>790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0.09</v>
      </c>
      <c r="P234" s="77">
        <v>89.83</v>
      </c>
      <c r="Q234" s="77">
        <v>0</v>
      </c>
      <c r="R234" s="77">
        <v>8.0846999999999994E-5</v>
      </c>
      <c r="S234" s="78">
        <v>0</v>
      </c>
      <c r="T234" s="78">
        <v>0</v>
      </c>
      <c r="U234" s="78">
        <v>0</v>
      </c>
    </row>
    <row r="235" spans="2:21">
      <c r="B235" t="s">
        <v>983</v>
      </c>
      <c r="C235" t="s">
        <v>984</v>
      </c>
      <c r="D235" t="s">
        <v>100</v>
      </c>
      <c r="E235" t="s">
        <v>123</v>
      </c>
      <c r="F235" t="s">
        <v>741</v>
      </c>
      <c r="G235" t="s">
        <v>132</v>
      </c>
      <c r="H235" t="s">
        <v>742</v>
      </c>
      <c r="I235" t="s">
        <v>209</v>
      </c>
      <c r="J235" t="s">
        <v>872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17052.41</v>
      </c>
      <c r="P235" s="77">
        <v>99.56</v>
      </c>
      <c r="Q235" s="77">
        <v>0</v>
      </c>
      <c r="R235" s="77">
        <v>16.977379396</v>
      </c>
      <c r="S235" s="78">
        <v>1E-4</v>
      </c>
      <c r="T235" s="78">
        <v>2.0000000000000001E-4</v>
      </c>
      <c r="U235" s="78">
        <v>0</v>
      </c>
    </row>
    <row r="236" spans="2:21">
      <c r="B236" t="s">
        <v>985</v>
      </c>
      <c r="C236" t="s">
        <v>986</v>
      </c>
      <c r="D236" t="s">
        <v>100</v>
      </c>
      <c r="E236" t="s">
        <v>123</v>
      </c>
      <c r="F236" t="s">
        <v>741</v>
      </c>
      <c r="G236" t="s">
        <v>132</v>
      </c>
      <c r="H236" t="s">
        <v>742</v>
      </c>
      <c r="I236" t="s">
        <v>209</v>
      </c>
      <c r="J236" t="s">
        <v>705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100139.01</v>
      </c>
      <c r="P236" s="77">
        <v>97.14</v>
      </c>
      <c r="Q236" s="77">
        <v>0</v>
      </c>
      <c r="R236" s="77">
        <v>97.275034313999996</v>
      </c>
      <c r="S236" s="78">
        <v>2.0000000000000001E-4</v>
      </c>
      <c r="T236" s="78">
        <v>1.1999999999999999E-3</v>
      </c>
      <c r="U236" s="78">
        <v>2.0000000000000001E-4</v>
      </c>
    </row>
    <row r="237" spans="2:21">
      <c r="B237" t="s">
        <v>987</v>
      </c>
      <c r="C237" t="s">
        <v>988</v>
      </c>
      <c r="D237" t="s">
        <v>100</v>
      </c>
      <c r="E237" t="s">
        <v>123</v>
      </c>
      <c r="F237" t="s">
        <v>741</v>
      </c>
      <c r="G237" t="s">
        <v>132</v>
      </c>
      <c r="H237" t="s">
        <v>742</v>
      </c>
      <c r="I237" t="s">
        <v>209</v>
      </c>
      <c r="J237" t="s">
        <v>989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380853.77</v>
      </c>
      <c r="P237" s="77">
        <v>92.03</v>
      </c>
      <c r="Q237" s="77">
        <v>0</v>
      </c>
      <c r="R237" s="77">
        <v>350.49972453100003</v>
      </c>
      <c r="S237" s="78">
        <v>2.9999999999999997E-4</v>
      </c>
      <c r="T237" s="78">
        <v>4.4999999999999997E-3</v>
      </c>
      <c r="U237" s="78">
        <v>8.0000000000000004E-4</v>
      </c>
    </row>
    <row r="238" spans="2:21">
      <c r="B238" t="s">
        <v>990</v>
      </c>
      <c r="C238" t="s">
        <v>991</v>
      </c>
      <c r="D238" t="s">
        <v>100</v>
      </c>
      <c r="E238" t="s">
        <v>123</v>
      </c>
      <c r="F238" t="s">
        <v>741</v>
      </c>
      <c r="G238" t="s">
        <v>132</v>
      </c>
      <c r="H238" t="s">
        <v>742</v>
      </c>
      <c r="I238" t="s">
        <v>209</v>
      </c>
      <c r="J238" t="s">
        <v>630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156656.04</v>
      </c>
      <c r="P238" s="77">
        <v>97.49</v>
      </c>
      <c r="Q238" s="77">
        <v>0</v>
      </c>
      <c r="R238" s="77">
        <v>152.72397339599999</v>
      </c>
      <c r="S238" s="78">
        <v>4.0000000000000002E-4</v>
      </c>
      <c r="T238" s="78">
        <v>2E-3</v>
      </c>
      <c r="U238" s="78">
        <v>2.9999999999999997E-4</v>
      </c>
    </row>
    <row r="239" spans="2:21">
      <c r="B239" t="s">
        <v>992</v>
      </c>
      <c r="C239" t="s">
        <v>993</v>
      </c>
      <c r="D239" t="s">
        <v>100</v>
      </c>
      <c r="E239" t="s">
        <v>123</v>
      </c>
      <c r="F239" t="s">
        <v>994</v>
      </c>
      <c r="G239" t="s">
        <v>644</v>
      </c>
      <c r="H239" t="s">
        <v>748</v>
      </c>
      <c r="I239" t="s">
        <v>150</v>
      </c>
      <c r="J239" t="s">
        <v>335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82525.39</v>
      </c>
      <c r="P239" s="77">
        <v>95.76</v>
      </c>
      <c r="Q239" s="77">
        <v>0</v>
      </c>
      <c r="R239" s="77">
        <v>79.026313463999998</v>
      </c>
      <c r="S239" s="78">
        <v>2.9999999999999997E-4</v>
      </c>
      <c r="T239" s="78">
        <v>1E-3</v>
      </c>
      <c r="U239" s="78">
        <v>2.0000000000000001E-4</v>
      </c>
    </row>
    <row r="240" spans="2:21">
      <c r="B240" t="s">
        <v>995</v>
      </c>
      <c r="C240" t="s">
        <v>996</v>
      </c>
      <c r="D240" t="s">
        <v>100</v>
      </c>
      <c r="E240" t="s">
        <v>123</v>
      </c>
      <c r="F240" t="s">
        <v>713</v>
      </c>
      <c r="G240" t="s">
        <v>127</v>
      </c>
      <c r="H240" t="s">
        <v>742</v>
      </c>
      <c r="I240" t="s">
        <v>209</v>
      </c>
      <c r="J240" t="s">
        <v>539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91359.01</v>
      </c>
      <c r="P240" s="77">
        <v>93.93</v>
      </c>
      <c r="Q240" s="77">
        <v>0</v>
      </c>
      <c r="R240" s="77">
        <v>85.813518092999999</v>
      </c>
      <c r="S240" s="78">
        <v>2.9999999999999997E-4</v>
      </c>
      <c r="T240" s="78">
        <v>1.1000000000000001E-3</v>
      </c>
      <c r="U240" s="78">
        <v>2.0000000000000001E-4</v>
      </c>
    </row>
    <row r="241" spans="2:21">
      <c r="B241" t="s">
        <v>997</v>
      </c>
      <c r="C241" t="s">
        <v>998</v>
      </c>
      <c r="D241" t="s">
        <v>100</v>
      </c>
      <c r="E241" t="s">
        <v>123</v>
      </c>
      <c r="F241" t="s">
        <v>757</v>
      </c>
      <c r="G241" t="s">
        <v>758</v>
      </c>
      <c r="H241" t="s">
        <v>742</v>
      </c>
      <c r="I241" t="s">
        <v>209</v>
      </c>
      <c r="J241" t="s">
        <v>280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46759.28</v>
      </c>
      <c r="P241" s="77">
        <v>95.5</v>
      </c>
      <c r="Q241" s="77">
        <v>0</v>
      </c>
      <c r="R241" s="77">
        <v>44.6551124</v>
      </c>
      <c r="S241" s="78">
        <v>0</v>
      </c>
      <c r="T241" s="78">
        <v>5.9999999999999995E-4</v>
      </c>
      <c r="U241" s="78">
        <v>1E-4</v>
      </c>
    </row>
    <row r="242" spans="2:21">
      <c r="B242" t="s">
        <v>999</v>
      </c>
      <c r="C242" t="s">
        <v>1000</v>
      </c>
      <c r="D242" t="s">
        <v>100</v>
      </c>
      <c r="E242" t="s">
        <v>123</v>
      </c>
      <c r="F242" t="s">
        <v>1001</v>
      </c>
      <c r="G242" t="s">
        <v>747</v>
      </c>
      <c r="H242" t="s">
        <v>748</v>
      </c>
      <c r="I242" t="s">
        <v>150</v>
      </c>
      <c r="J242" t="s">
        <v>286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90920.81</v>
      </c>
      <c r="P242" s="77">
        <v>97.2</v>
      </c>
      <c r="Q242" s="77">
        <v>0</v>
      </c>
      <c r="R242" s="77">
        <v>88.375027320000001</v>
      </c>
      <c r="S242" s="78">
        <v>4.0000000000000002E-4</v>
      </c>
      <c r="T242" s="78">
        <v>1.1000000000000001E-3</v>
      </c>
      <c r="U242" s="78">
        <v>2.0000000000000001E-4</v>
      </c>
    </row>
    <row r="243" spans="2:21">
      <c r="B243" t="s">
        <v>1002</v>
      </c>
      <c r="C243" t="s">
        <v>1003</v>
      </c>
      <c r="D243" t="s">
        <v>100</v>
      </c>
      <c r="E243" t="s">
        <v>123</v>
      </c>
      <c r="F243" t="s">
        <v>1001</v>
      </c>
      <c r="G243" t="s">
        <v>747</v>
      </c>
      <c r="H243" t="s">
        <v>748</v>
      </c>
      <c r="I243" t="s">
        <v>150</v>
      </c>
      <c r="J243" t="s">
        <v>790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57631.19</v>
      </c>
      <c r="P243" s="77">
        <v>99.18</v>
      </c>
      <c r="Q243" s="77">
        <v>0</v>
      </c>
      <c r="R243" s="77">
        <v>57.158614241999999</v>
      </c>
      <c r="S243" s="78">
        <v>2.9999999999999997E-4</v>
      </c>
      <c r="T243" s="78">
        <v>6.9999999999999999E-4</v>
      </c>
      <c r="U243" s="78">
        <v>1E-4</v>
      </c>
    </row>
    <row r="244" spans="2:21">
      <c r="B244" t="s">
        <v>1004</v>
      </c>
      <c r="C244" t="s">
        <v>1005</v>
      </c>
      <c r="D244" t="s">
        <v>100</v>
      </c>
      <c r="E244" t="s">
        <v>123</v>
      </c>
      <c r="F244" t="s">
        <v>1001</v>
      </c>
      <c r="G244" t="s">
        <v>747</v>
      </c>
      <c r="H244" t="s">
        <v>748</v>
      </c>
      <c r="I244" t="s">
        <v>150</v>
      </c>
      <c r="J244" t="s">
        <v>277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35783.730000000003</v>
      </c>
      <c r="P244" s="77">
        <v>90.18</v>
      </c>
      <c r="Q244" s="77">
        <v>0</v>
      </c>
      <c r="R244" s="77">
        <v>32.269767713999997</v>
      </c>
      <c r="S244" s="78">
        <v>1E-4</v>
      </c>
      <c r="T244" s="78">
        <v>4.0000000000000002E-4</v>
      </c>
      <c r="U244" s="78">
        <v>1E-4</v>
      </c>
    </row>
    <row r="245" spans="2:21">
      <c r="B245" t="s">
        <v>1006</v>
      </c>
      <c r="C245" t="s">
        <v>1007</v>
      </c>
      <c r="D245" t="s">
        <v>100</v>
      </c>
      <c r="E245" t="s">
        <v>123</v>
      </c>
      <c r="F245" t="s">
        <v>770</v>
      </c>
      <c r="G245" t="s">
        <v>416</v>
      </c>
      <c r="H245" t="s">
        <v>771</v>
      </c>
      <c r="I245" t="s">
        <v>209</v>
      </c>
      <c r="J245" t="s">
        <v>280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17110.77</v>
      </c>
      <c r="P245" s="77">
        <v>86.31</v>
      </c>
      <c r="Q245" s="77">
        <v>0</v>
      </c>
      <c r="R245" s="77">
        <v>14.768305587</v>
      </c>
      <c r="S245" s="78">
        <v>0</v>
      </c>
      <c r="T245" s="78">
        <v>2.0000000000000001E-4</v>
      </c>
      <c r="U245" s="78">
        <v>0</v>
      </c>
    </row>
    <row r="246" spans="2:21">
      <c r="B246" t="s">
        <v>1008</v>
      </c>
      <c r="C246" t="s">
        <v>1009</v>
      </c>
      <c r="D246" t="s">
        <v>100</v>
      </c>
      <c r="E246" t="s">
        <v>123</v>
      </c>
      <c r="F246" t="s">
        <v>774</v>
      </c>
      <c r="G246" t="s">
        <v>1010</v>
      </c>
      <c r="H246" t="s">
        <v>780</v>
      </c>
      <c r="I246" t="s">
        <v>150</v>
      </c>
      <c r="J246" t="s">
        <v>329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96279.73</v>
      </c>
      <c r="P246" s="77">
        <v>97.13</v>
      </c>
      <c r="Q246" s="77">
        <v>0</v>
      </c>
      <c r="R246" s="77">
        <v>93.516501749</v>
      </c>
      <c r="S246" s="78">
        <v>2.0000000000000001E-4</v>
      </c>
      <c r="T246" s="78">
        <v>1.1999999999999999E-3</v>
      </c>
      <c r="U246" s="78">
        <v>2.0000000000000001E-4</v>
      </c>
    </row>
    <row r="247" spans="2:21">
      <c r="B247" t="s">
        <v>1011</v>
      </c>
      <c r="C247" t="s">
        <v>1012</v>
      </c>
      <c r="D247" t="s">
        <v>100</v>
      </c>
      <c r="E247" t="s">
        <v>123</v>
      </c>
      <c r="F247" t="s">
        <v>774</v>
      </c>
      <c r="G247" t="s">
        <v>1010</v>
      </c>
      <c r="H247" t="s">
        <v>780</v>
      </c>
      <c r="I247" t="s">
        <v>150</v>
      </c>
      <c r="J247" t="s">
        <v>539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471492.05</v>
      </c>
      <c r="P247" s="77">
        <v>83.88</v>
      </c>
      <c r="Q247" s="77">
        <v>0</v>
      </c>
      <c r="R247" s="77">
        <v>395.48753154000002</v>
      </c>
      <c r="S247" s="78">
        <v>5.9999999999999995E-4</v>
      </c>
      <c r="T247" s="78">
        <v>5.1000000000000004E-3</v>
      </c>
      <c r="U247" s="78">
        <v>8.9999999999999998E-4</v>
      </c>
    </row>
    <row r="248" spans="2:21">
      <c r="B248" t="s">
        <v>1013</v>
      </c>
      <c r="C248" t="s">
        <v>1014</v>
      </c>
      <c r="D248" t="s">
        <v>100</v>
      </c>
      <c r="E248" t="s">
        <v>123</v>
      </c>
      <c r="F248" t="s">
        <v>774</v>
      </c>
      <c r="G248" t="s">
        <v>1010</v>
      </c>
      <c r="H248" t="s">
        <v>780</v>
      </c>
      <c r="I248" t="s">
        <v>150</v>
      </c>
      <c r="J248" t="s">
        <v>825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61705.41</v>
      </c>
      <c r="P248" s="77">
        <v>109.7</v>
      </c>
      <c r="Q248" s="77">
        <v>0</v>
      </c>
      <c r="R248" s="77">
        <v>67.690834769999995</v>
      </c>
      <c r="S248" s="78">
        <v>8.0000000000000004E-4</v>
      </c>
      <c r="T248" s="78">
        <v>8.9999999999999998E-4</v>
      </c>
      <c r="U248" s="78">
        <v>1E-4</v>
      </c>
    </row>
    <row r="249" spans="2:21">
      <c r="B249" t="s">
        <v>1015</v>
      </c>
      <c r="C249" t="s">
        <v>1016</v>
      </c>
      <c r="D249" t="s">
        <v>100</v>
      </c>
      <c r="E249" t="s">
        <v>123</v>
      </c>
      <c r="F249" t="s">
        <v>1017</v>
      </c>
      <c r="G249" t="s">
        <v>758</v>
      </c>
      <c r="H249" t="s">
        <v>780</v>
      </c>
      <c r="I249" t="s">
        <v>150</v>
      </c>
      <c r="J249" t="s">
        <v>429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435670.82</v>
      </c>
      <c r="P249" s="77">
        <v>95.16</v>
      </c>
      <c r="Q249" s="77">
        <v>0</v>
      </c>
      <c r="R249" s="77">
        <v>414.58435231200002</v>
      </c>
      <c r="S249" s="78">
        <v>5.9999999999999995E-4</v>
      </c>
      <c r="T249" s="78">
        <v>5.3E-3</v>
      </c>
      <c r="U249" s="78">
        <v>8.9999999999999998E-4</v>
      </c>
    </row>
    <row r="250" spans="2:21">
      <c r="B250" t="s">
        <v>1018</v>
      </c>
      <c r="C250" t="s">
        <v>1019</v>
      </c>
      <c r="D250" t="s">
        <v>100</v>
      </c>
      <c r="E250" t="s">
        <v>123</v>
      </c>
      <c r="F250" t="s">
        <v>1020</v>
      </c>
      <c r="G250" t="s">
        <v>747</v>
      </c>
      <c r="H250" t="s">
        <v>780</v>
      </c>
      <c r="I250" t="s">
        <v>150</v>
      </c>
      <c r="J250" t="s">
        <v>1021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1022</v>
      </c>
      <c r="C251" t="s">
        <v>1023</v>
      </c>
      <c r="D251" t="s">
        <v>100</v>
      </c>
      <c r="E251" t="s">
        <v>123</v>
      </c>
      <c r="F251" t="s">
        <v>1024</v>
      </c>
      <c r="G251" t="s">
        <v>397</v>
      </c>
      <c r="H251" t="s">
        <v>775</v>
      </c>
      <c r="I251" t="s">
        <v>214</v>
      </c>
      <c r="J251" t="s">
        <v>274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155864.25</v>
      </c>
      <c r="P251" s="77">
        <v>87.86</v>
      </c>
      <c r="Q251" s="77">
        <v>0</v>
      </c>
      <c r="R251" s="77">
        <v>136.94233005000001</v>
      </c>
      <c r="S251" s="78">
        <v>6.9999999999999999E-4</v>
      </c>
      <c r="T251" s="78">
        <v>1.8E-3</v>
      </c>
      <c r="U251" s="78">
        <v>2.9999999999999997E-4</v>
      </c>
    </row>
    <row r="252" spans="2:21">
      <c r="B252" t="s">
        <v>1025</v>
      </c>
      <c r="C252" t="s">
        <v>1026</v>
      </c>
      <c r="D252" t="s">
        <v>100</v>
      </c>
      <c r="E252" t="s">
        <v>123</v>
      </c>
      <c r="F252" t="s">
        <v>1027</v>
      </c>
      <c r="G252" t="s">
        <v>758</v>
      </c>
      <c r="H252" t="s">
        <v>771</v>
      </c>
      <c r="I252" t="s">
        <v>209</v>
      </c>
      <c r="J252" t="s">
        <v>630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155463.06</v>
      </c>
      <c r="P252" s="77">
        <v>98.05</v>
      </c>
      <c r="Q252" s="77">
        <v>0</v>
      </c>
      <c r="R252" s="77">
        <v>152.43153032999999</v>
      </c>
      <c r="S252" s="78">
        <v>5.9999999999999995E-4</v>
      </c>
      <c r="T252" s="78">
        <v>2E-3</v>
      </c>
      <c r="U252" s="78">
        <v>2.9999999999999997E-4</v>
      </c>
    </row>
    <row r="253" spans="2:21">
      <c r="B253" t="s">
        <v>1028</v>
      </c>
      <c r="C253" t="s">
        <v>1029</v>
      </c>
      <c r="D253" t="s">
        <v>100</v>
      </c>
      <c r="E253" t="s">
        <v>123</v>
      </c>
      <c r="F253" t="s">
        <v>1030</v>
      </c>
      <c r="G253" t="s">
        <v>806</v>
      </c>
      <c r="H253" t="s">
        <v>1031</v>
      </c>
      <c r="I253" t="s">
        <v>150</v>
      </c>
      <c r="J253" t="s">
        <v>277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142076.5</v>
      </c>
      <c r="P253" s="77">
        <v>97.06</v>
      </c>
      <c r="Q253" s="77">
        <v>1.3894299999999999</v>
      </c>
      <c r="R253" s="77">
        <v>139.28888090000001</v>
      </c>
      <c r="S253" s="78">
        <v>5.9999999999999995E-4</v>
      </c>
      <c r="T253" s="78">
        <v>1.8E-3</v>
      </c>
      <c r="U253" s="78">
        <v>2.9999999999999997E-4</v>
      </c>
    </row>
    <row r="254" spans="2:21">
      <c r="B254" t="s">
        <v>1032</v>
      </c>
      <c r="C254" t="s">
        <v>1033</v>
      </c>
      <c r="D254" t="s">
        <v>100</v>
      </c>
      <c r="E254" t="s">
        <v>123</v>
      </c>
      <c r="F254" t="s">
        <v>971</v>
      </c>
      <c r="G254" t="s">
        <v>806</v>
      </c>
      <c r="H254" t="s">
        <v>211</v>
      </c>
      <c r="I254" t="s">
        <v>212</v>
      </c>
      <c r="J254" t="s">
        <v>329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13185.64</v>
      </c>
      <c r="P254" s="77">
        <v>97.81</v>
      </c>
      <c r="Q254" s="77">
        <v>0</v>
      </c>
      <c r="R254" s="77">
        <v>12.896874484</v>
      </c>
      <c r="S254" s="78">
        <v>1E-4</v>
      </c>
      <c r="T254" s="78">
        <v>2.0000000000000001E-4</v>
      </c>
      <c r="U254" s="78">
        <v>0</v>
      </c>
    </row>
    <row r="255" spans="2:21">
      <c r="B255" t="s">
        <v>1034</v>
      </c>
      <c r="C255" t="s">
        <v>1035</v>
      </c>
      <c r="D255" t="s">
        <v>100</v>
      </c>
      <c r="E255" t="s">
        <v>123</v>
      </c>
      <c r="F255" t="s">
        <v>1036</v>
      </c>
      <c r="G255" t="s">
        <v>747</v>
      </c>
      <c r="H255" t="s">
        <v>211</v>
      </c>
      <c r="I255" t="s">
        <v>212</v>
      </c>
      <c r="J255" t="s">
        <v>1037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148494.09</v>
      </c>
      <c r="P255" s="77">
        <v>62.1</v>
      </c>
      <c r="Q255" s="77">
        <v>0</v>
      </c>
      <c r="R255" s="77">
        <v>92.214829890000004</v>
      </c>
      <c r="S255" s="78">
        <v>2.9999999999999997E-4</v>
      </c>
      <c r="T255" s="78">
        <v>1.1999999999999999E-3</v>
      </c>
      <c r="U255" s="78">
        <v>2.0000000000000001E-4</v>
      </c>
    </row>
    <row r="256" spans="2:21">
      <c r="B256" t="s">
        <v>1038</v>
      </c>
      <c r="C256" t="s">
        <v>1039</v>
      </c>
      <c r="D256" t="s">
        <v>100</v>
      </c>
      <c r="E256" t="s">
        <v>123</v>
      </c>
      <c r="F256" t="s">
        <v>1036</v>
      </c>
      <c r="G256" t="s">
        <v>747</v>
      </c>
      <c r="H256" t="s">
        <v>211</v>
      </c>
      <c r="I256" t="s">
        <v>212</v>
      </c>
      <c r="J256" t="s">
        <v>1040</v>
      </c>
      <c r="K256" s="77">
        <v>6.18</v>
      </c>
      <c r="L256" t="s">
        <v>102</v>
      </c>
      <c r="M256" s="78">
        <v>0.03</v>
      </c>
      <c r="N256" s="78">
        <v>1E-4</v>
      </c>
      <c r="O256" s="77">
        <v>25464.45</v>
      </c>
      <c r="P256" s="77">
        <v>1</v>
      </c>
      <c r="Q256" s="77">
        <v>0</v>
      </c>
      <c r="R256" s="77">
        <v>0.2546445</v>
      </c>
      <c r="S256" s="78">
        <v>2.9999999999999997E-4</v>
      </c>
      <c r="T256" s="78">
        <v>0</v>
      </c>
      <c r="U256" s="78">
        <v>0</v>
      </c>
    </row>
    <row r="257" spans="2:21">
      <c r="B257" t="s">
        <v>1041</v>
      </c>
      <c r="C257" t="s">
        <v>1042</v>
      </c>
      <c r="D257" t="s">
        <v>100</v>
      </c>
      <c r="E257" t="s">
        <v>123</v>
      </c>
      <c r="F257" t="s">
        <v>1030</v>
      </c>
      <c r="G257" t="s">
        <v>806</v>
      </c>
      <c r="H257" t="s">
        <v>211</v>
      </c>
      <c r="I257" t="s">
        <v>212</v>
      </c>
      <c r="J257" t="s">
        <v>277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35342.959999999999</v>
      </c>
      <c r="P257" s="77">
        <v>96.19</v>
      </c>
      <c r="Q257" s="77">
        <v>0</v>
      </c>
      <c r="R257" s="77">
        <v>33.996393224000002</v>
      </c>
      <c r="S257" s="78">
        <v>1E-4</v>
      </c>
      <c r="T257" s="78">
        <v>4.0000000000000002E-4</v>
      </c>
      <c r="U257" s="78">
        <v>1E-4</v>
      </c>
    </row>
    <row r="258" spans="2:21">
      <c r="B258" t="s">
        <v>1043</v>
      </c>
      <c r="C258" t="s">
        <v>1044</v>
      </c>
      <c r="D258" t="s">
        <v>100</v>
      </c>
      <c r="E258" t="s">
        <v>123</v>
      </c>
      <c r="F258" t="s">
        <v>1045</v>
      </c>
      <c r="G258" t="s">
        <v>397</v>
      </c>
      <c r="H258" t="s">
        <v>211</v>
      </c>
      <c r="I258" t="s">
        <v>212</v>
      </c>
      <c r="J258" t="s">
        <v>379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43716.800000000003</v>
      </c>
      <c r="P258" s="77">
        <v>86.5</v>
      </c>
      <c r="Q258" s="77">
        <v>0</v>
      </c>
      <c r="R258" s="77">
        <v>37.815032000000002</v>
      </c>
      <c r="S258" s="78">
        <v>2.0000000000000001E-4</v>
      </c>
      <c r="T258" s="78">
        <v>5.0000000000000001E-4</v>
      </c>
      <c r="U258" s="78">
        <v>1E-4</v>
      </c>
    </row>
    <row r="259" spans="2:21">
      <c r="B259" s="79" t="s">
        <v>359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1157870.76</v>
      </c>
      <c r="Q259" s="81">
        <v>0</v>
      </c>
      <c r="R259" s="81">
        <v>1063.2090784909999</v>
      </c>
      <c r="T259" s="80">
        <v>1.3599999999999999E-2</v>
      </c>
      <c r="U259" s="80">
        <v>2.3999999999999998E-3</v>
      </c>
    </row>
    <row r="260" spans="2:21">
      <c r="B260" t="s">
        <v>1046</v>
      </c>
      <c r="C260" t="s">
        <v>1047</v>
      </c>
      <c r="D260" t="s">
        <v>100</v>
      </c>
      <c r="E260" t="s">
        <v>123</v>
      </c>
      <c r="F260" t="s">
        <v>843</v>
      </c>
      <c r="G260" t="s">
        <v>844</v>
      </c>
      <c r="H260" t="s">
        <v>455</v>
      </c>
      <c r="I260" t="s">
        <v>209</v>
      </c>
      <c r="J260" t="s">
        <v>825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1048</v>
      </c>
      <c r="C261" t="s">
        <v>1049</v>
      </c>
      <c r="D261" t="s">
        <v>100</v>
      </c>
      <c r="E261" t="s">
        <v>123</v>
      </c>
      <c r="F261" t="s">
        <v>843</v>
      </c>
      <c r="G261" t="s">
        <v>844</v>
      </c>
      <c r="H261" t="s">
        <v>455</v>
      </c>
      <c r="I261" t="s">
        <v>209</v>
      </c>
      <c r="J261" t="s">
        <v>1050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1051</v>
      </c>
      <c r="C262" t="s">
        <v>1052</v>
      </c>
      <c r="D262" t="s">
        <v>100</v>
      </c>
      <c r="E262" t="s">
        <v>123</v>
      </c>
      <c r="F262" t="s">
        <v>1053</v>
      </c>
      <c r="G262" t="s">
        <v>833</v>
      </c>
      <c r="H262" t="s">
        <v>455</v>
      </c>
      <c r="I262" t="s">
        <v>209</v>
      </c>
      <c r="J262" t="s">
        <v>426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130452.84</v>
      </c>
      <c r="P262" s="77">
        <v>98.4</v>
      </c>
      <c r="Q262" s="77">
        <v>0</v>
      </c>
      <c r="R262" s="77">
        <v>128.36559456000001</v>
      </c>
      <c r="S262" s="78">
        <v>6.9999999999999999E-4</v>
      </c>
      <c r="T262" s="78">
        <v>1.6000000000000001E-3</v>
      </c>
      <c r="U262" s="78">
        <v>2.9999999999999997E-4</v>
      </c>
    </row>
    <row r="263" spans="2:21">
      <c r="B263" t="s">
        <v>1054</v>
      </c>
      <c r="C263" t="s">
        <v>1055</v>
      </c>
      <c r="D263" t="s">
        <v>100</v>
      </c>
      <c r="E263" t="s">
        <v>123</v>
      </c>
      <c r="F263" t="s">
        <v>1056</v>
      </c>
      <c r="G263" t="s">
        <v>833</v>
      </c>
      <c r="H263" t="s">
        <v>455</v>
      </c>
      <c r="I263" t="s">
        <v>209</v>
      </c>
      <c r="J263" t="s">
        <v>426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25233.19</v>
      </c>
      <c r="P263" s="77">
        <v>91.66</v>
      </c>
      <c r="Q263" s="77">
        <v>0</v>
      </c>
      <c r="R263" s="77">
        <v>23.128741953999999</v>
      </c>
      <c r="S263" s="78">
        <v>1E-4</v>
      </c>
      <c r="T263" s="78">
        <v>2.9999999999999997E-4</v>
      </c>
      <c r="U263" s="78">
        <v>1E-4</v>
      </c>
    </row>
    <row r="264" spans="2:21">
      <c r="B264" t="s">
        <v>1057</v>
      </c>
      <c r="C264" t="s">
        <v>1058</v>
      </c>
      <c r="D264" t="s">
        <v>100</v>
      </c>
      <c r="E264" t="s">
        <v>123</v>
      </c>
      <c r="F264" t="s">
        <v>1059</v>
      </c>
      <c r="G264" t="s">
        <v>844</v>
      </c>
      <c r="H264" t="s">
        <v>722</v>
      </c>
      <c r="I264" t="s">
        <v>150</v>
      </c>
      <c r="J264" t="s">
        <v>1060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725484.75</v>
      </c>
      <c r="P264" s="77">
        <v>91.42</v>
      </c>
      <c r="Q264" s="77">
        <v>0</v>
      </c>
      <c r="R264" s="77">
        <v>663.23815845000001</v>
      </c>
      <c r="S264" s="78">
        <v>5.9999999999999995E-4</v>
      </c>
      <c r="T264" s="78">
        <v>8.5000000000000006E-3</v>
      </c>
      <c r="U264" s="78">
        <v>1.5E-3</v>
      </c>
    </row>
    <row r="265" spans="2:21">
      <c r="B265" t="s">
        <v>1061</v>
      </c>
      <c r="C265" t="s">
        <v>1062</v>
      </c>
      <c r="D265" t="s">
        <v>100</v>
      </c>
      <c r="E265" t="s">
        <v>123</v>
      </c>
      <c r="F265" t="s">
        <v>1059</v>
      </c>
      <c r="G265" t="s">
        <v>844</v>
      </c>
      <c r="H265" t="s">
        <v>722</v>
      </c>
      <c r="I265" t="s">
        <v>150</v>
      </c>
      <c r="J265" t="s">
        <v>1063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276699.96000000002</v>
      </c>
      <c r="P265" s="77">
        <v>89.8</v>
      </c>
      <c r="Q265" s="77">
        <v>0</v>
      </c>
      <c r="R265" s="77">
        <v>248.47656408</v>
      </c>
      <c r="S265" s="78">
        <v>2.0000000000000001E-4</v>
      </c>
      <c r="T265" s="78">
        <v>3.2000000000000002E-3</v>
      </c>
      <c r="U265" s="78">
        <v>5.9999999999999995E-4</v>
      </c>
    </row>
    <row r="266" spans="2:21">
      <c r="B266" s="79" t="s">
        <v>1064</v>
      </c>
      <c r="C266" s="16"/>
      <c r="D266" s="16"/>
      <c r="E266" s="16"/>
      <c r="F266" s="16"/>
      <c r="K266" s="81">
        <v>0</v>
      </c>
      <c r="N266" s="80">
        <v>0</v>
      </c>
      <c r="O266" s="81">
        <v>0</v>
      </c>
      <c r="Q266" s="81">
        <v>0</v>
      </c>
      <c r="R266" s="81">
        <v>0</v>
      </c>
      <c r="T266" s="80">
        <v>0</v>
      </c>
      <c r="U266" s="80">
        <v>0</v>
      </c>
    </row>
    <row r="267" spans="2:21">
      <c r="B267" t="s">
        <v>211</v>
      </c>
      <c r="C267" t="s">
        <v>211</v>
      </c>
      <c r="D267" s="16"/>
      <c r="E267" s="16"/>
      <c r="F267" s="16"/>
      <c r="G267" t="s">
        <v>211</v>
      </c>
      <c r="H267" t="s">
        <v>211</v>
      </c>
      <c r="K267" s="77">
        <v>0</v>
      </c>
      <c r="L267" t="s">
        <v>211</v>
      </c>
      <c r="M267" s="78">
        <v>0</v>
      </c>
      <c r="N267" s="78">
        <v>0</v>
      </c>
      <c r="O267" s="77">
        <v>0</v>
      </c>
      <c r="P267" s="77">
        <v>0</v>
      </c>
      <c r="R267" s="77">
        <v>0</v>
      </c>
      <c r="S267" s="78">
        <v>0</v>
      </c>
      <c r="T267" s="78">
        <v>0</v>
      </c>
      <c r="U267" s="78">
        <v>0</v>
      </c>
    </row>
    <row r="268" spans="2:21">
      <c r="B268" s="79" t="s">
        <v>226</v>
      </c>
      <c r="C268" s="16"/>
      <c r="D268" s="16"/>
      <c r="E268" s="16"/>
      <c r="F268" s="16"/>
      <c r="K268" s="81">
        <v>5.25</v>
      </c>
      <c r="N268" s="80">
        <v>6.9699999999999998E-2</v>
      </c>
      <c r="O268" s="81">
        <v>6706799.1799999997</v>
      </c>
      <c r="Q268" s="81">
        <v>0</v>
      </c>
      <c r="R268" s="81">
        <v>22670.560630236942</v>
      </c>
      <c r="T268" s="80">
        <v>0.29020000000000001</v>
      </c>
      <c r="U268" s="80">
        <v>5.0200000000000002E-2</v>
      </c>
    </row>
    <row r="269" spans="2:21">
      <c r="B269" s="79" t="s">
        <v>360</v>
      </c>
      <c r="C269" s="16"/>
      <c r="D269" s="16"/>
      <c r="E269" s="16"/>
      <c r="F269" s="16"/>
      <c r="K269" s="81">
        <v>5.57</v>
      </c>
      <c r="N269" s="80">
        <v>6.7599999999999993E-2</v>
      </c>
      <c r="O269" s="81">
        <v>1087691.18</v>
      </c>
      <c r="Q269" s="81">
        <v>0</v>
      </c>
      <c r="R269" s="81">
        <v>3668.4203962997981</v>
      </c>
      <c r="T269" s="80">
        <v>4.7E-2</v>
      </c>
      <c r="U269" s="80">
        <v>8.0999999999999996E-3</v>
      </c>
    </row>
    <row r="270" spans="2:21">
      <c r="B270" t="s">
        <v>1065</v>
      </c>
      <c r="C270" t="s">
        <v>1066</v>
      </c>
      <c r="D270" t="s">
        <v>123</v>
      </c>
      <c r="E270" t="s">
        <v>1067</v>
      </c>
      <c r="F270" t="s">
        <v>403</v>
      </c>
      <c r="G270" t="s">
        <v>365</v>
      </c>
      <c r="H270" t="s">
        <v>1068</v>
      </c>
      <c r="I270" t="s">
        <v>214</v>
      </c>
      <c r="J270" t="s">
        <v>332</v>
      </c>
      <c r="K270" s="77">
        <v>3.33</v>
      </c>
      <c r="L270" t="s">
        <v>106</v>
      </c>
      <c r="M270" s="78">
        <v>3.2599999999999997E-2</v>
      </c>
      <c r="N270" s="78">
        <v>8.6999999999999994E-2</v>
      </c>
      <c r="O270" s="77">
        <v>123830.34</v>
      </c>
      <c r="P270" s="77">
        <v>83.735874972805576</v>
      </c>
      <c r="Q270" s="77">
        <v>0</v>
      </c>
      <c r="R270" s="77">
        <v>371.833841389349</v>
      </c>
      <c r="S270" s="78">
        <v>1E-4</v>
      </c>
      <c r="T270" s="78">
        <v>4.7999999999999996E-3</v>
      </c>
      <c r="U270" s="78">
        <v>8.0000000000000004E-4</v>
      </c>
    </row>
    <row r="271" spans="2:21">
      <c r="B271" t="s">
        <v>1069</v>
      </c>
      <c r="C271" t="s">
        <v>1070</v>
      </c>
      <c r="D271" t="s">
        <v>123</v>
      </c>
      <c r="E271" t="s">
        <v>1067</v>
      </c>
      <c r="F271" t="s">
        <v>415</v>
      </c>
      <c r="G271" t="s">
        <v>416</v>
      </c>
      <c r="H271" t="s">
        <v>1068</v>
      </c>
      <c r="I271" t="s">
        <v>214</v>
      </c>
      <c r="J271" t="s">
        <v>311</v>
      </c>
      <c r="K271" s="77">
        <v>7.49</v>
      </c>
      <c r="L271" t="s">
        <v>106</v>
      </c>
      <c r="M271" s="78">
        <v>3.7499999999999999E-2</v>
      </c>
      <c r="N271" s="78">
        <v>5.5899999999999998E-2</v>
      </c>
      <c r="O271" s="77">
        <v>96561.32</v>
      </c>
      <c r="P271" s="77">
        <v>86.697833341963317</v>
      </c>
      <c r="Q271" s="77">
        <v>0</v>
      </c>
      <c r="R271" s="77">
        <v>300.20762821903003</v>
      </c>
      <c r="S271" s="78">
        <v>2.0000000000000001E-4</v>
      </c>
      <c r="T271" s="78">
        <v>3.8E-3</v>
      </c>
      <c r="U271" s="78">
        <v>6.9999999999999999E-4</v>
      </c>
    </row>
    <row r="272" spans="2:21">
      <c r="B272" t="s">
        <v>1071</v>
      </c>
      <c r="C272" t="s">
        <v>1072</v>
      </c>
      <c r="D272" t="s">
        <v>123</v>
      </c>
      <c r="E272" t="s">
        <v>1067</v>
      </c>
      <c r="F272" t="s">
        <v>374</v>
      </c>
      <c r="G272" t="s">
        <v>365</v>
      </c>
      <c r="H272" t="s">
        <v>1068</v>
      </c>
      <c r="I272" t="s">
        <v>214</v>
      </c>
      <c r="J272" t="s">
        <v>456</v>
      </c>
      <c r="K272" s="77">
        <v>2.69</v>
      </c>
      <c r="L272" t="s">
        <v>106</v>
      </c>
      <c r="M272" s="78">
        <v>3.2800000000000003E-2</v>
      </c>
      <c r="N272" s="78">
        <v>8.4500000000000006E-2</v>
      </c>
      <c r="O272" s="77">
        <v>175280.52</v>
      </c>
      <c r="P272" s="77">
        <v>87.061930576426803</v>
      </c>
      <c r="Q272" s="77">
        <v>0</v>
      </c>
      <c r="R272" s="77">
        <v>547.23294022613004</v>
      </c>
      <c r="S272" s="78">
        <v>2.0000000000000001E-4</v>
      </c>
      <c r="T272" s="78">
        <v>7.0000000000000001E-3</v>
      </c>
      <c r="U272" s="78">
        <v>1.1999999999999999E-3</v>
      </c>
    </row>
    <row r="273" spans="2:21">
      <c r="B273" t="s">
        <v>1073</v>
      </c>
      <c r="C273" t="s">
        <v>1074</v>
      </c>
      <c r="D273" t="s">
        <v>123</v>
      </c>
      <c r="E273" t="s">
        <v>1067</v>
      </c>
      <c r="F273" t="s">
        <v>1075</v>
      </c>
      <c r="G273" t="s">
        <v>365</v>
      </c>
      <c r="H273" t="s">
        <v>1068</v>
      </c>
      <c r="I273" t="s">
        <v>214</v>
      </c>
      <c r="J273" t="s">
        <v>274</v>
      </c>
      <c r="K273" s="77">
        <v>4.42</v>
      </c>
      <c r="L273" t="s">
        <v>106</v>
      </c>
      <c r="M273" s="78">
        <v>7.1300000000000002E-2</v>
      </c>
      <c r="N273" s="78">
        <v>7.7399999999999997E-2</v>
      </c>
      <c r="O273" s="77">
        <v>100118.14</v>
      </c>
      <c r="P273" s="77">
        <v>98.256799959927235</v>
      </c>
      <c r="Q273" s="77">
        <v>0</v>
      </c>
      <c r="R273" s="77">
        <v>352.765149628632</v>
      </c>
      <c r="S273" s="78">
        <v>2.0000000000000001E-4</v>
      </c>
      <c r="T273" s="78">
        <v>4.4999999999999997E-3</v>
      </c>
      <c r="U273" s="78">
        <v>8.0000000000000004E-4</v>
      </c>
    </row>
    <row r="274" spans="2:21">
      <c r="B274" t="s">
        <v>1076</v>
      </c>
      <c r="C274" t="s">
        <v>1077</v>
      </c>
      <c r="D274" t="s">
        <v>123</v>
      </c>
      <c r="E274" t="s">
        <v>1067</v>
      </c>
      <c r="F274" t="s">
        <v>837</v>
      </c>
      <c r="G274" t="s">
        <v>598</v>
      </c>
      <c r="H274" t="s">
        <v>1078</v>
      </c>
      <c r="I274" t="s">
        <v>214</v>
      </c>
      <c r="J274" t="s">
        <v>714</v>
      </c>
      <c r="K274" s="77">
        <v>9.6999999999999993</v>
      </c>
      <c r="L274" t="s">
        <v>106</v>
      </c>
      <c r="M274" s="78">
        <v>6.3799999999999996E-2</v>
      </c>
      <c r="N274" s="78">
        <v>6.4699999999999994E-2</v>
      </c>
      <c r="O274" s="77">
        <v>250558.83</v>
      </c>
      <c r="P274" s="77">
        <v>99.730999985033478</v>
      </c>
      <c r="Q274" s="77">
        <v>0</v>
      </c>
      <c r="R274" s="77">
        <v>896.08698858134301</v>
      </c>
      <c r="S274" s="78">
        <v>4.0000000000000002E-4</v>
      </c>
      <c r="T274" s="78">
        <v>1.15E-2</v>
      </c>
      <c r="U274" s="78">
        <v>2E-3</v>
      </c>
    </row>
    <row r="275" spans="2:21">
      <c r="B275" t="s">
        <v>1079</v>
      </c>
      <c r="C275" t="s">
        <v>1080</v>
      </c>
      <c r="D275" t="s">
        <v>123</v>
      </c>
      <c r="E275" t="s">
        <v>1067</v>
      </c>
      <c r="F275" t="s">
        <v>1081</v>
      </c>
      <c r="G275" t="s">
        <v>365</v>
      </c>
      <c r="H275" t="s">
        <v>1078</v>
      </c>
      <c r="I275" t="s">
        <v>214</v>
      </c>
      <c r="J275" t="s">
        <v>594</v>
      </c>
      <c r="K275" s="77">
        <v>2.88</v>
      </c>
      <c r="L275" t="s">
        <v>106</v>
      </c>
      <c r="M275" s="78">
        <v>3.0800000000000001E-2</v>
      </c>
      <c r="N275" s="78">
        <v>8.7499999999999994E-2</v>
      </c>
      <c r="O275" s="77">
        <v>140639.65</v>
      </c>
      <c r="P275" s="77">
        <v>86.143669422172195</v>
      </c>
      <c r="Q275" s="77">
        <v>0</v>
      </c>
      <c r="R275" s="77">
        <v>434.45162844858498</v>
      </c>
      <c r="S275" s="78">
        <v>2.0000000000000001E-4</v>
      </c>
      <c r="T275" s="78">
        <v>5.5999999999999999E-3</v>
      </c>
      <c r="U275" s="78">
        <v>1E-3</v>
      </c>
    </row>
    <row r="276" spans="2:21">
      <c r="B276" t="s">
        <v>1082</v>
      </c>
      <c r="C276" t="s">
        <v>1083</v>
      </c>
      <c r="D276" t="s">
        <v>123</v>
      </c>
      <c r="E276" t="s">
        <v>1067</v>
      </c>
      <c r="F276" t="s">
        <v>1084</v>
      </c>
      <c r="G276" t="s">
        <v>1085</v>
      </c>
      <c r="H276" t="s">
        <v>802</v>
      </c>
      <c r="I276" t="s">
        <v>214</v>
      </c>
      <c r="J276" t="s">
        <v>371</v>
      </c>
      <c r="K276" s="77">
        <v>5.96</v>
      </c>
      <c r="L276" t="s">
        <v>110</v>
      </c>
      <c r="M276" s="78">
        <v>4.3799999999999999E-2</v>
      </c>
      <c r="N276" s="78">
        <v>7.1199999999999999E-2</v>
      </c>
      <c r="O276" s="77">
        <v>63232.51</v>
      </c>
      <c r="P276" s="77">
        <v>86.066541657606251</v>
      </c>
      <c r="Q276" s="77">
        <v>0</v>
      </c>
      <c r="R276" s="77">
        <v>212.039131053841</v>
      </c>
      <c r="S276" s="78">
        <v>0</v>
      </c>
      <c r="T276" s="78">
        <v>2.7000000000000001E-3</v>
      </c>
      <c r="U276" s="78">
        <v>5.0000000000000001E-4</v>
      </c>
    </row>
    <row r="277" spans="2:21">
      <c r="B277" t="s">
        <v>1086</v>
      </c>
      <c r="C277" t="s">
        <v>1087</v>
      </c>
      <c r="D277" t="s">
        <v>123</v>
      </c>
      <c r="E277" t="s">
        <v>1067</v>
      </c>
      <c r="F277" t="s">
        <v>1088</v>
      </c>
      <c r="G277" t="s">
        <v>1085</v>
      </c>
      <c r="H277" t="s">
        <v>802</v>
      </c>
      <c r="I277" t="s">
        <v>214</v>
      </c>
      <c r="J277" t="s">
        <v>280</v>
      </c>
      <c r="K277" s="77">
        <v>5.07</v>
      </c>
      <c r="L277" t="s">
        <v>110</v>
      </c>
      <c r="M277" s="78">
        <v>7.3800000000000004E-2</v>
      </c>
      <c r="N277" s="78">
        <v>7.0499999999999993E-2</v>
      </c>
      <c r="O277" s="77">
        <v>54011.1</v>
      </c>
      <c r="P277" s="77">
        <v>101.44520842012105</v>
      </c>
      <c r="Q277" s="77">
        <v>0</v>
      </c>
      <c r="R277" s="77">
        <v>213.47931620623299</v>
      </c>
      <c r="S277" s="78">
        <v>1E-4</v>
      </c>
      <c r="T277" s="78">
        <v>2.7000000000000001E-3</v>
      </c>
      <c r="U277" s="78">
        <v>5.0000000000000001E-4</v>
      </c>
    </row>
    <row r="278" spans="2:21">
      <c r="B278" t="s">
        <v>1089</v>
      </c>
      <c r="C278" t="s">
        <v>1090</v>
      </c>
      <c r="D278" t="s">
        <v>123</v>
      </c>
      <c r="E278" t="s">
        <v>1067</v>
      </c>
      <c r="F278" t="s">
        <v>1088</v>
      </c>
      <c r="G278" t="s">
        <v>1085</v>
      </c>
      <c r="H278" t="s">
        <v>802</v>
      </c>
      <c r="I278" t="s">
        <v>214</v>
      </c>
      <c r="J278" t="s">
        <v>280</v>
      </c>
      <c r="K278" s="77">
        <v>6.17</v>
      </c>
      <c r="L278" t="s">
        <v>106</v>
      </c>
      <c r="M278" s="78">
        <v>8.1299999999999997E-2</v>
      </c>
      <c r="N278" s="78">
        <v>7.2700000000000001E-2</v>
      </c>
      <c r="O278" s="77">
        <v>50059.07</v>
      </c>
      <c r="P278" s="77">
        <v>104.63695826570512</v>
      </c>
      <c r="Q278" s="77">
        <v>0</v>
      </c>
      <c r="R278" s="77">
        <v>187.835713428183</v>
      </c>
      <c r="S278" s="78">
        <v>1E-4</v>
      </c>
      <c r="T278" s="78">
        <v>2.3999999999999998E-3</v>
      </c>
      <c r="U278" s="78">
        <v>4.0000000000000002E-4</v>
      </c>
    </row>
    <row r="279" spans="2:21">
      <c r="B279" t="s">
        <v>1091</v>
      </c>
      <c r="C279" t="s">
        <v>1092</v>
      </c>
      <c r="D279" t="s">
        <v>123</v>
      </c>
      <c r="E279" t="s">
        <v>1067</v>
      </c>
      <c r="F279" t="s">
        <v>1093</v>
      </c>
      <c r="G279" t="s">
        <v>1094</v>
      </c>
      <c r="H279" t="s">
        <v>211</v>
      </c>
      <c r="I279" t="s">
        <v>212</v>
      </c>
      <c r="J279" t="s">
        <v>252</v>
      </c>
      <c r="K279" s="77">
        <v>3.03</v>
      </c>
      <c r="L279" t="s">
        <v>106</v>
      </c>
      <c r="M279" s="78">
        <v>0</v>
      </c>
      <c r="N279" s="78">
        <v>-9.4399999999999998E-2</v>
      </c>
      <c r="O279" s="77">
        <v>33399.699999999997</v>
      </c>
      <c r="P279" s="77">
        <v>127.316</v>
      </c>
      <c r="Q279" s="77">
        <v>0</v>
      </c>
      <c r="R279" s="77">
        <v>152.48805911847199</v>
      </c>
      <c r="S279" s="78">
        <v>1E-4</v>
      </c>
      <c r="T279" s="78">
        <v>2E-3</v>
      </c>
      <c r="U279" s="78">
        <v>2.9999999999999997E-4</v>
      </c>
    </row>
    <row r="280" spans="2:21">
      <c r="B280" s="79" t="s">
        <v>361</v>
      </c>
      <c r="C280" s="16"/>
      <c r="D280" s="16"/>
      <c r="E280" s="16"/>
      <c r="F280" s="16"/>
      <c r="K280" s="81">
        <v>5.19</v>
      </c>
      <c r="N280" s="80">
        <v>7.0099999999999996E-2</v>
      </c>
      <c r="O280" s="81">
        <v>5619108</v>
      </c>
      <c r="Q280" s="81">
        <v>0</v>
      </c>
      <c r="R280" s="81">
        <v>19002.140233937142</v>
      </c>
      <c r="T280" s="80">
        <v>0.24329999999999999</v>
      </c>
      <c r="U280" s="80">
        <v>4.2099999999999999E-2</v>
      </c>
    </row>
    <row r="281" spans="2:21">
      <c r="B281" t="s">
        <v>1095</v>
      </c>
      <c r="C281" t="s">
        <v>1096</v>
      </c>
      <c r="D281" t="s">
        <v>123</v>
      </c>
      <c r="E281" t="s">
        <v>1067</v>
      </c>
      <c r="F281" t="s">
        <v>1097</v>
      </c>
      <c r="G281" t="s">
        <v>1098</v>
      </c>
      <c r="H281" t="s">
        <v>1099</v>
      </c>
      <c r="I281" t="s">
        <v>351</v>
      </c>
      <c r="J281" t="s">
        <v>283</v>
      </c>
      <c r="K281" s="77">
        <v>7.52</v>
      </c>
      <c r="L281" t="s">
        <v>110</v>
      </c>
      <c r="M281" s="78">
        <v>4.2500000000000003E-2</v>
      </c>
      <c r="N281" s="78">
        <v>5.33E-2</v>
      </c>
      <c r="O281" s="77">
        <v>52693.760000000002</v>
      </c>
      <c r="P281" s="77">
        <v>94.219016345009521</v>
      </c>
      <c r="Q281" s="77">
        <v>0</v>
      </c>
      <c r="R281" s="77">
        <v>193.436754493161</v>
      </c>
      <c r="S281" s="78">
        <v>0</v>
      </c>
      <c r="T281" s="78">
        <v>2.5000000000000001E-3</v>
      </c>
      <c r="U281" s="78">
        <v>4.0000000000000002E-4</v>
      </c>
    </row>
    <row r="282" spans="2:21">
      <c r="B282" t="s">
        <v>1100</v>
      </c>
      <c r="C282" t="s">
        <v>1101</v>
      </c>
      <c r="D282" t="s">
        <v>123</v>
      </c>
      <c r="E282" t="s">
        <v>1067</v>
      </c>
      <c r="F282" t="s">
        <v>1102</v>
      </c>
      <c r="G282" t="s">
        <v>1103</v>
      </c>
      <c r="H282" t="s">
        <v>982</v>
      </c>
      <c r="I282" t="s">
        <v>214</v>
      </c>
      <c r="J282" t="s">
        <v>825</v>
      </c>
      <c r="K282" s="77">
        <v>3.88</v>
      </c>
      <c r="L282" t="s">
        <v>106</v>
      </c>
      <c r="M282" s="78">
        <v>4.2500000000000003E-2</v>
      </c>
      <c r="N282" s="78">
        <v>6.0499999999999998E-2</v>
      </c>
      <c r="O282" s="77">
        <v>18082.96</v>
      </c>
      <c r="P282" s="77">
        <v>93.670685175435878</v>
      </c>
      <c r="Q282" s="77">
        <v>0</v>
      </c>
      <c r="R282" s="77">
        <v>60.741219059751998</v>
      </c>
      <c r="S282" s="78">
        <v>0</v>
      </c>
      <c r="T282" s="78">
        <v>8.0000000000000004E-4</v>
      </c>
      <c r="U282" s="78">
        <v>1E-4</v>
      </c>
    </row>
    <row r="283" spans="2:21">
      <c r="B283" t="s">
        <v>1104</v>
      </c>
      <c r="C283" t="s">
        <v>1105</v>
      </c>
      <c r="D283" t="s">
        <v>123</v>
      </c>
      <c r="E283" t="s">
        <v>1067</v>
      </c>
      <c r="F283" t="s">
        <v>1106</v>
      </c>
      <c r="G283" t="s">
        <v>1107</v>
      </c>
      <c r="H283" t="s">
        <v>1099</v>
      </c>
      <c r="I283" t="s">
        <v>351</v>
      </c>
      <c r="J283" t="s">
        <v>714</v>
      </c>
      <c r="K283" s="77">
        <v>1.39</v>
      </c>
      <c r="L283" t="s">
        <v>106</v>
      </c>
      <c r="M283" s="78">
        <v>4.4999999999999998E-2</v>
      </c>
      <c r="N283" s="78">
        <v>8.6800000000000002E-2</v>
      </c>
      <c r="O283" s="77">
        <v>34.25</v>
      </c>
      <c r="P283" s="77">
        <v>94.219591240875914</v>
      </c>
      <c r="Q283" s="77">
        <v>0</v>
      </c>
      <c r="R283" s="77">
        <v>0.11572097306</v>
      </c>
      <c r="S283" s="78">
        <v>0</v>
      </c>
      <c r="T283" s="78">
        <v>0</v>
      </c>
      <c r="U283" s="78">
        <v>0</v>
      </c>
    </row>
    <row r="284" spans="2:21">
      <c r="B284" t="s">
        <v>1108</v>
      </c>
      <c r="C284" t="s">
        <v>1109</v>
      </c>
      <c r="D284" t="s">
        <v>123</v>
      </c>
      <c r="E284" t="s">
        <v>1067</v>
      </c>
      <c r="F284" t="s">
        <v>1110</v>
      </c>
      <c r="G284" t="s">
        <v>1111</v>
      </c>
      <c r="H284" t="s">
        <v>982</v>
      </c>
      <c r="I284" t="s">
        <v>214</v>
      </c>
      <c r="J284" t="s">
        <v>252</v>
      </c>
      <c r="K284" s="77">
        <v>6.87</v>
      </c>
      <c r="L284" t="s">
        <v>106</v>
      </c>
      <c r="M284" s="78">
        <v>0.03</v>
      </c>
      <c r="N284" s="78">
        <v>6.9199999999999998E-2</v>
      </c>
      <c r="O284" s="77">
        <v>97483.46</v>
      </c>
      <c r="P284" s="77">
        <v>78.304666678634561</v>
      </c>
      <c r="Q284" s="77">
        <v>0</v>
      </c>
      <c r="R284" s="77">
        <v>273.734076933403</v>
      </c>
      <c r="S284" s="78">
        <v>1E-4</v>
      </c>
      <c r="T284" s="78">
        <v>3.5000000000000001E-3</v>
      </c>
      <c r="U284" s="78">
        <v>5.9999999999999995E-4</v>
      </c>
    </row>
    <row r="285" spans="2:21">
      <c r="B285" t="s">
        <v>1112</v>
      </c>
      <c r="C285" t="s">
        <v>1113</v>
      </c>
      <c r="D285" t="s">
        <v>123</v>
      </c>
      <c r="E285" t="s">
        <v>1067</v>
      </c>
      <c r="F285" t="s">
        <v>1114</v>
      </c>
      <c r="G285" t="s">
        <v>1098</v>
      </c>
      <c r="H285" t="s">
        <v>1099</v>
      </c>
      <c r="I285" t="s">
        <v>351</v>
      </c>
      <c r="J285" t="s">
        <v>371</v>
      </c>
      <c r="K285" s="77">
        <v>7.42</v>
      </c>
      <c r="L285" t="s">
        <v>106</v>
      </c>
      <c r="M285" s="78">
        <v>3.5000000000000003E-2</v>
      </c>
      <c r="N285" s="78">
        <v>7.0999999999999994E-2</v>
      </c>
      <c r="O285" s="77">
        <v>39520.32</v>
      </c>
      <c r="P285" s="77">
        <v>79.038888905757844</v>
      </c>
      <c r="Q285" s="77">
        <v>0</v>
      </c>
      <c r="R285" s="77">
        <v>112.01380864652</v>
      </c>
      <c r="S285" s="78">
        <v>1E-4</v>
      </c>
      <c r="T285" s="78">
        <v>1.4E-3</v>
      </c>
      <c r="U285" s="78">
        <v>2.0000000000000001E-4</v>
      </c>
    </row>
    <row r="286" spans="2:21">
      <c r="B286" t="s">
        <v>1115</v>
      </c>
      <c r="C286" t="s">
        <v>1116</v>
      </c>
      <c r="D286" t="s">
        <v>123</v>
      </c>
      <c r="E286" t="s">
        <v>1067</v>
      </c>
      <c r="F286" t="s">
        <v>1117</v>
      </c>
      <c r="G286" t="s">
        <v>801</v>
      </c>
      <c r="H286" t="s">
        <v>775</v>
      </c>
      <c r="I286" t="s">
        <v>214</v>
      </c>
      <c r="J286" t="s">
        <v>429</v>
      </c>
      <c r="K286" s="77">
        <v>3.89</v>
      </c>
      <c r="L286" t="s">
        <v>106</v>
      </c>
      <c r="M286" s="78">
        <v>5.5500000000000001E-2</v>
      </c>
      <c r="N286" s="78">
        <v>0.06</v>
      </c>
      <c r="O286" s="77">
        <v>18442.82</v>
      </c>
      <c r="P286" s="77">
        <v>98.657144278369572</v>
      </c>
      <c r="Q286" s="77">
        <v>0</v>
      </c>
      <c r="R286" s="77">
        <v>65.247842097530395</v>
      </c>
      <c r="S286" s="78">
        <v>0</v>
      </c>
      <c r="T286" s="78">
        <v>8.0000000000000004E-4</v>
      </c>
      <c r="U286" s="78">
        <v>1E-4</v>
      </c>
    </row>
    <row r="287" spans="2:21">
      <c r="B287" t="s">
        <v>1118</v>
      </c>
      <c r="C287" t="s">
        <v>1119</v>
      </c>
      <c r="D287" t="s">
        <v>123</v>
      </c>
      <c r="E287" t="s">
        <v>1067</v>
      </c>
      <c r="F287" t="s">
        <v>1120</v>
      </c>
      <c r="G287" t="s">
        <v>1098</v>
      </c>
      <c r="H287" t="s">
        <v>775</v>
      </c>
      <c r="I287" t="s">
        <v>214</v>
      </c>
      <c r="J287" t="s">
        <v>283</v>
      </c>
      <c r="K287" s="77">
        <v>7.86</v>
      </c>
      <c r="L287" t="s">
        <v>110</v>
      </c>
      <c r="M287" s="78">
        <v>4.2500000000000003E-2</v>
      </c>
      <c r="N287" s="78">
        <v>5.45E-2</v>
      </c>
      <c r="O287" s="77">
        <v>105387.52</v>
      </c>
      <c r="P287" s="77">
        <v>90.313876720127666</v>
      </c>
      <c r="Q287" s="77">
        <v>0</v>
      </c>
      <c r="R287" s="77">
        <v>370.83858176709299</v>
      </c>
      <c r="S287" s="78">
        <v>1E-4</v>
      </c>
      <c r="T287" s="78">
        <v>4.7000000000000002E-3</v>
      </c>
      <c r="U287" s="78">
        <v>8.0000000000000004E-4</v>
      </c>
    </row>
    <row r="288" spans="2:21">
      <c r="B288" t="s">
        <v>1121</v>
      </c>
      <c r="C288" t="s">
        <v>1122</v>
      </c>
      <c r="D288" t="s">
        <v>123</v>
      </c>
      <c r="E288" t="s">
        <v>1067</v>
      </c>
      <c r="F288" t="s">
        <v>1123</v>
      </c>
      <c r="G288" t="s">
        <v>1124</v>
      </c>
      <c r="H288" t="s">
        <v>1125</v>
      </c>
      <c r="I288" t="s">
        <v>351</v>
      </c>
      <c r="J288" t="s">
        <v>630</v>
      </c>
      <c r="K288" s="77">
        <v>3.99</v>
      </c>
      <c r="L288" t="s">
        <v>113</v>
      </c>
      <c r="M288" s="78">
        <v>4.6300000000000001E-2</v>
      </c>
      <c r="N288" s="78">
        <v>6.5600000000000006E-2</v>
      </c>
      <c r="O288" s="77">
        <v>79040.639999999999</v>
      </c>
      <c r="P288" s="77">
        <v>92.698347239091291</v>
      </c>
      <c r="Q288" s="77">
        <v>0</v>
      </c>
      <c r="R288" s="77">
        <v>324.30487189317301</v>
      </c>
      <c r="S288" s="78">
        <v>2.0000000000000001E-4</v>
      </c>
      <c r="T288" s="78">
        <v>4.1999999999999997E-3</v>
      </c>
      <c r="U288" s="78">
        <v>6.9999999999999999E-4</v>
      </c>
    </row>
    <row r="289" spans="2:21">
      <c r="B289" t="s">
        <v>1126</v>
      </c>
      <c r="C289" t="s">
        <v>1127</v>
      </c>
      <c r="D289" t="s">
        <v>123</v>
      </c>
      <c r="E289" t="s">
        <v>1067</v>
      </c>
      <c r="F289" t="s">
        <v>1128</v>
      </c>
      <c r="G289" t="s">
        <v>1098</v>
      </c>
      <c r="H289" t="s">
        <v>1129</v>
      </c>
      <c r="I289" t="s">
        <v>351</v>
      </c>
      <c r="J289" t="s">
        <v>1130</v>
      </c>
      <c r="K289" s="77">
        <v>4.0999999999999996</v>
      </c>
      <c r="L289" t="s">
        <v>106</v>
      </c>
      <c r="M289" s="78">
        <v>3.2000000000000001E-2</v>
      </c>
      <c r="N289" s="78">
        <v>0.1176</v>
      </c>
      <c r="O289" s="77">
        <v>84310.02</v>
      </c>
      <c r="P289" s="77">
        <v>73.010333309611227</v>
      </c>
      <c r="Q289" s="77">
        <v>0</v>
      </c>
      <c r="R289" s="77">
        <v>220.73632544282401</v>
      </c>
      <c r="S289" s="78">
        <v>1E-4</v>
      </c>
      <c r="T289" s="78">
        <v>2.8E-3</v>
      </c>
      <c r="U289" s="78">
        <v>5.0000000000000001E-4</v>
      </c>
    </row>
    <row r="290" spans="2:21">
      <c r="B290" t="s">
        <v>1131</v>
      </c>
      <c r="C290" t="s">
        <v>1132</v>
      </c>
      <c r="D290" t="s">
        <v>123</v>
      </c>
      <c r="E290" t="s">
        <v>1067</v>
      </c>
      <c r="F290" t="s">
        <v>1117</v>
      </c>
      <c r="G290" t="s">
        <v>801</v>
      </c>
      <c r="H290" t="s">
        <v>1133</v>
      </c>
      <c r="I290" t="s">
        <v>214</v>
      </c>
      <c r="J290" t="s">
        <v>274</v>
      </c>
      <c r="K290" s="77">
        <v>7.17</v>
      </c>
      <c r="L290" t="s">
        <v>106</v>
      </c>
      <c r="M290" s="78">
        <v>6.7400000000000002E-2</v>
      </c>
      <c r="N290" s="78">
        <v>6.1600000000000002E-2</v>
      </c>
      <c r="O290" s="77">
        <v>39520.32</v>
      </c>
      <c r="P290" s="77">
        <v>105.34951110314869</v>
      </c>
      <c r="Q290" s="77">
        <v>0</v>
      </c>
      <c r="R290" s="77">
        <v>149.30118756835</v>
      </c>
      <c r="S290" s="78">
        <v>0</v>
      </c>
      <c r="T290" s="78">
        <v>1.9E-3</v>
      </c>
      <c r="U290" s="78">
        <v>2.9999999999999997E-4</v>
      </c>
    </row>
    <row r="291" spans="2:21">
      <c r="B291" t="s">
        <v>1134</v>
      </c>
      <c r="C291" t="s">
        <v>1135</v>
      </c>
      <c r="D291" t="s">
        <v>123</v>
      </c>
      <c r="E291" t="s">
        <v>1067</v>
      </c>
      <c r="F291" t="s">
        <v>1136</v>
      </c>
      <c r="G291" t="s">
        <v>801</v>
      </c>
      <c r="H291" t="s">
        <v>1133</v>
      </c>
      <c r="I291" t="s">
        <v>214</v>
      </c>
      <c r="J291" t="s">
        <v>526</v>
      </c>
      <c r="K291" s="77">
        <v>5.57</v>
      </c>
      <c r="L291" t="s">
        <v>106</v>
      </c>
      <c r="M291" s="78">
        <v>3.9300000000000002E-2</v>
      </c>
      <c r="N291" s="78">
        <v>6.3600000000000004E-2</v>
      </c>
      <c r="O291" s="77">
        <v>82070.53</v>
      </c>
      <c r="P291" s="77">
        <v>87.696649983739462</v>
      </c>
      <c r="Q291" s="77">
        <v>0</v>
      </c>
      <c r="R291" s="77">
        <v>258.09555608596497</v>
      </c>
      <c r="S291" s="78">
        <v>1E-4</v>
      </c>
      <c r="T291" s="78">
        <v>3.3E-3</v>
      </c>
      <c r="U291" s="78">
        <v>5.9999999999999995E-4</v>
      </c>
    </row>
    <row r="292" spans="2:21">
      <c r="B292" t="s">
        <v>1137</v>
      </c>
      <c r="C292" t="s">
        <v>1138</v>
      </c>
      <c r="D292" t="s">
        <v>123</v>
      </c>
      <c r="E292" t="s">
        <v>1067</v>
      </c>
      <c r="F292" t="s">
        <v>1139</v>
      </c>
      <c r="G292" t="s">
        <v>1098</v>
      </c>
      <c r="H292" t="s">
        <v>1129</v>
      </c>
      <c r="I292" t="s">
        <v>351</v>
      </c>
      <c r="J292" t="s">
        <v>429</v>
      </c>
      <c r="K292" s="77">
        <v>7.06</v>
      </c>
      <c r="L292" t="s">
        <v>106</v>
      </c>
      <c r="M292" s="78">
        <v>0.06</v>
      </c>
      <c r="N292" s="78">
        <v>6.9099999999999995E-2</v>
      </c>
      <c r="O292" s="77">
        <v>65867.199999999997</v>
      </c>
      <c r="P292" s="77">
        <v>93.388712384919955</v>
      </c>
      <c r="Q292" s="77">
        <v>0</v>
      </c>
      <c r="R292" s="77">
        <v>220.583932450904</v>
      </c>
      <c r="S292" s="78">
        <v>1E-4</v>
      </c>
      <c r="T292" s="78">
        <v>2.8E-3</v>
      </c>
      <c r="U292" s="78">
        <v>5.0000000000000001E-4</v>
      </c>
    </row>
    <row r="293" spans="2:21">
      <c r="B293" t="s">
        <v>1140</v>
      </c>
      <c r="C293" t="s">
        <v>1141</v>
      </c>
      <c r="D293" t="s">
        <v>123</v>
      </c>
      <c r="E293" t="s">
        <v>1067</v>
      </c>
      <c r="F293" t="s">
        <v>1142</v>
      </c>
      <c r="G293" t="s">
        <v>1111</v>
      </c>
      <c r="H293" t="s">
        <v>1133</v>
      </c>
      <c r="I293" t="s">
        <v>214</v>
      </c>
      <c r="J293" t="s">
        <v>252</v>
      </c>
      <c r="K293" s="77">
        <v>3.22</v>
      </c>
      <c r="L293" t="s">
        <v>106</v>
      </c>
      <c r="M293" s="78">
        <v>4.7500000000000001E-2</v>
      </c>
      <c r="N293" s="78">
        <v>7.9299999999999995E-2</v>
      </c>
      <c r="O293" s="77">
        <v>60597.82</v>
      </c>
      <c r="P293" s="77">
        <v>89.855166709297364</v>
      </c>
      <c r="Q293" s="77">
        <v>0</v>
      </c>
      <c r="R293" s="77">
        <v>195.25867604895501</v>
      </c>
      <c r="S293" s="78">
        <v>0</v>
      </c>
      <c r="T293" s="78">
        <v>2.5000000000000001E-3</v>
      </c>
      <c r="U293" s="78">
        <v>4.0000000000000002E-4</v>
      </c>
    </row>
    <row r="294" spans="2:21">
      <c r="B294" t="s">
        <v>1143</v>
      </c>
      <c r="C294" t="s">
        <v>1144</v>
      </c>
      <c r="D294" t="s">
        <v>123</v>
      </c>
      <c r="E294" t="s">
        <v>1067</v>
      </c>
      <c r="F294" t="s">
        <v>1142</v>
      </c>
      <c r="G294" t="s">
        <v>1111</v>
      </c>
      <c r="H294" t="s">
        <v>1133</v>
      </c>
      <c r="I294" t="s">
        <v>214</v>
      </c>
      <c r="J294" t="s">
        <v>252</v>
      </c>
      <c r="K294" s="77">
        <v>6.17</v>
      </c>
      <c r="L294" t="s">
        <v>106</v>
      </c>
      <c r="M294" s="78">
        <v>5.1299999999999998E-2</v>
      </c>
      <c r="N294" s="78">
        <v>7.7899999999999997E-2</v>
      </c>
      <c r="O294" s="77">
        <v>43340.62</v>
      </c>
      <c r="P294" s="77">
        <v>84.265416636863989</v>
      </c>
      <c r="Q294" s="77">
        <v>0</v>
      </c>
      <c r="R294" s="77">
        <v>130.96485830137601</v>
      </c>
      <c r="S294" s="78">
        <v>0</v>
      </c>
      <c r="T294" s="78">
        <v>1.6999999999999999E-3</v>
      </c>
      <c r="U294" s="78">
        <v>2.9999999999999997E-4</v>
      </c>
    </row>
    <row r="295" spans="2:21">
      <c r="B295" t="s">
        <v>1145</v>
      </c>
      <c r="C295" t="s">
        <v>1146</v>
      </c>
      <c r="D295" t="s">
        <v>123</v>
      </c>
      <c r="E295" t="s">
        <v>1067</v>
      </c>
      <c r="F295" t="s">
        <v>1147</v>
      </c>
      <c r="G295" t="s">
        <v>1098</v>
      </c>
      <c r="H295" t="s">
        <v>1133</v>
      </c>
      <c r="I295" t="s">
        <v>214</v>
      </c>
      <c r="J295" t="s">
        <v>714</v>
      </c>
      <c r="K295" s="77">
        <v>2.2000000000000002</v>
      </c>
      <c r="L295" t="s">
        <v>106</v>
      </c>
      <c r="M295" s="78">
        <v>5.7500000000000002E-2</v>
      </c>
      <c r="N295" s="78">
        <v>8.0500000000000002E-2</v>
      </c>
      <c r="O295" s="77">
        <v>22328.98</v>
      </c>
      <c r="P295" s="77">
        <v>98.020749916028407</v>
      </c>
      <c r="Q295" s="77">
        <v>0</v>
      </c>
      <c r="R295" s="77">
        <v>78.486902649535594</v>
      </c>
      <c r="S295" s="78">
        <v>0</v>
      </c>
      <c r="T295" s="78">
        <v>1E-3</v>
      </c>
      <c r="U295" s="78">
        <v>2.0000000000000001E-4</v>
      </c>
    </row>
    <row r="296" spans="2:21">
      <c r="B296" t="s">
        <v>1148</v>
      </c>
      <c r="C296" t="s">
        <v>1149</v>
      </c>
      <c r="D296" t="s">
        <v>123</v>
      </c>
      <c r="E296" t="s">
        <v>1067</v>
      </c>
      <c r="F296" t="s">
        <v>1150</v>
      </c>
      <c r="G296" t="s">
        <v>1151</v>
      </c>
      <c r="H296" t="s">
        <v>1152</v>
      </c>
      <c r="I296" t="s">
        <v>351</v>
      </c>
      <c r="J296" t="s">
        <v>795</v>
      </c>
      <c r="K296" s="77">
        <v>7.54</v>
      </c>
      <c r="L296" t="s">
        <v>106</v>
      </c>
      <c r="M296" s="78">
        <v>3.3000000000000002E-2</v>
      </c>
      <c r="N296" s="78">
        <v>5.8400000000000001E-2</v>
      </c>
      <c r="O296" s="77">
        <v>79040.639999999999</v>
      </c>
      <c r="P296" s="77">
        <v>82.155999974696414</v>
      </c>
      <c r="Q296" s="77">
        <v>0</v>
      </c>
      <c r="R296" s="77">
        <v>232.862748647742</v>
      </c>
      <c r="S296" s="78">
        <v>0</v>
      </c>
      <c r="T296" s="78">
        <v>3.0000000000000001E-3</v>
      </c>
      <c r="U296" s="78">
        <v>5.0000000000000001E-4</v>
      </c>
    </row>
    <row r="297" spans="2:21">
      <c r="B297" t="s">
        <v>1153</v>
      </c>
      <c r="C297" t="s">
        <v>1154</v>
      </c>
      <c r="D297" t="s">
        <v>123</v>
      </c>
      <c r="E297" t="s">
        <v>1067</v>
      </c>
      <c r="F297" t="s">
        <v>1155</v>
      </c>
      <c r="G297" t="s">
        <v>1098</v>
      </c>
      <c r="H297" t="s">
        <v>1152</v>
      </c>
      <c r="I297" t="s">
        <v>351</v>
      </c>
      <c r="J297" t="s">
        <v>685</v>
      </c>
      <c r="K297" s="77">
        <v>6.85</v>
      </c>
      <c r="L297" t="s">
        <v>110</v>
      </c>
      <c r="M297" s="78">
        <v>5.8000000000000003E-2</v>
      </c>
      <c r="N297" s="78">
        <v>5.3600000000000002E-2</v>
      </c>
      <c r="O297" s="77">
        <v>39520.32</v>
      </c>
      <c r="P297" s="77">
        <v>106.47273968429393</v>
      </c>
      <c r="Q297" s="77">
        <v>0</v>
      </c>
      <c r="R297" s="77">
        <v>163.94573520414301</v>
      </c>
      <c r="S297" s="78">
        <v>1E-4</v>
      </c>
      <c r="T297" s="78">
        <v>2.0999999999999999E-3</v>
      </c>
      <c r="U297" s="78">
        <v>4.0000000000000002E-4</v>
      </c>
    </row>
    <row r="298" spans="2:21">
      <c r="B298" t="s">
        <v>1156</v>
      </c>
      <c r="C298" t="s">
        <v>1157</v>
      </c>
      <c r="D298" t="s">
        <v>123</v>
      </c>
      <c r="E298" t="s">
        <v>1067</v>
      </c>
      <c r="F298" t="s">
        <v>1158</v>
      </c>
      <c r="G298" t="s">
        <v>1159</v>
      </c>
      <c r="H298" t="s">
        <v>1068</v>
      </c>
      <c r="I298" t="s">
        <v>214</v>
      </c>
      <c r="J298" t="s">
        <v>685</v>
      </c>
      <c r="K298" s="77">
        <v>7.59</v>
      </c>
      <c r="L298" t="s">
        <v>106</v>
      </c>
      <c r="M298" s="78">
        <v>5.5E-2</v>
      </c>
      <c r="N298" s="78">
        <v>5.6000000000000001E-2</v>
      </c>
      <c r="O298" s="77">
        <v>105387.52</v>
      </c>
      <c r="P298" s="77">
        <v>99.184833301704089</v>
      </c>
      <c r="Q298" s="77">
        <v>0</v>
      </c>
      <c r="R298" s="77">
        <v>374.83897161362103</v>
      </c>
      <c r="S298" s="78">
        <v>1E-4</v>
      </c>
      <c r="T298" s="78">
        <v>4.7999999999999996E-3</v>
      </c>
      <c r="U298" s="78">
        <v>8.0000000000000004E-4</v>
      </c>
    </row>
    <row r="299" spans="2:21">
      <c r="B299" t="s">
        <v>1160</v>
      </c>
      <c r="C299" t="s">
        <v>1161</v>
      </c>
      <c r="D299" t="s">
        <v>123</v>
      </c>
      <c r="E299" t="s">
        <v>1067</v>
      </c>
      <c r="F299" t="s">
        <v>1162</v>
      </c>
      <c r="G299" t="s">
        <v>801</v>
      </c>
      <c r="H299" t="s">
        <v>1152</v>
      </c>
      <c r="I299" t="s">
        <v>351</v>
      </c>
      <c r="J299" t="s">
        <v>342</v>
      </c>
      <c r="K299" s="77">
        <v>4.5999999999999996</v>
      </c>
      <c r="L299" t="s">
        <v>110</v>
      </c>
      <c r="M299" s="78">
        <v>4.1300000000000003E-2</v>
      </c>
      <c r="N299" s="78">
        <v>5.1999999999999998E-2</v>
      </c>
      <c r="O299" s="77">
        <v>78250.23</v>
      </c>
      <c r="P299" s="77">
        <v>96.583698573154294</v>
      </c>
      <c r="Q299" s="77">
        <v>0</v>
      </c>
      <c r="R299" s="77">
        <v>294.46297600455102</v>
      </c>
      <c r="S299" s="78">
        <v>1E-4</v>
      </c>
      <c r="T299" s="78">
        <v>3.8E-3</v>
      </c>
      <c r="U299" s="78">
        <v>6.9999999999999999E-4</v>
      </c>
    </row>
    <row r="300" spans="2:21">
      <c r="B300" t="s">
        <v>1163</v>
      </c>
      <c r="C300" t="s">
        <v>1164</v>
      </c>
      <c r="D300" t="s">
        <v>123</v>
      </c>
      <c r="E300" t="s">
        <v>1067</v>
      </c>
      <c r="F300" t="s">
        <v>1165</v>
      </c>
      <c r="G300" t="s">
        <v>1166</v>
      </c>
      <c r="H300" t="s">
        <v>1152</v>
      </c>
      <c r="I300" t="s">
        <v>351</v>
      </c>
      <c r="J300" t="s">
        <v>274</v>
      </c>
      <c r="K300" s="77">
        <v>7.13</v>
      </c>
      <c r="L300" t="s">
        <v>106</v>
      </c>
      <c r="M300" s="78">
        <v>6.3799999999999996E-2</v>
      </c>
      <c r="N300" s="78">
        <v>5.6500000000000002E-2</v>
      </c>
      <c r="O300" s="77">
        <v>22131.38</v>
      </c>
      <c r="P300" s="77">
        <v>104.27038346817957</v>
      </c>
      <c r="Q300" s="77">
        <v>0</v>
      </c>
      <c r="R300" s="77">
        <v>82.752238606980796</v>
      </c>
      <c r="S300" s="78">
        <v>0</v>
      </c>
      <c r="T300" s="78">
        <v>1.1000000000000001E-3</v>
      </c>
      <c r="U300" s="78">
        <v>2.0000000000000001E-4</v>
      </c>
    </row>
    <row r="301" spans="2:21">
      <c r="B301" t="s">
        <v>1167</v>
      </c>
      <c r="C301" t="s">
        <v>1168</v>
      </c>
      <c r="D301" t="s">
        <v>123</v>
      </c>
      <c r="E301" t="s">
        <v>1067</v>
      </c>
      <c r="F301" t="s">
        <v>1169</v>
      </c>
      <c r="G301" t="s">
        <v>801</v>
      </c>
      <c r="H301" t="s">
        <v>1068</v>
      </c>
      <c r="I301" t="s">
        <v>214</v>
      </c>
      <c r="J301" t="s">
        <v>269</v>
      </c>
      <c r="K301" s="77">
        <v>3.82</v>
      </c>
      <c r="L301" t="s">
        <v>106</v>
      </c>
      <c r="M301" s="78">
        <v>8.1299999999999997E-2</v>
      </c>
      <c r="N301" s="78">
        <v>7.6300000000000007E-2</v>
      </c>
      <c r="O301" s="77">
        <v>52693.760000000002</v>
      </c>
      <c r="P301" s="77">
        <v>101.94259713787764</v>
      </c>
      <c r="Q301" s="77">
        <v>0</v>
      </c>
      <c r="R301" s="77">
        <v>192.63055148033001</v>
      </c>
      <c r="S301" s="78">
        <v>0</v>
      </c>
      <c r="T301" s="78">
        <v>2.5000000000000001E-3</v>
      </c>
      <c r="U301" s="78">
        <v>4.0000000000000002E-4</v>
      </c>
    </row>
    <row r="302" spans="2:21">
      <c r="B302" t="s">
        <v>1170</v>
      </c>
      <c r="C302" t="s">
        <v>1171</v>
      </c>
      <c r="D302" t="s">
        <v>123</v>
      </c>
      <c r="E302" t="s">
        <v>1067</v>
      </c>
      <c r="F302" t="s">
        <v>1172</v>
      </c>
      <c r="G302" t="s">
        <v>801</v>
      </c>
      <c r="H302" t="s">
        <v>1078</v>
      </c>
      <c r="I302" t="s">
        <v>214</v>
      </c>
      <c r="J302" t="s">
        <v>277</v>
      </c>
      <c r="K302" s="77">
        <v>4.54</v>
      </c>
      <c r="L302" t="s">
        <v>110</v>
      </c>
      <c r="M302" s="78">
        <v>7.2499999999999995E-2</v>
      </c>
      <c r="N302" s="78">
        <v>7.7100000000000002E-2</v>
      </c>
      <c r="O302" s="77">
        <v>94058.36</v>
      </c>
      <c r="P302" s="77">
        <v>95.421972264453714</v>
      </c>
      <c r="Q302" s="77">
        <v>0</v>
      </c>
      <c r="R302" s="77">
        <v>349.69307564691201</v>
      </c>
      <c r="S302" s="78">
        <v>1E-4</v>
      </c>
      <c r="T302" s="78">
        <v>4.4999999999999997E-3</v>
      </c>
      <c r="U302" s="78">
        <v>8.0000000000000004E-4</v>
      </c>
    </row>
    <row r="303" spans="2:21">
      <c r="B303" t="s">
        <v>1173</v>
      </c>
      <c r="C303" t="s">
        <v>1174</v>
      </c>
      <c r="D303" t="s">
        <v>123</v>
      </c>
      <c r="E303" t="s">
        <v>1067</v>
      </c>
      <c r="F303" t="s">
        <v>1175</v>
      </c>
      <c r="G303" t="s">
        <v>1111</v>
      </c>
      <c r="H303" t="s">
        <v>1176</v>
      </c>
      <c r="I303" t="s">
        <v>351</v>
      </c>
      <c r="J303" t="s">
        <v>252</v>
      </c>
      <c r="K303" s="77">
        <v>4.12</v>
      </c>
      <c r="L303" t="s">
        <v>110</v>
      </c>
      <c r="M303" s="78">
        <v>2.63E-2</v>
      </c>
      <c r="N303" s="78">
        <v>0.1046</v>
      </c>
      <c r="O303" s="77">
        <v>47556.12</v>
      </c>
      <c r="P303" s="77">
        <v>74.398506901740788</v>
      </c>
      <c r="Q303" s="77">
        <v>0</v>
      </c>
      <c r="R303" s="77">
        <v>137.851620595323</v>
      </c>
      <c r="S303" s="78">
        <v>2.0000000000000001E-4</v>
      </c>
      <c r="T303" s="78">
        <v>1.8E-3</v>
      </c>
      <c r="U303" s="78">
        <v>2.9999999999999997E-4</v>
      </c>
    </row>
    <row r="304" spans="2:21">
      <c r="B304" t="s">
        <v>1177</v>
      </c>
      <c r="C304" t="s">
        <v>1178</v>
      </c>
      <c r="D304" t="s">
        <v>123</v>
      </c>
      <c r="E304" t="s">
        <v>1067</v>
      </c>
      <c r="F304" t="s">
        <v>1179</v>
      </c>
      <c r="G304" t="s">
        <v>1111</v>
      </c>
      <c r="H304" t="s">
        <v>1078</v>
      </c>
      <c r="I304" t="s">
        <v>214</v>
      </c>
      <c r="J304" t="s">
        <v>332</v>
      </c>
      <c r="K304" s="77">
        <v>3.5</v>
      </c>
      <c r="L304" t="s">
        <v>106</v>
      </c>
      <c r="M304" s="78">
        <v>2.63E-2</v>
      </c>
      <c r="N304" s="78">
        <v>7.6100000000000001E-2</v>
      </c>
      <c r="O304" s="77">
        <v>66802.509999999995</v>
      </c>
      <c r="P304" s="77">
        <v>83.888624974271266</v>
      </c>
      <c r="Q304" s="77">
        <v>0</v>
      </c>
      <c r="R304" s="77">
        <v>200.958389615058</v>
      </c>
      <c r="S304" s="78">
        <v>1E-4</v>
      </c>
      <c r="T304" s="78">
        <v>2.5999999999999999E-3</v>
      </c>
      <c r="U304" s="78">
        <v>4.0000000000000002E-4</v>
      </c>
    </row>
    <row r="305" spans="2:21">
      <c r="B305" t="s">
        <v>1180</v>
      </c>
      <c r="C305" t="s">
        <v>1181</v>
      </c>
      <c r="D305" t="s">
        <v>123</v>
      </c>
      <c r="E305" t="s">
        <v>1067</v>
      </c>
      <c r="F305" t="s">
        <v>1179</v>
      </c>
      <c r="G305" t="s">
        <v>1107</v>
      </c>
      <c r="H305" t="s">
        <v>1176</v>
      </c>
      <c r="I305" t="s">
        <v>351</v>
      </c>
      <c r="J305" t="s">
        <v>342</v>
      </c>
      <c r="K305" s="77">
        <v>2.3199999999999998</v>
      </c>
      <c r="L305" t="s">
        <v>106</v>
      </c>
      <c r="M305" s="78">
        <v>7.0499999999999993E-2</v>
      </c>
      <c r="N305" s="78">
        <v>7.1999999999999995E-2</v>
      </c>
      <c r="O305" s="77">
        <v>26346.880000000001</v>
      </c>
      <c r="P305" s="77">
        <v>98.998583343454712</v>
      </c>
      <c r="Q305" s="77">
        <v>0</v>
      </c>
      <c r="R305" s="77">
        <v>93.533774107347199</v>
      </c>
      <c r="S305" s="78">
        <v>0</v>
      </c>
      <c r="T305" s="78">
        <v>1.1999999999999999E-3</v>
      </c>
      <c r="U305" s="78">
        <v>2.0000000000000001E-4</v>
      </c>
    </row>
    <row r="306" spans="2:21">
      <c r="B306" t="s">
        <v>1182</v>
      </c>
      <c r="C306" t="s">
        <v>1183</v>
      </c>
      <c r="D306" t="s">
        <v>123</v>
      </c>
      <c r="E306" t="s">
        <v>1067</v>
      </c>
      <c r="F306" t="s">
        <v>1184</v>
      </c>
      <c r="G306" t="s">
        <v>1185</v>
      </c>
      <c r="H306" t="s">
        <v>1078</v>
      </c>
      <c r="I306" t="s">
        <v>214</v>
      </c>
      <c r="J306" t="s">
        <v>249</v>
      </c>
      <c r="K306" s="77">
        <v>5.49</v>
      </c>
      <c r="L306" t="s">
        <v>106</v>
      </c>
      <c r="M306" s="78">
        <v>0.04</v>
      </c>
      <c r="N306" s="78">
        <v>5.6800000000000003E-2</v>
      </c>
      <c r="O306" s="77">
        <v>98142.13</v>
      </c>
      <c r="P306" s="77">
        <v>91.144888869642486</v>
      </c>
      <c r="Q306" s="77">
        <v>0</v>
      </c>
      <c r="R306" s="77">
        <v>320.773205667561</v>
      </c>
      <c r="S306" s="78">
        <v>2.0000000000000001E-4</v>
      </c>
      <c r="T306" s="78">
        <v>4.1000000000000003E-3</v>
      </c>
      <c r="U306" s="78">
        <v>6.9999999999999999E-4</v>
      </c>
    </row>
    <row r="307" spans="2:21">
      <c r="B307" t="s">
        <v>1186</v>
      </c>
      <c r="C307" t="s">
        <v>1187</v>
      </c>
      <c r="D307" t="s">
        <v>123</v>
      </c>
      <c r="E307" t="s">
        <v>1067</v>
      </c>
      <c r="F307" t="s">
        <v>1188</v>
      </c>
      <c r="G307" t="s">
        <v>1189</v>
      </c>
      <c r="H307" t="s">
        <v>1176</v>
      </c>
      <c r="I307" t="s">
        <v>351</v>
      </c>
      <c r="J307" t="s">
        <v>274</v>
      </c>
      <c r="K307" s="77">
        <v>6.39</v>
      </c>
      <c r="L307" t="s">
        <v>110</v>
      </c>
      <c r="M307" s="78">
        <v>6.6299999999999998E-2</v>
      </c>
      <c r="N307" s="78">
        <v>6.4600000000000005E-2</v>
      </c>
      <c r="O307" s="77">
        <v>105387.52</v>
      </c>
      <c r="P307" s="77">
        <v>101.80080555344685</v>
      </c>
      <c r="Q307" s="77">
        <v>0</v>
      </c>
      <c r="R307" s="77">
        <v>418.00515851153102</v>
      </c>
      <c r="S307" s="78">
        <v>1E-4</v>
      </c>
      <c r="T307" s="78">
        <v>5.4000000000000003E-3</v>
      </c>
      <c r="U307" s="78">
        <v>8.9999999999999998E-4</v>
      </c>
    </row>
    <row r="308" spans="2:21">
      <c r="B308" t="s">
        <v>1190</v>
      </c>
      <c r="C308" t="s">
        <v>1191</v>
      </c>
      <c r="D308" t="s">
        <v>123</v>
      </c>
      <c r="E308" t="s">
        <v>1067</v>
      </c>
      <c r="F308" t="s">
        <v>1192</v>
      </c>
      <c r="G308" t="s">
        <v>1193</v>
      </c>
      <c r="H308" t="s">
        <v>1176</v>
      </c>
      <c r="I308" t="s">
        <v>351</v>
      </c>
      <c r="J308" t="s">
        <v>283</v>
      </c>
      <c r="K308" s="77">
        <v>6.12</v>
      </c>
      <c r="L308" t="s">
        <v>106</v>
      </c>
      <c r="M308" s="78">
        <v>3.2500000000000001E-2</v>
      </c>
      <c r="N308" s="78">
        <v>5.5800000000000002E-2</v>
      </c>
      <c r="O308" s="77">
        <v>52693.760000000002</v>
      </c>
      <c r="P308" s="77">
        <v>86.070249999999788</v>
      </c>
      <c r="Q308" s="77">
        <v>0</v>
      </c>
      <c r="R308" s="77">
        <v>162.63819236551001</v>
      </c>
      <c r="S308" s="78">
        <v>0</v>
      </c>
      <c r="T308" s="78">
        <v>2.0999999999999999E-3</v>
      </c>
      <c r="U308" s="78">
        <v>4.0000000000000002E-4</v>
      </c>
    </row>
    <row r="309" spans="2:21">
      <c r="B309" t="s">
        <v>1194</v>
      </c>
      <c r="C309" t="s">
        <v>1195</v>
      </c>
      <c r="D309" t="s">
        <v>123</v>
      </c>
      <c r="E309" t="s">
        <v>1067</v>
      </c>
      <c r="F309" t="s">
        <v>1196</v>
      </c>
      <c r="G309" t="s">
        <v>1107</v>
      </c>
      <c r="H309" t="s">
        <v>1176</v>
      </c>
      <c r="I309" t="s">
        <v>351</v>
      </c>
      <c r="J309" t="s">
        <v>332</v>
      </c>
      <c r="K309" s="77">
        <v>4.97</v>
      </c>
      <c r="L309" t="s">
        <v>106</v>
      </c>
      <c r="M309" s="78">
        <v>3.1300000000000001E-2</v>
      </c>
      <c r="N309" s="78">
        <v>7.0800000000000002E-2</v>
      </c>
      <c r="O309" s="77">
        <v>52693.760000000002</v>
      </c>
      <c r="P309" s="77">
        <v>83.416333396592037</v>
      </c>
      <c r="Q309" s="77">
        <v>0</v>
      </c>
      <c r="R309" s="77">
        <v>157.62335623958899</v>
      </c>
      <c r="S309" s="78">
        <v>1E-4</v>
      </c>
      <c r="T309" s="78">
        <v>2E-3</v>
      </c>
      <c r="U309" s="78">
        <v>2.9999999999999997E-4</v>
      </c>
    </row>
    <row r="310" spans="2:21">
      <c r="B310" t="s">
        <v>1197</v>
      </c>
      <c r="C310" t="s">
        <v>1198</v>
      </c>
      <c r="D310" t="s">
        <v>123</v>
      </c>
      <c r="E310" t="s">
        <v>1067</v>
      </c>
      <c r="F310" t="s">
        <v>1199</v>
      </c>
      <c r="G310" t="s">
        <v>1166</v>
      </c>
      <c r="H310" t="s">
        <v>1176</v>
      </c>
      <c r="I310" t="s">
        <v>351</v>
      </c>
      <c r="J310" t="s">
        <v>274</v>
      </c>
      <c r="K310" s="77">
        <v>4.75</v>
      </c>
      <c r="L310" t="s">
        <v>110</v>
      </c>
      <c r="M310" s="78">
        <v>4.8800000000000003E-2</v>
      </c>
      <c r="N310" s="78">
        <v>5.5800000000000002E-2</v>
      </c>
      <c r="O310" s="77">
        <v>72190.45</v>
      </c>
      <c r="P310" s="77">
        <v>97.144150704144238</v>
      </c>
      <c r="Q310" s="77">
        <v>0</v>
      </c>
      <c r="R310" s="77">
        <v>273.23582877554003</v>
      </c>
      <c r="S310" s="78">
        <v>1E-4</v>
      </c>
      <c r="T310" s="78">
        <v>3.5000000000000001E-3</v>
      </c>
      <c r="U310" s="78">
        <v>5.9999999999999995E-4</v>
      </c>
    </row>
    <row r="311" spans="2:21">
      <c r="B311" t="s">
        <v>1200</v>
      </c>
      <c r="C311" t="s">
        <v>1201</v>
      </c>
      <c r="D311" t="s">
        <v>123</v>
      </c>
      <c r="E311" t="s">
        <v>1067</v>
      </c>
      <c r="F311" t="s">
        <v>1202</v>
      </c>
      <c r="G311" t="s">
        <v>123</v>
      </c>
      <c r="H311" t="s">
        <v>1078</v>
      </c>
      <c r="I311" t="s">
        <v>214</v>
      </c>
      <c r="J311" t="s">
        <v>277</v>
      </c>
      <c r="K311" s="77">
        <v>7.59</v>
      </c>
      <c r="L311" t="s">
        <v>106</v>
      </c>
      <c r="M311" s="78">
        <v>5.8999999999999997E-2</v>
      </c>
      <c r="N311" s="78">
        <v>5.8599999999999999E-2</v>
      </c>
      <c r="O311" s="77">
        <v>73771.259999999995</v>
      </c>
      <c r="P311" s="77">
        <v>99.854111175273488</v>
      </c>
      <c r="Q311" s="77">
        <v>0</v>
      </c>
      <c r="R311" s="77">
        <v>264.15779860921901</v>
      </c>
      <c r="S311" s="78">
        <v>1E-4</v>
      </c>
      <c r="T311" s="78">
        <v>3.3999999999999998E-3</v>
      </c>
      <c r="U311" s="78">
        <v>5.9999999999999995E-4</v>
      </c>
    </row>
    <row r="312" spans="2:21">
      <c r="B312" t="s">
        <v>1203</v>
      </c>
      <c r="C312" t="s">
        <v>1204</v>
      </c>
      <c r="D312" t="s">
        <v>123</v>
      </c>
      <c r="E312" t="s">
        <v>1067</v>
      </c>
      <c r="F312" t="s">
        <v>1205</v>
      </c>
      <c r="G312" t="s">
        <v>1206</v>
      </c>
      <c r="H312" t="s">
        <v>1078</v>
      </c>
      <c r="I312" t="s">
        <v>214</v>
      </c>
      <c r="J312" t="s">
        <v>379</v>
      </c>
      <c r="K312" s="77">
        <v>7.24</v>
      </c>
      <c r="L312" t="s">
        <v>106</v>
      </c>
      <c r="M312" s="78">
        <v>3.15E-2</v>
      </c>
      <c r="N312" s="78">
        <v>6.7100000000000007E-2</v>
      </c>
      <c r="O312" s="77">
        <v>52693.760000000002</v>
      </c>
      <c r="P312" s="77">
        <v>77.233750075910322</v>
      </c>
      <c r="Q312" s="77">
        <v>0</v>
      </c>
      <c r="R312" s="77">
        <v>145.94075771774399</v>
      </c>
      <c r="S312" s="78">
        <v>1E-4</v>
      </c>
      <c r="T312" s="78">
        <v>1.9E-3</v>
      </c>
      <c r="U312" s="78">
        <v>2.9999999999999997E-4</v>
      </c>
    </row>
    <row r="313" spans="2:21">
      <c r="B313" t="s">
        <v>1207</v>
      </c>
      <c r="C313" t="s">
        <v>1208</v>
      </c>
      <c r="D313" t="s">
        <v>123</v>
      </c>
      <c r="E313" t="s">
        <v>1067</v>
      </c>
      <c r="F313" t="s">
        <v>1209</v>
      </c>
      <c r="G313" t="s">
        <v>1210</v>
      </c>
      <c r="H313" t="s">
        <v>1078</v>
      </c>
      <c r="I313" t="s">
        <v>214</v>
      </c>
      <c r="J313" t="s">
        <v>555</v>
      </c>
      <c r="K313" s="77">
        <v>7.41</v>
      </c>
      <c r="L313" t="s">
        <v>106</v>
      </c>
      <c r="M313" s="78">
        <v>4.2799999999999998E-2</v>
      </c>
      <c r="N313" s="78">
        <v>5.8200000000000002E-2</v>
      </c>
      <c r="O313" s="77">
        <v>105387.52</v>
      </c>
      <c r="P313" s="77">
        <v>88.698849284621289</v>
      </c>
      <c r="Q313" s="77">
        <v>0</v>
      </c>
      <c r="R313" s="77">
        <v>335.21037786114601</v>
      </c>
      <c r="S313" s="78">
        <v>0</v>
      </c>
      <c r="T313" s="78">
        <v>4.3E-3</v>
      </c>
      <c r="U313" s="78">
        <v>6.9999999999999999E-4</v>
      </c>
    </row>
    <row r="314" spans="2:21">
      <c r="B314" t="s">
        <v>1211</v>
      </c>
      <c r="C314" t="s">
        <v>1212</v>
      </c>
      <c r="D314" t="s">
        <v>123</v>
      </c>
      <c r="E314" t="s">
        <v>1067</v>
      </c>
      <c r="F314" t="s">
        <v>1213</v>
      </c>
      <c r="G314" t="s">
        <v>1107</v>
      </c>
      <c r="H314" t="s">
        <v>1176</v>
      </c>
      <c r="I314" t="s">
        <v>351</v>
      </c>
      <c r="J314" t="s">
        <v>274</v>
      </c>
      <c r="K314" s="77">
        <v>7.22</v>
      </c>
      <c r="L314" t="s">
        <v>106</v>
      </c>
      <c r="M314" s="78">
        <v>6.8000000000000005E-2</v>
      </c>
      <c r="N314" s="78">
        <v>6.7000000000000004E-2</v>
      </c>
      <c r="O314" s="77">
        <v>126465.02</v>
      </c>
      <c r="P314" s="77">
        <v>101.72359999057451</v>
      </c>
      <c r="Q314" s="77">
        <v>0</v>
      </c>
      <c r="R314" s="77">
        <v>461.32014906706098</v>
      </c>
      <c r="S314" s="78">
        <v>1E-4</v>
      </c>
      <c r="T314" s="78">
        <v>5.8999999999999999E-3</v>
      </c>
      <c r="U314" s="78">
        <v>1E-3</v>
      </c>
    </row>
    <row r="315" spans="2:21">
      <c r="B315" t="s">
        <v>1214</v>
      </c>
      <c r="C315" t="s">
        <v>1215</v>
      </c>
      <c r="D315" t="s">
        <v>123</v>
      </c>
      <c r="E315" t="s">
        <v>1067</v>
      </c>
      <c r="F315" t="s">
        <v>1216</v>
      </c>
      <c r="G315" t="s">
        <v>1159</v>
      </c>
      <c r="H315" t="s">
        <v>1176</v>
      </c>
      <c r="I315" t="s">
        <v>351</v>
      </c>
      <c r="J315" t="s">
        <v>283</v>
      </c>
      <c r="K315" s="77">
        <v>7.01</v>
      </c>
      <c r="L315" t="s">
        <v>106</v>
      </c>
      <c r="M315" s="78">
        <v>5.6000000000000001E-2</v>
      </c>
      <c r="N315" s="78">
        <v>5.4600000000000003E-2</v>
      </c>
      <c r="O315" s="77">
        <v>19760.16</v>
      </c>
      <c r="P315" s="77">
        <v>101.58811102339253</v>
      </c>
      <c r="Q315" s="77">
        <v>0</v>
      </c>
      <c r="R315" s="77">
        <v>71.985268179211204</v>
      </c>
      <c r="S315" s="78">
        <v>0</v>
      </c>
      <c r="T315" s="78">
        <v>8.9999999999999998E-4</v>
      </c>
      <c r="U315" s="78">
        <v>2.0000000000000001E-4</v>
      </c>
    </row>
    <row r="316" spans="2:21">
      <c r="B316" t="s">
        <v>1217</v>
      </c>
      <c r="C316" t="s">
        <v>1218</v>
      </c>
      <c r="D316" t="s">
        <v>123</v>
      </c>
      <c r="E316" t="s">
        <v>1067</v>
      </c>
      <c r="F316" t="s">
        <v>1219</v>
      </c>
      <c r="G316" t="s">
        <v>1111</v>
      </c>
      <c r="H316" t="s">
        <v>1078</v>
      </c>
      <c r="I316" t="s">
        <v>214</v>
      </c>
      <c r="J316" t="s">
        <v>311</v>
      </c>
      <c r="K316" s="77">
        <v>3.52</v>
      </c>
      <c r="L316" t="s">
        <v>106</v>
      </c>
      <c r="M316" s="78">
        <v>4.7E-2</v>
      </c>
      <c r="N316" s="78">
        <v>7.3899999999999993E-2</v>
      </c>
      <c r="O316" s="77">
        <v>50059.07</v>
      </c>
      <c r="P316" s="77">
        <v>91.000888960581747</v>
      </c>
      <c r="Q316" s="77">
        <v>0</v>
      </c>
      <c r="R316" s="77">
        <v>163.357356557564</v>
      </c>
      <c r="S316" s="78">
        <v>1E-4</v>
      </c>
      <c r="T316" s="78">
        <v>2.0999999999999999E-3</v>
      </c>
      <c r="U316" s="78">
        <v>4.0000000000000002E-4</v>
      </c>
    </row>
    <row r="317" spans="2:21">
      <c r="B317" t="s">
        <v>1220</v>
      </c>
      <c r="C317" t="s">
        <v>1221</v>
      </c>
      <c r="D317" t="s">
        <v>123</v>
      </c>
      <c r="E317" t="s">
        <v>1067</v>
      </c>
      <c r="F317" t="s">
        <v>1222</v>
      </c>
      <c r="G317" t="s">
        <v>1107</v>
      </c>
      <c r="H317" t="s">
        <v>1176</v>
      </c>
      <c r="I317" t="s">
        <v>351</v>
      </c>
      <c r="J317" t="s">
        <v>252</v>
      </c>
      <c r="K317" s="77">
        <v>3.1</v>
      </c>
      <c r="L317" t="s">
        <v>106</v>
      </c>
      <c r="M317" s="78">
        <v>3.4000000000000002E-2</v>
      </c>
      <c r="N317" s="78">
        <v>7.3700000000000002E-2</v>
      </c>
      <c r="O317" s="77">
        <v>23712.19</v>
      </c>
      <c r="P317" s="77">
        <v>88.550333140043165</v>
      </c>
      <c r="Q317" s="77">
        <v>0</v>
      </c>
      <c r="R317" s="77">
        <v>75.296042537922801</v>
      </c>
      <c r="S317" s="78">
        <v>0</v>
      </c>
      <c r="T317" s="78">
        <v>1E-3</v>
      </c>
      <c r="U317" s="78">
        <v>2.0000000000000001E-4</v>
      </c>
    </row>
    <row r="318" spans="2:21">
      <c r="B318" t="s">
        <v>1223</v>
      </c>
      <c r="C318" t="s">
        <v>1224</v>
      </c>
      <c r="D318" t="s">
        <v>123</v>
      </c>
      <c r="E318" t="s">
        <v>1067</v>
      </c>
      <c r="F318" t="s">
        <v>1222</v>
      </c>
      <c r="G318" t="s">
        <v>1107</v>
      </c>
      <c r="H318" t="s">
        <v>1176</v>
      </c>
      <c r="I318" t="s">
        <v>351</v>
      </c>
      <c r="J318" t="s">
        <v>539</v>
      </c>
      <c r="K318" s="77">
        <v>2.21</v>
      </c>
      <c r="L318" t="s">
        <v>106</v>
      </c>
      <c r="M318" s="78">
        <v>3.7499999999999999E-2</v>
      </c>
      <c r="N318" s="78">
        <v>7.6499999999999999E-2</v>
      </c>
      <c r="O318" s="77">
        <v>15808.13</v>
      </c>
      <c r="P318" s="77">
        <v>92.162333623268538</v>
      </c>
      <c r="Q318" s="77">
        <v>0</v>
      </c>
      <c r="R318" s="77">
        <v>52.244941455577198</v>
      </c>
      <c r="S318" s="78">
        <v>0</v>
      </c>
      <c r="T318" s="78">
        <v>6.9999999999999999E-4</v>
      </c>
      <c r="U318" s="78">
        <v>1E-4</v>
      </c>
    </row>
    <row r="319" spans="2:21">
      <c r="B319" t="s">
        <v>1225</v>
      </c>
      <c r="C319" t="s">
        <v>1226</v>
      </c>
      <c r="D319" t="s">
        <v>123</v>
      </c>
      <c r="E319" t="s">
        <v>1067</v>
      </c>
      <c r="F319" t="s">
        <v>1227</v>
      </c>
      <c r="G319" t="s">
        <v>1166</v>
      </c>
      <c r="H319" t="s">
        <v>1176</v>
      </c>
      <c r="I319" t="s">
        <v>351</v>
      </c>
      <c r="J319" t="s">
        <v>283</v>
      </c>
      <c r="K319" s="77">
        <v>3.66</v>
      </c>
      <c r="L319" t="s">
        <v>106</v>
      </c>
      <c r="M319" s="78">
        <v>6.88E-2</v>
      </c>
      <c r="N319" s="78">
        <v>8.7400000000000005E-2</v>
      </c>
      <c r="O319" s="77">
        <v>54801.51</v>
      </c>
      <c r="P319" s="77">
        <v>93.498205478827231</v>
      </c>
      <c r="Q319" s="77">
        <v>0</v>
      </c>
      <c r="R319" s="77">
        <v>183.741004333126</v>
      </c>
      <c r="S319" s="78">
        <v>1E-4</v>
      </c>
      <c r="T319" s="78">
        <v>2.3999999999999998E-3</v>
      </c>
      <c r="U319" s="78">
        <v>4.0000000000000002E-4</v>
      </c>
    </row>
    <row r="320" spans="2:21">
      <c r="B320" t="s">
        <v>1228</v>
      </c>
      <c r="C320" t="s">
        <v>1229</v>
      </c>
      <c r="D320" t="s">
        <v>123</v>
      </c>
      <c r="E320" t="s">
        <v>1067</v>
      </c>
      <c r="F320" t="s">
        <v>1230</v>
      </c>
      <c r="G320" t="s">
        <v>1189</v>
      </c>
      <c r="H320" t="s">
        <v>1078</v>
      </c>
      <c r="I320" t="s">
        <v>214</v>
      </c>
      <c r="J320" t="s">
        <v>795</v>
      </c>
      <c r="K320" s="77">
        <v>4.26</v>
      </c>
      <c r="L320" t="s">
        <v>110</v>
      </c>
      <c r="M320" s="78">
        <v>0.04</v>
      </c>
      <c r="N320" s="78">
        <v>6.3299999999999995E-2</v>
      </c>
      <c r="O320" s="77">
        <v>63232.51</v>
      </c>
      <c r="P320" s="77">
        <v>93.614666703567607</v>
      </c>
      <c r="Q320" s="77">
        <v>0</v>
      </c>
      <c r="R320" s="77">
        <v>230.63518295747801</v>
      </c>
      <c r="S320" s="78">
        <v>1E-4</v>
      </c>
      <c r="T320" s="78">
        <v>3.0000000000000001E-3</v>
      </c>
      <c r="U320" s="78">
        <v>5.0000000000000001E-4</v>
      </c>
    </row>
    <row r="321" spans="2:21">
      <c r="B321" t="s">
        <v>1231</v>
      </c>
      <c r="C321" t="s">
        <v>1232</v>
      </c>
      <c r="D321" t="s">
        <v>123</v>
      </c>
      <c r="E321" t="s">
        <v>1067</v>
      </c>
      <c r="F321" t="s">
        <v>1233</v>
      </c>
      <c r="G321" t="s">
        <v>1210</v>
      </c>
      <c r="H321" t="s">
        <v>1078</v>
      </c>
      <c r="I321" t="s">
        <v>214</v>
      </c>
      <c r="J321" t="s">
        <v>630</v>
      </c>
      <c r="K321" s="77">
        <v>4.25</v>
      </c>
      <c r="L321" t="s">
        <v>110</v>
      </c>
      <c r="M321" s="78">
        <v>4.6300000000000001E-2</v>
      </c>
      <c r="N321" s="78">
        <v>5.3400000000000003E-2</v>
      </c>
      <c r="O321" s="77">
        <v>54011.1</v>
      </c>
      <c r="P321" s="77">
        <v>98.798124959499063</v>
      </c>
      <c r="Q321" s="77">
        <v>0</v>
      </c>
      <c r="R321" s="77">
        <v>207.90884544753399</v>
      </c>
      <c r="S321" s="78">
        <v>1E-4</v>
      </c>
      <c r="T321" s="78">
        <v>2.7000000000000001E-3</v>
      </c>
      <c r="U321" s="78">
        <v>5.0000000000000001E-4</v>
      </c>
    </row>
    <row r="322" spans="2:21">
      <c r="B322" t="s">
        <v>1234</v>
      </c>
      <c r="C322" t="s">
        <v>1235</v>
      </c>
      <c r="D322" t="s">
        <v>123</v>
      </c>
      <c r="E322" t="s">
        <v>1067</v>
      </c>
      <c r="F322" t="s">
        <v>1236</v>
      </c>
      <c r="G322" t="s">
        <v>1189</v>
      </c>
      <c r="H322" t="s">
        <v>1176</v>
      </c>
      <c r="I322" t="s">
        <v>351</v>
      </c>
      <c r="J322" t="s">
        <v>714</v>
      </c>
      <c r="K322" s="77">
        <v>3.57</v>
      </c>
      <c r="L322" t="s">
        <v>106</v>
      </c>
      <c r="M322" s="78">
        <v>5.2999999999999999E-2</v>
      </c>
      <c r="N322" s="78">
        <v>9.98E-2</v>
      </c>
      <c r="O322" s="77">
        <v>76274.22</v>
      </c>
      <c r="P322" s="77">
        <v>84.577808192597715</v>
      </c>
      <c r="Q322" s="77">
        <v>0</v>
      </c>
      <c r="R322" s="77">
        <v>231.33667368231201</v>
      </c>
      <c r="S322" s="78">
        <v>1E-4</v>
      </c>
      <c r="T322" s="78">
        <v>3.0000000000000001E-3</v>
      </c>
      <c r="U322" s="78">
        <v>5.0000000000000001E-4</v>
      </c>
    </row>
    <row r="323" spans="2:21">
      <c r="B323" t="s">
        <v>1237</v>
      </c>
      <c r="C323" t="s">
        <v>1238</v>
      </c>
      <c r="D323" t="s">
        <v>123</v>
      </c>
      <c r="E323" t="s">
        <v>1067</v>
      </c>
      <c r="F323" t="s">
        <v>1239</v>
      </c>
      <c r="G323" t="s">
        <v>1166</v>
      </c>
      <c r="H323" t="s">
        <v>1078</v>
      </c>
      <c r="I323" t="s">
        <v>214</v>
      </c>
      <c r="J323" t="s">
        <v>714</v>
      </c>
      <c r="K323" s="77">
        <v>4.57</v>
      </c>
      <c r="L323" t="s">
        <v>110</v>
      </c>
      <c r="M323" s="78">
        <v>4.6300000000000001E-2</v>
      </c>
      <c r="N323" s="78">
        <v>6.6100000000000006E-2</v>
      </c>
      <c r="O323" s="77">
        <v>50322.54</v>
      </c>
      <c r="P323" s="77">
        <v>94.154138888060729</v>
      </c>
      <c r="Q323" s="77">
        <v>0</v>
      </c>
      <c r="R323" s="77">
        <v>184.60489452806601</v>
      </c>
      <c r="S323" s="78">
        <v>0</v>
      </c>
      <c r="T323" s="78">
        <v>2.3999999999999998E-3</v>
      </c>
      <c r="U323" s="78">
        <v>4.0000000000000002E-4</v>
      </c>
    </row>
    <row r="324" spans="2:21">
      <c r="B324" t="s">
        <v>1240</v>
      </c>
      <c r="C324" t="s">
        <v>1241</v>
      </c>
      <c r="D324" t="s">
        <v>123</v>
      </c>
      <c r="E324" t="s">
        <v>1067</v>
      </c>
      <c r="F324" t="s">
        <v>1242</v>
      </c>
      <c r="G324" t="s">
        <v>1151</v>
      </c>
      <c r="H324" t="s">
        <v>1243</v>
      </c>
      <c r="I324" t="s">
        <v>214</v>
      </c>
      <c r="J324" t="s">
        <v>371</v>
      </c>
      <c r="K324" s="77">
        <v>2.04</v>
      </c>
      <c r="L324" t="s">
        <v>106</v>
      </c>
      <c r="M324" s="78">
        <v>6.5000000000000002E-2</v>
      </c>
      <c r="N324" s="78">
        <v>9.4E-2</v>
      </c>
      <c r="O324" s="77">
        <v>26346.880000000001</v>
      </c>
      <c r="P324" s="77">
        <v>95.077833206816138</v>
      </c>
      <c r="Q324" s="77">
        <v>0</v>
      </c>
      <c r="R324" s="77">
        <v>89.829452841057602</v>
      </c>
      <c r="S324" s="78">
        <v>1E-4</v>
      </c>
      <c r="T324" s="78">
        <v>1.1999999999999999E-3</v>
      </c>
      <c r="U324" s="78">
        <v>2.0000000000000001E-4</v>
      </c>
    </row>
    <row r="325" spans="2:21">
      <c r="B325" t="s">
        <v>1244</v>
      </c>
      <c r="C325" t="s">
        <v>1245</v>
      </c>
      <c r="D325" t="s">
        <v>123</v>
      </c>
      <c r="E325" t="s">
        <v>1067</v>
      </c>
      <c r="F325" t="s">
        <v>1246</v>
      </c>
      <c r="G325" t="s">
        <v>1189</v>
      </c>
      <c r="H325" t="s">
        <v>1243</v>
      </c>
      <c r="I325" t="s">
        <v>214</v>
      </c>
      <c r="J325" t="s">
        <v>426</v>
      </c>
      <c r="K325" s="77">
        <v>4.6399999999999997</v>
      </c>
      <c r="L325" t="s">
        <v>106</v>
      </c>
      <c r="M325" s="78">
        <v>4.1300000000000003E-2</v>
      </c>
      <c r="N325" s="78">
        <v>5.9799999999999999E-2</v>
      </c>
      <c r="O325" s="77">
        <v>94321.83</v>
      </c>
      <c r="P325" s="77">
        <v>90.774124981777874</v>
      </c>
      <c r="Q325" s="77">
        <v>0</v>
      </c>
      <c r="R325" s="77">
        <v>307.03265963558999</v>
      </c>
      <c r="S325" s="78">
        <v>2.0000000000000001E-4</v>
      </c>
      <c r="T325" s="78">
        <v>3.8999999999999998E-3</v>
      </c>
      <c r="U325" s="78">
        <v>6.9999999999999999E-4</v>
      </c>
    </row>
    <row r="326" spans="2:21">
      <c r="B326" t="s">
        <v>1247</v>
      </c>
      <c r="C326" t="s">
        <v>1248</v>
      </c>
      <c r="D326" t="s">
        <v>123</v>
      </c>
      <c r="E326" t="s">
        <v>1067</v>
      </c>
      <c r="F326" t="s">
        <v>1249</v>
      </c>
      <c r="G326" t="s">
        <v>1250</v>
      </c>
      <c r="H326" t="s">
        <v>1243</v>
      </c>
      <c r="I326" t="s">
        <v>214</v>
      </c>
      <c r="J326" t="s">
        <v>467</v>
      </c>
      <c r="K326" s="77">
        <v>4.29</v>
      </c>
      <c r="L326" t="s">
        <v>110</v>
      </c>
      <c r="M326" s="78">
        <v>3.1300000000000001E-2</v>
      </c>
      <c r="N326" s="78">
        <v>6.5000000000000002E-2</v>
      </c>
      <c r="O326" s="77">
        <v>79040.639999999999</v>
      </c>
      <c r="P326" s="77">
        <v>87.262506880511069</v>
      </c>
      <c r="Q326" s="77">
        <v>0</v>
      </c>
      <c r="R326" s="77">
        <v>268.73199447487002</v>
      </c>
      <c r="S326" s="78">
        <v>1E-4</v>
      </c>
      <c r="T326" s="78">
        <v>3.3999999999999998E-3</v>
      </c>
      <c r="U326" s="78">
        <v>5.9999999999999995E-4</v>
      </c>
    </row>
    <row r="327" spans="2:21">
      <c r="B327" t="s">
        <v>1251</v>
      </c>
      <c r="C327" t="s">
        <v>1252</v>
      </c>
      <c r="D327" t="s">
        <v>123</v>
      </c>
      <c r="E327" t="s">
        <v>1067</v>
      </c>
      <c r="F327" t="s">
        <v>1253</v>
      </c>
      <c r="G327" t="s">
        <v>801</v>
      </c>
      <c r="H327" t="s">
        <v>1254</v>
      </c>
      <c r="I327" t="s">
        <v>351</v>
      </c>
      <c r="J327" t="s">
        <v>429</v>
      </c>
      <c r="K327" s="77">
        <v>5.2</v>
      </c>
      <c r="L327" t="s">
        <v>110</v>
      </c>
      <c r="M327" s="78">
        <v>6.88E-2</v>
      </c>
      <c r="N327" s="78">
        <v>8.14E-2</v>
      </c>
      <c r="O327" s="77">
        <v>46370.51</v>
      </c>
      <c r="P327" s="77">
        <v>95.23371302299654</v>
      </c>
      <c r="Q327" s="77">
        <v>0</v>
      </c>
      <c r="R327" s="77">
        <v>172.05758847873099</v>
      </c>
      <c r="S327" s="78">
        <v>0</v>
      </c>
      <c r="T327" s="78">
        <v>2.2000000000000001E-3</v>
      </c>
      <c r="U327" s="78">
        <v>4.0000000000000002E-4</v>
      </c>
    </row>
    <row r="328" spans="2:21">
      <c r="B328" t="s">
        <v>1255</v>
      </c>
      <c r="C328" t="s">
        <v>1256</v>
      </c>
      <c r="D328" t="s">
        <v>123</v>
      </c>
      <c r="E328" t="s">
        <v>1067</v>
      </c>
      <c r="F328" t="s">
        <v>1253</v>
      </c>
      <c r="G328" t="s">
        <v>801</v>
      </c>
      <c r="H328" t="s">
        <v>1254</v>
      </c>
      <c r="I328" t="s">
        <v>351</v>
      </c>
      <c r="J328" t="s">
        <v>429</v>
      </c>
      <c r="K328" s="77">
        <v>5.0599999999999996</v>
      </c>
      <c r="L328" t="s">
        <v>106</v>
      </c>
      <c r="M328" s="78">
        <v>7.7499999999999999E-2</v>
      </c>
      <c r="N328" s="78">
        <v>8.6900000000000005E-2</v>
      </c>
      <c r="O328" s="77">
        <v>54398.400000000001</v>
      </c>
      <c r="P328" s="77">
        <v>94.450222160945913</v>
      </c>
      <c r="Q328" s="77">
        <v>0</v>
      </c>
      <c r="R328" s="77">
        <v>184.24656301207199</v>
      </c>
      <c r="S328" s="78">
        <v>0</v>
      </c>
      <c r="T328" s="78">
        <v>2.3999999999999998E-3</v>
      </c>
      <c r="U328" s="78">
        <v>4.0000000000000002E-4</v>
      </c>
    </row>
    <row r="329" spans="2:21">
      <c r="B329" t="s">
        <v>1257</v>
      </c>
      <c r="C329" t="s">
        <v>1258</v>
      </c>
      <c r="D329" t="s">
        <v>123</v>
      </c>
      <c r="E329" t="s">
        <v>1067</v>
      </c>
      <c r="F329" t="s">
        <v>1259</v>
      </c>
      <c r="G329" t="s">
        <v>1159</v>
      </c>
      <c r="H329" t="s">
        <v>1254</v>
      </c>
      <c r="I329" t="s">
        <v>351</v>
      </c>
      <c r="J329" t="s">
        <v>555</v>
      </c>
      <c r="K329" s="77">
        <v>5.32</v>
      </c>
      <c r="L329" t="s">
        <v>106</v>
      </c>
      <c r="M329" s="78">
        <v>3.2500000000000001E-2</v>
      </c>
      <c r="N329" s="78">
        <v>5.6599999999999998E-2</v>
      </c>
      <c r="O329" s="77">
        <v>38724.639999999999</v>
      </c>
      <c r="P329" s="77">
        <v>87.345250129117048</v>
      </c>
      <c r="Q329" s="77">
        <v>0</v>
      </c>
      <c r="R329" s="77">
        <v>121.29334333918599</v>
      </c>
      <c r="S329" s="78">
        <v>1E-4</v>
      </c>
      <c r="T329" s="78">
        <v>1.6000000000000001E-3</v>
      </c>
      <c r="U329" s="78">
        <v>2.9999999999999997E-4</v>
      </c>
    </row>
    <row r="330" spans="2:21">
      <c r="B330" t="s">
        <v>1260</v>
      </c>
      <c r="C330" t="s">
        <v>1261</v>
      </c>
      <c r="D330" t="s">
        <v>123</v>
      </c>
      <c r="E330" t="s">
        <v>1067</v>
      </c>
      <c r="F330" t="s">
        <v>1262</v>
      </c>
      <c r="G330" t="s">
        <v>1263</v>
      </c>
      <c r="H330" t="s">
        <v>1254</v>
      </c>
      <c r="I330" t="s">
        <v>351</v>
      </c>
      <c r="J330" t="s">
        <v>714</v>
      </c>
      <c r="K330" s="77">
        <v>3.38</v>
      </c>
      <c r="L330" t="s">
        <v>106</v>
      </c>
      <c r="M330" s="78">
        <v>0.06</v>
      </c>
      <c r="N330" s="78">
        <v>8.3000000000000004E-2</v>
      </c>
      <c r="O330" s="77">
        <v>56672.14</v>
      </c>
      <c r="P330" s="77">
        <v>93.827000088226868</v>
      </c>
      <c r="Q330" s="77">
        <v>0</v>
      </c>
      <c r="R330" s="77">
        <v>190.68113508821099</v>
      </c>
      <c r="S330" s="78">
        <v>1E-4</v>
      </c>
      <c r="T330" s="78">
        <v>2.3999999999999998E-3</v>
      </c>
      <c r="U330" s="78">
        <v>4.0000000000000002E-4</v>
      </c>
    </row>
    <row r="331" spans="2:21">
      <c r="B331" t="s">
        <v>1264</v>
      </c>
      <c r="C331" t="s">
        <v>1265</v>
      </c>
      <c r="D331" t="s">
        <v>123</v>
      </c>
      <c r="E331" t="s">
        <v>1067</v>
      </c>
      <c r="F331" t="s">
        <v>1266</v>
      </c>
      <c r="G331" t="s">
        <v>801</v>
      </c>
      <c r="H331" t="s">
        <v>1254</v>
      </c>
      <c r="I331" t="s">
        <v>351</v>
      </c>
      <c r="J331" t="s">
        <v>277</v>
      </c>
      <c r="K331" s="77">
        <v>4.58</v>
      </c>
      <c r="L331" t="s">
        <v>106</v>
      </c>
      <c r="M331" s="78">
        <v>7.4999999999999997E-2</v>
      </c>
      <c r="N331" s="78">
        <v>9.6699999999999994E-2</v>
      </c>
      <c r="O331" s="77">
        <v>63232.51</v>
      </c>
      <c r="P331" s="77">
        <v>89.725333300386055</v>
      </c>
      <c r="Q331" s="77">
        <v>0</v>
      </c>
      <c r="R331" s="77">
        <v>203.45379114119601</v>
      </c>
      <c r="S331" s="78">
        <v>1E-4</v>
      </c>
      <c r="T331" s="78">
        <v>2.5999999999999999E-3</v>
      </c>
      <c r="U331" s="78">
        <v>5.0000000000000001E-4</v>
      </c>
    </row>
    <row r="332" spans="2:21">
      <c r="B332" t="s">
        <v>1267</v>
      </c>
      <c r="C332" t="s">
        <v>1268</v>
      </c>
      <c r="D332" t="s">
        <v>123</v>
      </c>
      <c r="E332" t="s">
        <v>1067</v>
      </c>
      <c r="F332" t="s">
        <v>1269</v>
      </c>
      <c r="G332" t="s">
        <v>1107</v>
      </c>
      <c r="H332" t="s">
        <v>1254</v>
      </c>
      <c r="I332" t="s">
        <v>351</v>
      </c>
      <c r="J332" t="s">
        <v>456</v>
      </c>
      <c r="K332" s="77">
        <v>6.47</v>
      </c>
      <c r="L332" t="s">
        <v>106</v>
      </c>
      <c r="M332" s="78">
        <v>3.6299999999999999E-2</v>
      </c>
      <c r="N332" s="78">
        <v>5.7500000000000002E-2</v>
      </c>
      <c r="O332" s="77">
        <v>105387.52</v>
      </c>
      <c r="P332" s="77">
        <v>86.444013704089386</v>
      </c>
      <c r="Q332" s="77">
        <v>0</v>
      </c>
      <c r="R332" s="77">
        <v>326.68891120108299</v>
      </c>
      <c r="S332" s="78">
        <v>1E-4</v>
      </c>
      <c r="T332" s="78">
        <v>4.1999999999999997E-3</v>
      </c>
      <c r="U332" s="78">
        <v>6.9999999999999999E-4</v>
      </c>
    </row>
    <row r="333" spans="2:21">
      <c r="B333" t="s">
        <v>1270</v>
      </c>
      <c r="C333" t="s">
        <v>1271</v>
      </c>
      <c r="D333" t="s">
        <v>123</v>
      </c>
      <c r="E333" t="s">
        <v>1067</v>
      </c>
      <c r="F333" t="s">
        <v>1272</v>
      </c>
      <c r="G333" t="s">
        <v>1151</v>
      </c>
      <c r="H333" t="s">
        <v>1254</v>
      </c>
      <c r="I333" t="s">
        <v>351</v>
      </c>
      <c r="J333" t="s">
        <v>555</v>
      </c>
      <c r="K333" s="77">
        <v>4.7699999999999996</v>
      </c>
      <c r="L333" t="s">
        <v>106</v>
      </c>
      <c r="M333" s="78">
        <v>4.4999999999999998E-2</v>
      </c>
      <c r="N333" s="78">
        <v>6.1800000000000001E-2</v>
      </c>
      <c r="O333" s="77">
        <v>105801.17</v>
      </c>
      <c r="P333" s="77">
        <v>91.584500017721822</v>
      </c>
      <c r="Q333" s="77">
        <v>0</v>
      </c>
      <c r="R333" s="77">
        <v>347.474336590836</v>
      </c>
      <c r="S333" s="78">
        <v>2.0000000000000001E-4</v>
      </c>
      <c r="T333" s="78">
        <v>4.4000000000000003E-3</v>
      </c>
      <c r="U333" s="78">
        <v>8.0000000000000004E-4</v>
      </c>
    </row>
    <row r="334" spans="2:21">
      <c r="B334" t="s">
        <v>1273</v>
      </c>
      <c r="C334" t="s">
        <v>1274</v>
      </c>
      <c r="D334" t="s">
        <v>123</v>
      </c>
      <c r="E334" t="s">
        <v>1067</v>
      </c>
      <c r="F334" t="s">
        <v>1275</v>
      </c>
      <c r="G334" t="s">
        <v>801</v>
      </c>
      <c r="H334" t="s">
        <v>1243</v>
      </c>
      <c r="I334" t="s">
        <v>214</v>
      </c>
      <c r="J334" t="s">
        <v>342</v>
      </c>
      <c r="K334" s="77">
        <v>4.12</v>
      </c>
      <c r="L334" t="s">
        <v>113</v>
      </c>
      <c r="M334" s="78">
        <v>7.4200000000000002E-2</v>
      </c>
      <c r="N334" s="78">
        <v>7.1499999999999994E-2</v>
      </c>
      <c r="O334" s="77">
        <v>89579.39</v>
      </c>
      <c r="P334" s="77">
        <v>102.50623010605447</v>
      </c>
      <c r="Q334" s="77">
        <v>0</v>
      </c>
      <c r="R334" s="77">
        <v>406.43340555819401</v>
      </c>
      <c r="S334" s="78">
        <v>1E-4</v>
      </c>
      <c r="T334" s="78">
        <v>5.1999999999999998E-3</v>
      </c>
      <c r="U334" s="78">
        <v>8.9999999999999998E-4</v>
      </c>
    </row>
    <row r="335" spans="2:21">
      <c r="B335" t="s">
        <v>1276</v>
      </c>
      <c r="C335" t="s">
        <v>1277</v>
      </c>
      <c r="D335" t="s">
        <v>123</v>
      </c>
      <c r="E335" t="s">
        <v>1067</v>
      </c>
      <c r="F335" t="s">
        <v>1278</v>
      </c>
      <c r="G335" t="s">
        <v>1279</v>
      </c>
      <c r="H335" t="s">
        <v>1254</v>
      </c>
      <c r="I335" t="s">
        <v>351</v>
      </c>
      <c r="J335" t="s">
        <v>311</v>
      </c>
      <c r="K335" s="77">
        <v>7.12</v>
      </c>
      <c r="L335" t="s">
        <v>106</v>
      </c>
      <c r="M335" s="78">
        <v>5.1299999999999998E-2</v>
      </c>
      <c r="N335" s="78">
        <v>6.0699999999999997E-2</v>
      </c>
      <c r="O335" s="77">
        <v>56645.79</v>
      </c>
      <c r="P335" s="77">
        <v>91.201625013791656</v>
      </c>
      <c r="Q335" s="77">
        <v>0</v>
      </c>
      <c r="R335" s="77">
        <v>185.25950520109299</v>
      </c>
      <c r="S335" s="78">
        <v>1E-4</v>
      </c>
      <c r="T335" s="78">
        <v>2.3999999999999998E-3</v>
      </c>
      <c r="U335" s="78">
        <v>4.0000000000000002E-4</v>
      </c>
    </row>
    <row r="336" spans="2:21">
      <c r="B336" t="s">
        <v>1280</v>
      </c>
      <c r="C336" t="s">
        <v>1281</v>
      </c>
      <c r="D336" t="s">
        <v>123</v>
      </c>
      <c r="E336" t="s">
        <v>1067</v>
      </c>
      <c r="F336" t="s">
        <v>1282</v>
      </c>
      <c r="G336" t="s">
        <v>1151</v>
      </c>
      <c r="H336" t="s">
        <v>1243</v>
      </c>
      <c r="I336" t="s">
        <v>214</v>
      </c>
      <c r="J336" t="s">
        <v>277</v>
      </c>
      <c r="K336" s="77">
        <v>7.33</v>
      </c>
      <c r="L336" t="s">
        <v>106</v>
      </c>
      <c r="M336" s="78">
        <v>6.4000000000000001E-2</v>
      </c>
      <c r="N336" s="78">
        <v>6.3399999999999998E-2</v>
      </c>
      <c r="O336" s="77">
        <v>52693.760000000002</v>
      </c>
      <c r="P336" s="77">
        <v>100.49277779380328</v>
      </c>
      <c r="Q336" s="77">
        <v>0</v>
      </c>
      <c r="R336" s="77">
        <v>189.890975408728</v>
      </c>
      <c r="S336" s="78">
        <v>0</v>
      </c>
      <c r="T336" s="78">
        <v>2.3999999999999998E-3</v>
      </c>
      <c r="U336" s="78">
        <v>4.0000000000000002E-4</v>
      </c>
    </row>
    <row r="337" spans="2:21">
      <c r="B337" t="s">
        <v>1283</v>
      </c>
      <c r="C337" t="s">
        <v>1284</v>
      </c>
      <c r="D337" t="s">
        <v>123</v>
      </c>
      <c r="E337" t="s">
        <v>1067</v>
      </c>
      <c r="F337" t="s">
        <v>1285</v>
      </c>
      <c r="G337" t="s">
        <v>1159</v>
      </c>
      <c r="H337" t="s">
        <v>1243</v>
      </c>
      <c r="I337" t="s">
        <v>214</v>
      </c>
      <c r="J337" t="s">
        <v>305</v>
      </c>
      <c r="K337" s="77">
        <v>5.38</v>
      </c>
      <c r="L337" t="s">
        <v>106</v>
      </c>
      <c r="M337" s="78">
        <v>4.0899999999999999E-2</v>
      </c>
      <c r="N337" s="78">
        <v>6.2399999999999997E-2</v>
      </c>
      <c r="O337" s="77">
        <v>35805.410000000003</v>
      </c>
      <c r="P337" s="77">
        <v>89.035302906181087</v>
      </c>
      <c r="Q337" s="77">
        <v>0</v>
      </c>
      <c r="R337" s="77">
        <v>114.31972652757599</v>
      </c>
      <c r="S337" s="78">
        <v>1E-4</v>
      </c>
      <c r="T337" s="78">
        <v>1.5E-3</v>
      </c>
      <c r="U337" s="78">
        <v>2.9999999999999997E-4</v>
      </c>
    </row>
    <row r="338" spans="2:21">
      <c r="B338" t="s">
        <v>1286</v>
      </c>
      <c r="C338" t="s">
        <v>1287</v>
      </c>
      <c r="D338" t="s">
        <v>123</v>
      </c>
      <c r="E338" t="s">
        <v>1067</v>
      </c>
      <c r="F338" t="s">
        <v>1288</v>
      </c>
      <c r="G338" t="s">
        <v>801</v>
      </c>
      <c r="H338" t="s">
        <v>1254</v>
      </c>
      <c r="I338" t="s">
        <v>351</v>
      </c>
      <c r="J338" t="s">
        <v>277</v>
      </c>
      <c r="K338" s="77">
        <v>4.5</v>
      </c>
      <c r="L338" t="s">
        <v>106</v>
      </c>
      <c r="M338" s="78">
        <v>7.6300000000000007E-2</v>
      </c>
      <c r="N338" s="78">
        <v>8.72E-2</v>
      </c>
      <c r="O338" s="77">
        <v>79040.639999999999</v>
      </c>
      <c r="P338" s="77">
        <v>94.049680521817493</v>
      </c>
      <c r="Q338" s="77">
        <v>0</v>
      </c>
      <c r="R338" s="77">
        <v>266.57416527700599</v>
      </c>
      <c r="S338" s="78">
        <v>2.0000000000000001E-4</v>
      </c>
      <c r="T338" s="78">
        <v>3.3999999999999998E-3</v>
      </c>
      <c r="U338" s="78">
        <v>5.9999999999999995E-4</v>
      </c>
    </row>
    <row r="339" spans="2:21">
      <c r="B339" t="s">
        <v>1289</v>
      </c>
      <c r="C339" t="s">
        <v>1290</v>
      </c>
      <c r="D339" t="s">
        <v>123</v>
      </c>
      <c r="E339" t="s">
        <v>1067</v>
      </c>
      <c r="F339" t="s">
        <v>1291</v>
      </c>
      <c r="G339" t="s">
        <v>1210</v>
      </c>
      <c r="H339" t="s">
        <v>1243</v>
      </c>
      <c r="I339" t="s">
        <v>214</v>
      </c>
      <c r="J339" t="s">
        <v>249</v>
      </c>
      <c r="K339" s="77">
        <v>6.55</v>
      </c>
      <c r="L339" t="s">
        <v>106</v>
      </c>
      <c r="M339" s="78">
        <v>4.1300000000000003E-2</v>
      </c>
      <c r="N339" s="78">
        <v>7.7799999999999994E-2</v>
      </c>
      <c r="O339" s="77">
        <v>39520.32</v>
      </c>
      <c r="P339" s="77">
        <v>78.910166616059641</v>
      </c>
      <c r="Q339" s="77">
        <v>0</v>
      </c>
      <c r="R339" s="77">
        <v>111.831383588091</v>
      </c>
      <c r="S339" s="78">
        <v>0</v>
      </c>
      <c r="T339" s="78">
        <v>1.4E-3</v>
      </c>
      <c r="U339" s="78">
        <v>2.0000000000000001E-4</v>
      </c>
    </row>
    <row r="340" spans="2:21">
      <c r="B340" t="s">
        <v>1292</v>
      </c>
      <c r="C340" t="s">
        <v>1293</v>
      </c>
      <c r="D340" t="s">
        <v>123</v>
      </c>
      <c r="E340" t="s">
        <v>1067</v>
      </c>
      <c r="F340" t="s">
        <v>1291</v>
      </c>
      <c r="G340" t="s">
        <v>1210</v>
      </c>
      <c r="H340" t="s">
        <v>1243</v>
      </c>
      <c r="I340" t="s">
        <v>214</v>
      </c>
      <c r="J340" t="s">
        <v>714</v>
      </c>
      <c r="K340" s="77">
        <v>1.2</v>
      </c>
      <c r="L340" t="s">
        <v>106</v>
      </c>
      <c r="M340" s="78">
        <v>6.25E-2</v>
      </c>
      <c r="N340" s="78">
        <v>8.4900000000000003E-2</v>
      </c>
      <c r="O340" s="77">
        <v>100118.14</v>
      </c>
      <c r="P340" s="77">
        <v>99.487277745871083</v>
      </c>
      <c r="Q340" s="77">
        <v>0</v>
      </c>
      <c r="R340" s="77">
        <v>357.18285588865899</v>
      </c>
      <c r="S340" s="78">
        <v>1E-4</v>
      </c>
      <c r="T340" s="78">
        <v>4.5999999999999999E-3</v>
      </c>
      <c r="U340" s="78">
        <v>8.0000000000000004E-4</v>
      </c>
    </row>
    <row r="341" spans="2:21">
      <c r="B341" t="s">
        <v>1294</v>
      </c>
      <c r="C341" t="s">
        <v>1295</v>
      </c>
      <c r="D341" t="s">
        <v>123</v>
      </c>
      <c r="E341" t="s">
        <v>1067</v>
      </c>
      <c r="F341" t="s">
        <v>1296</v>
      </c>
      <c r="G341" t="s">
        <v>1151</v>
      </c>
      <c r="H341" t="s">
        <v>1254</v>
      </c>
      <c r="I341" t="s">
        <v>351</v>
      </c>
      <c r="J341" t="s">
        <v>274</v>
      </c>
      <c r="K341" s="77">
        <v>3.02</v>
      </c>
      <c r="L341" t="s">
        <v>110</v>
      </c>
      <c r="M341" s="78">
        <v>5.7500000000000002E-2</v>
      </c>
      <c r="N341" s="78">
        <v>5.5800000000000002E-2</v>
      </c>
      <c r="O341" s="77">
        <v>79304.11</v>
      </c>
      <c r="P341" s="77">
        <v>101.06519173003768</v>
      </c>
      <c r="Q341" s="77">
        <v>0</v>
      </c>
      <c r="R341" s="77">
        <v>312.27595256994903</v>
      </c>
      <c r="S341" s="78">
        <v>1E-4</v>
      </c>
      <c r="T341" s="78">
        <v>4.0000000000000001E-3</v>
      </c>
      <c r="U341" s="78">
        <v>6.9999999999999999E-4</v>
      </c>
    </row>
    <row r="342" spans="2:21">
      <c r="B342" t="s">
        <v>1297</v>
      </c>
      <c r="C342" t="s">
        <v>1298</v>
      </c>
      <c r="D342" t="s">
        <v>123</v>
      </c>
      <c r="E342" t="s">
        <v>1067</v>
      </c>
      <c r="F342" t="s">
        <v>1299</v>
      </c>
      <c r="G342" t="s">
        <v>1124</v>
      </c>
      <c r="H342" t="s">
        <v>1300</v>
      </c>
      <c r="I342" t="s">
        <v>351</v>
      </c>
      <c r="J342" t="s">
        <v>264</v>
      </c>
      <c r="K342" s="77">
        <v>3.2</v>
      </c>
      <c r="L342" t="s">
        <v>110</v>
      </c>
      <c r="M342" s="78">
        <v>3.6299999999999999E-2</v>
      </c>
      <c r="N342" s="78">
        <v>0.39610000000000001</v>
      </c>
      <c r="O342" s="77">
        <v>81675.33</v>
      </c>
      <c r="P342" s="77">
        <v>36.003000018365277</v>
      </c>
      <c r="Q342" s="77">
        <v>0</v>
      </c>
      <c r="R342" s="77">
        <v>114.56997822962499</v>
      </c>
      <c r="S342" s="78">
        <v>2.0000000000000001E-4</v>
      </c>
      <c r="T342" s="78">
        <v>1.5E-3</v>
      </c>
      <c r="U342" s="78">
        <v>2.9999999999999997E-4</v>
      </c>
    </row>
    <row r="343" spans="2:21">
      <c r="B343" t="s">
        <v>1301</v>
      </c>
      <c r="C343" t="s">
        <v>1302</v>
      </c>
      <c r="D343" t="s">
        <v>123</v>
      </c>
      <c r="E343" t="s">
        <v>1067</v>
      </c>
      <c r="F343" t="s">
        <v>1303</v>
      </c>
      <c r="G343" t="s">
        <v>1250</v>
      </c>
      <c r="H343" t="s">
        <v>1304</v>
      </c>
      <c r="I343" t="s">
        <v>214</v>
      </c>
      <c r="J343" t="s">
        <v>594</v>
      </c>
      <c r="K343" s="77">
        <v>6.79</v>
      </c>
      <c r="L343" t="s">
        <v>106</v>
      </c>
      <c r="M343" s="78">
        <v>0.04</v>
      </c>
      <c r="N343" s="78">
        <v>5.8000000000000003E-2</v>
      </c>
      <c r="O343" s="77">
        <v>100776.82</v>
      </c>
      <c r="P343" s="77">
        <v>87.081666699743053</v>
      </c>
      <c r="Q343" s="77">
        <v>0</v>
      </c>
      <c r="R343" s="77">
        <v>314.70067032775802</v>
      </c>
      <c r="S343" s="78">
        <v>2.0000000000000001E-4</v>
      </c>
      <c r="T343" s="78">
        <v>4.0000000000000001E-3</v>
      </c>
      <c r="U343" s="78">
        <v>6.9999999999999999E-4</v>
      </c>
    </row>
    <row r="344" spans="2:21">
      <c r="B344" t="s">
        <v>1305</v>
      </c>
      <c r="C344" t="s">
        <v>1306</v>
      </c>
      <c r="D344" t="s">
        <v>123</v>
      </c>
      <c r="E344" t="s">
        <v>1067</v>
      </c>
      <c r="F344" t="s">
        <v>1307</v>
      </c>
      <c r="G344" t="s">
        <v>1263</v>
      </c>
      <c r="H344" t="s">
        <v>1304</v>
      </c>
      <c r="I344" t="s">
        <v>214</v>
      </c>
      <c r="J344" t="s">
        <v>1130</v>
      </c>
      <c r="K344" s="77">
        <v>7.56</v>
      </c>
      <c r="L344" t="s">
        <v>106</v>
      </c>
      <c r="M344" s="78">
        <v>3.2500000000000001E-2</v>
      </c>
      <c r="N344" s="78">
        <v>5.7700000000000001E-2</v>
      </c>
      <c r="O344" s="77">
        <v>13173.44</v>
      </c>
      <c r="P344" s="77">
        <v>82.429666413632276</v>
      </c>
      <c r="Q344" s="77">
        <v>0</v>
      </c>
      <c r="R344" s="77">
        <v>38.939738012859202</v>
      </c>
      <c r="S344" s="78">
        <v>0</v>
      </c>
      <c r="T344" s="78">
        <v>5.0000000000000001E-4</v>
      </c>
      <c r="U344" s="78">
        <v>1E-4</v>
      </c>
    </row>
    <row r="345" spans="2:21">
      <c r="B345" t="s">
        <v>1308</v>
      </c>
      <c r="C345" t="s">
        <v>1309</v>
      </c>
      <c r="D345" t="s">
        <v>123</v>
      </c>
      <c r="E345" t="s">
        <v>1067</v>
      </c>
      <c r="F345" t="s">
        <v>1307</v>
      </c>
      <c r="G345" t="s">
        <v>1263</v>
      </c>
      <c r="H345" t="s">
        <v>1300</v>
      </c>
      <c r="I345" t="s">
        <v>351</v>
      </c>
      <c r="J345" t="s">
        <v>367</v>
      </c>
      <c r="K345" s="77">
        <v>5.67</v>
      </c>
      <c r="L345" t="s">
        <v>106</v>
      </c>
      <c r="M345" s="78">
        <v>4.4999999999999998E-2</v>
      </c>
      <c r="N345" s="78">
        <v>5.7500000000000002E-2</v>
      </c>
      <c r="O345" s="77">
        <v>71400.039999999994</v>
      </c>
      <c r="P345" s="77">
        <v>94.913178028471847</v>
      </c>
      <c r="Q345" s="77">
        <v>0</v>
      </c>
      <c r="R345" s="77">
        <v>243.016216820274</v>
      </c>
      <c r="S345" s="78">
        <v>0</v>
      </c>
      <c r="T345" s="78">
        <v>3.0999999999999999E-3</v>
      </c>
      <c r="U345" s="78">
        <v>5.0000000000000001E-4</v>
      </c>
    </row>
    <row r="346" spans="2:21">
      <c r="B346" t="s">
        <v>1310</v>
      </c>
      <c r="C346" t="s">
        <v>1311</v>
      </c>
      <c r="D346" t="s">
        <v>123</v>
      </c>
      <c r="E346" t="s">
        <v>1067</v>
      </c>
      <c r="F346" t="s">
        <v>1262</v>
      </c>
      <c r="G346" t="s">
        <v>1263</v>
      </c>
      <c r="H346" t="s">
        <v>1312</v>
      </c>
      <c r="I346" t="s">
        <v>209</v>
      </c>
      <c r="J346" t="s">
        <v>714</v>
      </c>
      <c r="K346" s="77">
        <v>3.79</v>
      </c>
      <c r="L346" t="s">
        <v>106</v>
      </c>
      <c r="M346" s="78">
        <v>5.5E-2</v>
      </c>
      <c r="N346" s="78">
        <v>8.7900000000000006E-2</v>
      </c>
      <c r="O346" s="77">
        <v>18442.82</v>
      </c>
      <c r="P346" s="77">
        <v>88.405833446295091</v>
      </c>
      <c r="Q346" s="77">
        <v>0</v>
      </c>
      <c r="R346" s="77">
        <v>58.468040032951997</v>
      </c>
      <c r="S346" s="78">
        <v>0</v>
      </c>
      <c r="T346" s="78">
        <v>6.9999999999999999E-4</v>
      </c>
      <c r="U346" s="78">
        <v>1E-4</v>
      </c>
    </row>
    <row r="347" spans="2:21">
      <c r="B347" t="s">
        <v>1313</v>
      </c>
      <c r="C347" t="s">
        <v>1314</v>
      </c>
      <c r="D347" t="s">
        <v>123</v>
      </c>
      <c r="E347" t="s">
        <v>1067</v>
      </c>
      <c r="F347" t="s">
        <v>1315</v>
      </c>
      <c r="G347" t="s">
        <v>1316</v>
      </c>
      <c r="H347" t="s">
        <v>1300</v>
      </c>
      <c r="I347" t="s">
        <v>351</v>
      </c>
      <c r="J347" t="s">
        <v>429</v>
      </c>
      <c r="K347" s="77">
        <v>7.18</v>
      </c>
      <c r="L347" t="s">
        <v>106</v>
      </c>
      <c r="M347" s="78">
        <v>6.0999999999999999E-2</v>
      </c>
      <c r="N347" s="78">
        <v>6.5699999999999995E-2</v>
      </c>
      <c r="O347" s="77">
        <v>65867.199999999997</v>
      </c>
      <c r="P347" s="77">
        <v>95.329722259333934</v>
      </c>
      <c r="Q347" s="77">
        <v>0</v>
      </c>
      <c r="R347" s="77">
        <v>225.16859348852</v>
      </c>
      <c r="S347" s="78">
        <v>0</v>
      </c>
      <c r="T347" s="78">
        <v>2.8999999999999998E-3</v>
      </c>
      <c r="U347" s="78">
        <v>5.0000000000000001E-4</v>
      </c>
    </row>
    <row r="348" spans="2:21">
      <c r="B348" t="s">
        <v>1317</v>
      </c>
      <c r="C348" t="s">
        <v>1318</v>
      </c>
      <c r="D348" t="s">
        <v>123</v>
      </c>
      <c r="E348" t="s">
        <v>1067</v>
      </c>
      <c r="F348" t="s">
        <v>1319</v>
      </c>
      <c r="G348" t="s">
        <v>1166</v>
      </c>
      <c r="H348" t="s">
        <v>1300</v>
      </c>
      <c r="I348" t="s">
        <v>351</v>
      </c>
      <c r="J348" t="s">
        <v>342</v>
      </c>
      <c r="K348" s="77">
        <v>3.81</v>
      </c>
      <c r="L348" t="s">
        <v>106</v>
      </c>
      <c r="M348" s="78">
        <v>7.3499999999999996E-2</v>
      </c>
      <c r="N348" s="78">
        <v>6.5500000000000003E-2</v>
      </c>
      <c r="O348" s="77">
        <v>42155.01</v>
      </c>
      <c r="P348" s="77">
        <v>105.13283335764822</v>
      </c>
      <c r="Q348" s="77">
        <v>0</v>
      </c>
      <c r="R348" s="77">
        <v>158.92706050490699</v>
      </c>
      <c r="S348" s="78">
        <v>0</v>
      </c>
      <c r="T348" s="78">
        <v>2E-3</v>
      </c>
      <c r="U348" s="78">
        <v>4.0000000000000002E-4</v>
      </c>
    </row>
    <row r="349" spans="2:21">
      <c r="B349" t="s">
        <v>1320</v>
      </c>
      <c r="C349" t="s">
        <v>1321</v>
      </c>
      <c r="D349" t="s">
        <v>123</v>
      </c>
      <c r="E349" t="s">
        <v>1067</v>
      </c>
      <c r="F349" t="s">
        <v>1322</v>
      </c>
      <c r="G349" t="s">
        <v>1166</v>
      </c>
      <c r="H349" t="s">
        <v>1304</v>
      </c>
      <c r="I349" t="s">
        <v>214</v>
      </c>
      <c r="J349" t="s">
        <v>371</v>
      </c>
      <c r="K349" s="77">
        <v>5.98</v>
      </c>
      <c r="L349" t="s">
        <v>106</v>
      </c>
      <c r="M349" s="78">
        <v>3.7499999999999999E-2</v>
      </c>
      <c r="N349" s="78">
        <v>5.96E-2</v>
      </c>
      <c r="O349" s="77">
        <v>63232.51</v>
      </c>
      <c r="P349" s="77">
        <v>86.502583384401561</v>
      </c>
      <c r="Q349" s="77">
        <v>0</v>
      </c>
      <c r="R349" s="77">
        <v>196.14614831403699</v>
      </c>
      <c r="S349" s="78">
        <v>2.0000000000000001E-4</v>
      </c>
      <c r="T349" s="78">
        <v>2.5000000000000001E-3</v>
      </c>
      <c r="U349" s="78">
        <v>4.0000000000000002E-4</v>
      </c>
    </row>
    <row r="350" spans="2:21">
      <c r="B350" t="s">
        <v>1323</v>
      </c>
      <c r="C350" t="s">
        <v>1324</v>
      </c>
      <c r="D350" t="s">
        <v>123</v>
      </c>
      <c r="E350" t="s">
        <v>1067</v>
      </c>
      <c r="F350" t="s">
        <v>1325</v>
      </c>
      <c r="G350" t="s">
        <v>1193</v>
      </c>
      <c r="H350" t="s">
        <v>1300</v>
      </c>
      <c r="I350" t="s">
        <v>351</v>
      </c>
      <c r="J350" t="s">
        <v>825</v>
      </c>
      <c r="K350" s="77">
        <v>6.76</v>
      </c>
      <c r="L350" t="s">
        <v>106</v>
      </c>
      <c r="M350" s="78">
        <v>0.04</v>
      </c>
      <c r="N350" s="78">
        <v>5.91E-2</v>
      </c>
      <c r="O350" s="77">
        <v>82992.67</v>
      </c>
      <c r="P350" s="77">
        <v>88.275555605091384</v>
      </c>
      <c r="Q350" s="77">
        <v>0</v>
      </c>
      <c r="R350" s="77">
        <v>262.718394626644</v>
      </c>
      <c r="S350" s="78">
        <v>1E-4</v>
      </c>
      <c r="T350" s="78">
        <v>3.3999999999999998E-3</v>
      </c>
      <c r="U350" s="78">
        <v>5.9999999999999995E-4</v>
      </c>
    </row>
    <row r="351" spans="2:21">
      <c r="B351" t="s">
        <v>1326</v>
      </c>
      <c r="C351" t="s">
        <v>1327</v>
      </c>
      <c r="D351" t="s">
        <v>123</v>
      </c>
      <c r="E351" t="s">
        <v>1067</v>
      </c>
      <c r="F351" t="s">
        <v>1328</v>
      </c>
      <c r="G351" t="s">
        <v>1329</v>
      </c>
      <c r="H351" t="s">
        <v>1300</v>
      </c>
      <c r="I351" t="s">
        <v>351</v>
      </c>
      <c r="J351" t="s">
        <v>594</v>
      </c>
      <c r="K351" s="77">
        <v>5.38</v>
      </c>
      <c r="L351" t="s">
        <v>106</v>
      </c>
      <c r="M351" s="78">
        <v>3.7499999999999999E-2</v>
      </c>
      <c r="N351" s="78">
        <v>5.8400000000000001E-2</v>
      </c>
      <c r="O351" s="77">
        <v>79040.639999999999</v>
      </c>
      <c r="P351" s="77">
        <v>90.081583333333398</v>
      </c>
      <c r="Q351" s="77">
        <v>0</v>
      </c>
      <c r="R351" s="77">
        <v>255.32700111983701</v>
      </c>
      <c r="S351" s="78">
        <v>1E-4</v>
      </c>
      <c r="T351" s="78">
        <v>3.3E-3</v>
      </c>
      <c r="U351" s="78">
        <v>5.9999999999999995E-4</v>
      </c>
    </row>
    <row r="352" spans="2:21">
      <c r="B352" t="s">
        <v>1330</v>
      </c>
      <c r="C352" t="s">
        <v>1331</v>
      </c>
      <c r="D352" t="s">
        <v>123</v>
      </c>
      <c r="E352" t="s">
        <v>1067</v>
      </c>
      <c r="F352" t="s">
        <v>1332</v>
      </c>
      <c r="G352" t="s">
        <v>801</v>
      </c>
      <c r="H352" t="s">
        <v>1300</v>
      </c>
      <c r="I352" t="s">
        <v>351</v>
      </c>
      <c r="J352" t="s">
        <v>274</v>
      </c>
      <c r="K352" s="77">
        <v>4.93</v>
      </c>
      <c r="L352" t="s">
        <v>110</v>
      </c>
      <c r="M352" s="78">
        <v>7.8799999999999995E-2</v>
      </c>
      <c r="N352" s="78">
        <v>9.6600000000000005E-2</v>
      </c>
      <c r="O352" s="77">
        <v>78513.7</v>
      </c>
      <c r="P352" s="77">
        <v>90.826124996019743</v>
      </c>
      <c r="Q352" s="77">
        <v>0</v>
      </c>
      <c r="R352" s="77">
        <v>277.84172845895603</v>
      </c>
      <c r="S352" s="78">
        <v>1E-4</v>
      </c>
      <c r="T352" s="78">
        <v>3.5999999999999999E-3</v>
      </c>
      <c r="U352" s="78">
        <v>5.9999999999999995E-4</v>
      </c>
    </row>
    <row r="353" spans="2:21">
      <c r="B353" t="s">
        <v>1333</v>
      </c>
      <c r="C353" t="s">
        <v>1334</v>
      </c>
      <c r="D353" t="s">
        <v>123</v>
      </c>
      <c r="E353" t="s">
        <v>1067</v>
      </c>
      <c r="F353" t="s">
        <v>1335</v>
      </c>
      <c r="G353" t="s">
        <v>1210</v>
      </c>
      <c r="H353" t="s">
        <v>1304</v>
      </c>
      <c r="I353" t="s">
        <v>214</v>
      </c>
      <c r="J353" t="s">
        <v>274</v>
      </c>
      <c r="K353" s="77">
        <v>5.89</v>
      </c>
      <c r="L353" t="s">
        <v>110</v>
      </c>
      <c r="M353" s="78">
        <v>6.1400000000000003E-2</v>
      </c>
      <c r="N353" s="78">
        <v>6.6699999999999995E-2</v>
      </c>
      <c r="O353" s="77">
        <v>26346.880000000001</v>
      </c>
      <c r="P353" s="77">
        <v>97.365876721646018</v>
      </c>
      <c r="Q353" s="77">
        <v>0</v>
      </c>
      <c r="R353" s="77">
        <v>99.948714824456999</v>
      </c>
      <c r="S353" s="78">
        <v>0</v>
      </c>
      <c r="T353" s="78">
        <v>1.2999999999999999E-3</v>
      </c>
      <c r="U353" s="78">
        <v>2.0000000000000001E-4</v>
      </c>
    </row>
    <row r="354" spans="2:21">
      <c r="B354" t="s">
        <v>1336</v>
      </c>
      <c r="C354" t="s">
        <v>1337</v>
      </c>
      <c r="D354" t="s">
        <v>123</v>
      </c>
      <c r="E354" t="s">
        <v>1067</v>
      </c>
      <c r="F354" t="s">
        <v>1338</v>
      </c>
      <c r="G354" t="s">
        <v>1210</v>
      </c>
      <c r="H354" t="s">
        <v>1304</v>
      </c>
      <c r="I354" t="s">
        <v>214</v>
      </c>
      <c r="J354" t="s">
        <v>342</v>
      </c>
      <c r="K354" s="77">
        <v>4.5599999999999996</v>
      </c>
      <c r="L354" t="s">
        <v>110</v>
      </c>
      <c r="M354" s="78">
        <v>7.1300000000000002E-2</v>
      </c>
      <c r="N354" s="78">
        <v>6.6400000000000001E-2</v>
      </c>
      <c r="O354" s="77">
        <v>79040.639999999999</v>
      </c>
      <c r="P354" s="77">
        <v>103.98410960741195</v>
      </c>
      <c r="Q354" s="77">
        <v>0</v>
      </c>
      <c r="R354" s="77">
        <v>320.22753147301802</v>
      </c>
      <c r="S354" s="78">
        <v>1E-4</v>
      </c>
      <c r="T354" s="78">
        <v>4.1000000000000003E-3</v>
      </c>
      <c r="U354" s="78">
        <v>6.9999999999999999E-4</v>
      </c>
    </row>
    <row r="355" spans="2:21">
      <c r="B355" t="s">
        <v>1339</v>
      </c>
      <c r="C355" t="s">
        <v>1340</v>
      </c>
      <c r="D355" t="s">
        <v>123</v>
      </c>
      <c r="E355" t="s">
        <v>1067</v>
      </c>
      <c r="F355" t="s">
        <v>1341</v>
      </c>
      <c r="G355" t="s">
        <v>1103</v>
      </c>
      <c r="H355" t="s">
        <v>1304</v>
      </c>
      <c r="I355" t="s">
        <v>214</v>
      </c>
      <c r="J355" t="s">
        <v>332</v>
      </c>
      <c r="K355" s="77">
        <v>2.81</v>
      </c>
      <c r="L355" t="s">
        <v>106</v>
      </c>
      <c r="M355" s="78">
        <v>4.3799999999999999E-2</v>
      </c>
      <c r="N355" s="78">
        <v>6.08E-2</v>
      </c>
      <c r="O355" s="77">
        <v>39520.32</v>
      </c>
      <c r="P355" s="77">
        <v>95.917208459850244</v>
      </c>
      <c r="Q355" s="77">
        <v>0</v>
      </c>
      <c r="R355" s="77">
        <v>135.93374075818201</v>
      </c>
      <c r="S355" s="78">
        <v>0</v>
      </c>
      <c r="T355" s="78">
        <v>1.6999999999999999E-3</v>
      </c>
      <c r="U355" s="78">
        <v>2.9999999999999997E-4</v>
      </c>
    </row>
    <row r="356" spans="2:21">
      <c r="B356" t="s">
        <v>1342</v>
      </c>
      <c r="C356" t="s">
        <v>1343</v>
      </c>
      <c r="D356" t="s">
        <v>123</v>
      </c>
      <c r="E356" t="s">
        <v>1067</v>
      </c>
      <c r="F356" t="s">
        <v>1344</v>
      </c>
      <c r="G356" t="s">
        <v>1151</v>
      </c>
      <c r="H356" t="s">
        <v>1345</v>
      </c>
      <c r="I356" t="s">
        <v>351</v>
      </c>
      <c r="J356" t="s">
        <v>825</v>
      </c>
      <c r="K356" s="77">
        <v>6.7</v>
      </c>
      <c r="L356" t="s">
        <v>106</v>
      </c>
      <c r="M356" s="78">
        <v>3.7499999999999999E-2</v>
      </c>
      <c r="N356" s="78">
        <v>6.1100000000000002E-2</v>
      </c>
      <c r="O356" s="77">
        <v>84310.02</v>
      </c>
      <c r="P356" s="77">
        <v>84.28799997034767</v>
      </c>
      <c r="Q356" s="77">
        <v>0</v>
      </c>
      <c r="R356" s="77">
        <v>254.832741462504</v>
      </c>
      <c r="S356" s="78">
        <v>1E-4</v>
      </c>
      <c r="T356" s="78">
        <v>3.3E-3</v>
      </c>
      <c r="U356" s="78">
        <v>5.9999999999999995E-4</v>
      </c>
    </row>
    <row r="357" spans="2:21">
      <c r="B357" t="s">
        <v>1346</v>
      </c>
      <c r="C357" t="s">
        <v>1347</v>
      </c>
      <c r="D357" t="s">
        <v>123</v>
      </c>
      <c r="E357" t="s">
        <v>1067</v>
      </c>
      <c r="F357" t="s">
        <v>1348</v>
      </c>
      <c r="G357" t="s">
        <v>1151</v>
      </c>
      <c r="H357" t="s">
        <v>1345</v>
      </c>
      <c r="I357" t="s">
        <v>351</v>
      </c>
      <c r="J357" t="s">
        <v>305</v>
      </c>
      <c r="K357" s="77">
        <v>5.14</v>
      </c>
      <c r="L357" t="s">
        <v>106</v>
      </c>
      <c r="M357" s="78">
        <v>5.8799999999999998E-2</v>
      </c>
      <c r="N357" s="78">
        <v>6.3200000000000006E-2</v>
      </c>
      <c r="O357" s="77">
        <v>7904.06</v>
      </c>
      <c r="P357" s="77">
        <v>98.132013345040392</v>
      </c>
      <c r="Q357" s="77">
        <v>0</v>
      </c>
      <c r="R357" s="77">
        <v>27.814497785404001</v>
      </c>
      <c r="S357" s="78">
        <v>0</v>
      </c>
      <c r="T357" s="78">
        <v>4.0000000000000002E-4</v>
      </c>
      <c r="U357" s="78">
        <v>1E-4</v>
      </c>
    </row>
    <row r="358" spans="2:21">
      <c r="B358" t="s">
        <v>1349</v>
      </c>
      <c r="C358" t="s">
        <v>1350</v>
      </c>
      <c r="D358" t="s">
        <v>123</v>
      </c>
      <c r="E358" t="s">
        <v>1067</v>
      </c>
      <c r="F358" t="s">
        <v>1351</v>
      </c>
      <c r="G358" t="s">
        <v>1185</v>
      </c>
      <c r="H358" t="s">
        <v>1345</v>
      </c>
      <c r="I358" t="s">
        <v>351</v>
      </c>
      <c r="J358" t="s">
        <v>529</v>
      </c>
      <c r="K358" s="77">
        <v>4.51</v>
      </c>
      <c r="L358" t="s">
        <v>106</v>
      </c>
      <c r="M358" s="78">
        <v>4.6300000000000001E-2</v>
      </c>
      <c r="N358" s="78">
        <v>6.1100000000000002E-2</v>
      </c>
      <c r="O358" s="77">
        <v>65875.100000000006</v>
      </c>
      <c r="P358" s="77">
        <v>92.839375052182078</v>
      </c>
      <c r="Q358" s="77">
        <v>0</v>
      </c>
      <c r="R358" s="77">
        <v>219.31269972183</v>
      </c>
      <c r="S358" s="78">
        <v>1E-4</v>
      </c>
      <c r="T358" s="78">
        <v>2.8E-3</v>
      </c>
      <c r="U358" s="78">
        <v>5.0000000000000001E-4</v>
      </c>
    </row>
    <row r="359" spans="2:21">
      <c r="B359" t="s">
        <v>1352</v>
      </c>
      <c r="C359" t="s">
        <v>1353</v>
      </c>
      <c r="D359" t="s">
        <v>123</v>
      </c>
      <c r="E359" t="s">
        <v>1067</v>
      </c>
      <c r="F359" t="s">
        <v>1354</v>
      </c>
      <c r="G359" t="s">
        <v>1107</v>
      </c>
      <c r="H359" t="s">
        <v>1345</v>
      </c>
      <c r="I359" t="s">
        <v>351</v>
      </c>
      <c r="J359" t="s">
        <v>274</v>
      </c>
      <c r="K359" s="77">
        <v>4.1900000000000004</v>
      </c>
      <c r="L359" t="s">
        <v>106</v>
      </c>
      <c r="M359" s="78">
        <v>6.3799999999999996E-2</v>
      </c>
      <c r="N359" s="78">
        <v>5.7700000000000001E-2</v>
      </c>
      <c r="O359" s="77">
        <v>73771.259999999995</v>
      </c>
      <c r="P359" s="77">
        <v>102.02274999830543</v>
      </c>
      <c r="Q359" s="77">
        <v>0</v>
      </c>
      <c r="R359" s="77">
        <v>269.89479682319399</v>
      </c>
      <c r="S359" s="78">
        <v>1E-4</v>
      </c>
      <c r="T359" s="78">
        <v>3.5000000000000001E-3</v>
      </c>
      <c r="U359" s="78">
        <v>5.9999999999999995E-4</v>
      </c>
    </row>
    <row r="360" spans="2:21">
      <c r="B360" t="s">
        <v>1355</v>
      </c>
      <c r="C360" t="s">
        <v>1356</v>
      </c>
      <c r="D360" t="s">
        <v>123</v>
      </c>
      <c r="E360" t="s">
        <v>1067</v>
      </c>
      <c r="F360" t="s">
        <v>1357</v>
      </c>
      <c r="G360" t="s">
        <v>1189</v>
      </c>
      <c r="H360" t="s">
        <v>802</v>
      </c>
      <c r="I360" t="s">
        <v>214</v>
      </c>
      <c r="J360" t="s">
        <v>714</v>
      </c>
      <c r="K360" s="77">
        <v>2.66</v>
      </c>
      <c r="L360" t="s">
        <v>110</v>
      </c>
      <c r="M360" s="78">
        <v>0.05</v>
      </c>
      <c r="N360" s="78">
        <v>8.0299999999999996E-2</v>
      </c>
      <c r="O360" s="77">
        <v>26346.880000000001</v>
      </c>
      <c r="P360" s="77">
        <v>92.926808104792642</v>
      </c>
      <c r="Q360" s="77">
        <v>0</v>
      </c>
      <c r="R360" s="77">
        <v>95.391890419326998</v>
      </c>
      <c r="S360" s="78">
        <v>0</v>
      </c>
      <c r="T360" s="78">
        <v>1.1999999999999999E-3</v>
      </c>
      <c r="U360" s="78">
        <v>2.0000000000000001E-4</v>
      </c>
    </row>
    <row r="361" spans="2:21">
      <c r="B361" t="s">
        <v>1358</v>
      </c>
      <c r="C361" t="s">
        <v>1359</v>
      </c>
      <c r="D361" t="s">
        <v>123</v>
      </c>
      <c r="E361" t="s">
        <v>1067</v>
      </c>
      <c r="F361" t="s">
        <v>1360</v>
      </c>
      <c r="G361" t="s">
        <v>1189</v>
      </c>
      <c r="H361" t="s">
        <v>802</v>
      </c>
      <c r="I361" t="s">
        <v>214</v>
      </c>
      <c r="J361" t="s">
        <v>714</v>
      </c>
      <c r="K361" s="77">
        <v>2.6</v>
      </c>
      <c r="L361" t="s">
        <v>113</v>
      </c>
      <c r="M361" s="78">
        <v>0.06</v>
      </c>
      <c r="N361" s="78">
        <v>0.1038</v>
      </c>
      <c r="O361" s="77">
        <v>62442.11</v>
      </c>
      <c r="P361" s="77">
        <v>89.663666637306306</v>
      </c>
      <c r="Q361" s="77">
        <v>0</v>
      </c>
      <c r="R361" s="77">
        <v>247.813578143695</v>
      </c>
      <c r="S361" s="78">
        <v>0</v>
      </c>
      <c r="T361" s="78">
        <v>3.2000000000000002E-3</v>
      </c>
      <c r="U361" s="78">
        <v>5.0000000000000001E-4</v>
      </c>
    </row>
    <row r="362" spans="2:21">
      <c r="B362" t="s">
        <v>1361</v>
      </c>
      <c r="C362" t="s">
        <v>1362</v>
      </c>
      <c r="D362" t="s">
        <v>123</v>
      </c>
      <c r="E362" t="s">
        <v>1067</v>
      </c>
      <c r="F362" t="s">
        <v>1196</v>
      </c>
      <c r="G362" t="s">
        <v>1107</v>
      </c>
      <c r="H362" t="s">
        <v>1345</v>
      </c>
      <c r="I362" t="s">
        <v>351</v>
      </c>
      <c r="J362" t="s">
        <v>456</v>
      </c>
      <c r="K362" s="77">
        <v>1.8</v>
      </c>
      <c r="L362" t="s">
        <v>106</v>
      </c>
      <c r="M362" s="78">
        <v>4.2500000000000003E-2</v>
      </c>
      <c r="N362" s="78">
        <v>7.6799999999999993E-2</v>
      </c>
      <c r="O362" s="77">
        <v>57963.14</v>
      </c>
      <c r="P362" s="77">
        <v>94.699055638462454</v>
      </c>
      <c r="Q362" s="77">
        <v>0</v>
      </c>
      <c r="R362" s="77">
        <v>196.837498667462</v>
      </c>
      <c r="S362" s="78">
        <v>1E-4</v>
      </c>
      <c r="T362" s="78">
        <v>2.5000000000000001E-3</v>
      </c>
      <c r="U362" s="78">
        <v>4.0000000000000002E-4</v>
      </c>
    </row>
    <row r="363" spans="2:21">
      <c r="B363" t="s">
        <v>1363</v>
      </c>
      <c r="C363" t="s">
        <v>1364</v>
      </c>
      <c r="D363" t="s">
        <v>123</v>
      </c>
      <c r="E363" t="s">
        <v>1067</v>
      </c>
      <c r="F363" t="s">
        <v>1365</v>
      </c>
      <c r="G363" t="s">
        <v>1263</v>
      </c>
      <c r="H363" t="s">
        <v>1345</v>
      </c>
      <c r="I363" t="s">
        <v>351</v>
      </c>
      <c r="J363" t="s">
        <v>539</v>
      </c>
      <c r="K363" s="77">
        <v>4.54</v>
      </c>
      <c r="L363" t="s">
        <v>106</v>
      </c>
      <c r="M363" s="78">
        <v>5.1299999999999998E-2</v>
      </c>
      <c r="N363" s="78">
        <v>6.1600000000000002E-2</v>
      </c>
      <c r="O363" s="77">
        <v>93971.42</v>
      </c>
      <c r="P363" s="77">
        <v>95.661791714331756</v>
      </c>
      <c r="Q363" s="77">
        <v>0</v>
      </c>
      <c r="R363" s="77">
        <v>322.36255224003997</v>
      </c>
      <c r="S363" s="78">
        <v>2.0000000000000001E-4</v>
      </c>
      <c r="T363" s="78">
        <v>4.1000000000000003E-3</v>
      </c>
      <c r="U363" s="78">
        <v>6.9999999999999999E-4</v>
      </c>
    </row>
    <row r="364" spans="2:21">
      <c r="B364" t="s">
        <v>1366</v>
      </c>
      <c r="C364" t="s">
        <v>1367</v>
      </c>
      <c r="D364" t="s">
        <v>123</v>
      </c>
      <c r="E364" t="s">
        <v>1067</v>
      </c>
      <c r="F364" t="s">
        <v>800</v>
      </c>
      <c r="G364" t="s">
        <v>801</v>
      </c>
      <c r="H364" t="s">
        <v>802</v>
      </c>
      <c r="I364" t="s">
        <v>214</v>
      </c>
      <c r="J364" t="s">
        <v>630</v>
      </c>
      <c r="K364" s="77">
        <v>4.07</v>
      </c>
      <c r="L364" t="s">
        <v>113</v>
      </c>
      <c r="M364" s="78">
        <v>8.5000000000000006E-2</v>
      </c>
      <c r="N364" s="78">
        <v>0.1024</v>
      </c>
      <c r="O364" s="77">
        <v>26346.880000000001</v>
      </c>
      <c r="P364" s="77">
        <v>90.914862921150259</v>
      </c>
      <c r="Q364" s="77">
        <v>0</v>
      </c>
      <c r="R364" s="77">
        <v>106.021785900103</v>
      </c>
      <c r="S364" s="78">
        <v>0</v>
      </c>
      <c r="T364" s="78">
        <v>1.4E-3</v>
      </c>
      <c r="U364" s="78">
        <v>2.0000000000000001E-4</v>
      </c>
    </row>
    <row r="365" spans="2:21">
      <c r="B365" t="s">
        <v>1368</v>
      </c>
      <c r="C365" t="s">
        <v>1369</v>
      </c>
      <c r="D365" t="s">
        <v>123</v>
      </c>
      <c r="E365" t="s">
        <v>1067</v>
      </c>
      <c r="F365" t="s">
        <v>1370</v>
      </c>
      <c r="G365" t="s">
        <v>1279</v>
      </c>
      <c r="H365" t="s">
        <v>1345</v>
      </c>
      <c r="I365" t="s">
        <v>351</v>
      </c>
      <c r="J365" t="s">
        <v>426</v>
      </c>
      <c r="K365" s="77">
        <v>6.26</v>
      </c>
      <c r="L365" t="s">
        <v>106</v>
      </c>
      <c r="M365" s="78">
        <v>4.1300000000000003E-2</v>
      </c>
      <c r="N365" s="78">
        <v>6.3700000000000007E-2</v>
      </c>
      <c r="O365" s="77">
        <v>84378.52</v>
      </c>
      <c r="P365" s="77">
        <v>85.447041722466736</v>
      </c>
      <c r="Q365" s="77">
        <v>0</v>
      </c>
      <c r="R365" s="77">
        <v>258.54683179247098</v>
      </c>
      <c r="S365" s="78">
        <v>2.0000000000000001E-4</v>
      </c>
      <c r="T365" s="78">
        <v>3.3E-3</v>
      </c>
      <c r="U365" s="78">
        <v>5.9999999999999995E-4</v>
      </c>
    </row>
    <row r="366" spans="2:21">
      <c r="B366" t="s">
        <v>1371</v>
      </c>
      <c r="C366" t="s">
        <v>1372</v>
      </c>
      <c r="D366" t="s">
        <v>123</v>
      </c>
      <c r="E366" t="s">
        <v>1067</v>
      </c>
      <c r="F366" t="s">
        <v>1373</v>
      </c>
      <c r="G366" t="s">
        <v>1107</v>
      </c>
      <c r="H366" t="s">
        <v>1345</v>
      </c>
      <c r="I366" t="s">
        <v>351</v>
      </c>
      <c r="J366" t="s">
        <v>714</v>
      </c>
      <c r="K366" s="77">
        <v>3.35</v>
      </c>
      <c r="L366" t="s">
        <v>106</v>
      </c>
      <c r="M366" s="78">
        <v>6.88E-2</v>
      </c>
      <c r="N366" s="78">
        <v>6.0999999999999999E-2</v>
      </c>
      <c r="O366" s="77">
        <v>65867.199999999997</v>
      </c>
      <c r="P366" s="77">
        <v>103.31029164136322</v>
      </c>
      <c r="Q366" s="77">
        <v>0</v>
      </c>
      <c r="R366" s="77">
        <v>244.01868074777599</v>
      </c>
      <c r="S366" s="78">
        <v>1E-4</v>
      </c>
      <c r="T366" s="78">
        <v>3.0999999999999999E-3</v>
      </c>
      <c r="U366" s="78">
        <v>5.0000000000000001E-4</v>
      </c>
    </row>
    <row r="367" spans="2:21">
      <c r="B367" t="s">
        <v>1374</v>
      </c>
      <c r="C367" t="s">
        <v>1375</v>
      </c>
      <c r="D367" t="s">
        <v>123</v>
      </c>
      <c r="E367" t="s">
        <v>1067</v>
      </c>
      <c r="F367" t="s">
        <v>1376</v>
      </c>
      <c r="G367" t="s">
        <v>1279</v>
      </c>
      <c r="H367" t="s">
        <v>1345</v>
      </c>
      <c r="I367" t="s">
        <v>351</v>
      </c>
      <c r="J367" t="s">
        <v>249</v>
      </c>
      <c r="K367" s="77">
        <v>4.72</v>
      </c>
      <c r="L367" t="s">
        <v>106</v>
      </c>
      <c r="M367" s="78">
        <v>0.04</v>
      </c>
      <c r="N367" s="78">
        <v>7.17E-2</v>
      </c>
      <c r="O367" s="77">
        <v>39520.32</v>
      </c>
      <c r="P367" s="77">
        <v>85.026333333333611</v>
      </c>
      <c r="Q367" s="77">
        <v>0</v>
      </c>
      <c r="R367" s="77">
        <v>120.499206957114</v>
      </c>
      <c r="S367" s="78">
        <v>0</v>
      </c>
      <c r="T367" s="78">
        <v>1.5E-3</v>
      </c>
      <c r="U367" s="78">
        <v>2.9999999999999997E-4</v>
      </c>
    </row>
    <row r="368" spans="2:21">
      <c r="B368" t="s">
        <v>1377</v>
      </c>
      <c r="C368" t="s">
        <v>1378</v>
      </c>
      <c r="D368" t="s">
        <v>123</v>
      </c>
      <c r="E368" t="s">
        <v>1067</v>
      </c>
      <c r="F368" t="s">
        <v>1379</v>
      </c>
      <c r="G368" t="s">
        <v>801</v>
      </c>
      <c r="H368" t="s">
        <v>1380</v>
      </c>
      <c r="I368" t="s">
        <v>214</v>
      </c>
      <c r="J368" t="s">
        <v>685</v>
      </c>
      <c r="K368" s="77">
        <v>3.99</v>
      </c>
      <c r="L368" t="s">
        <v>113</v>
      </c>
      <c r="M368" s="78">
        <v>8.8800000000000004E-2</v>
      </c>
      <c r="N368" s="78">
        <v>0.1123</v>
      </c>
      <c r="O368" s="77">
        <v>53484.17</v>
      </c>
      <c r="P368" s="77">
        <v>86.917726048847882</v>
      </c>
      <c r="Q368" s="77">
        <v>0</v>
      </c>
      <c r="R368" s="77">
        <v>205.76175246267499</v>
      </c>
      <c r="S368" s="78">
        <v>0</v>
      </c>
      <c r="T368" s="78">
        <v>2.5999999999999999E-3</v>
      </c>
      <c r="U368" s="78">
        <v>5.0000000000000001E-4</v>
      </c>
    </row>
    <row r="369" spans="2:21">
      <c r="B369" t="s">
        <v>1381</v>
      </c>
      <c r="C369" t="s">
        <v>1382</v>
      </c>
      <c r="D369" t="s">
        <v>123</v>
      </c>
      <c r="E369" t="s">
        <v>1067</v>
      </c>
      <c r="F369" t="s">
        <v>1383</v>
      </c>
      <c r="G369" t="s">
        <v>1279</v>
      </c>
      <c r="H369" t="s">
        <v>1384</v>
      </c>
      <c r="I369" t="s">
        <v>351</v>
      </c>
      <c r="J369" t="s">
        <v>329</v>
      </c>
      <c r="K369" s="77">
        <v>6.2</v>
      </c>
      <c r="L369" t="s">
        <v>106</v>
      </c>
      <c r="M369" s="78">
        <v>4.4999999999999998E-2</v>
      </c>
      <c r="N369" s="78">
        <v>7.2400000000000006E-2</v>
      </c>
      <c r="O369" s="77">
        <v>18442.82</v>
      </c>
      <c r="P369" s="77">
        <v>83.514500203331167</v>
      </c>
      <c r="Q369" s="77">
        <v>0</v>
      </c>
      <c r="R369" s="77">
        <v>55.233110201790403</v>
      </c>
      <c r="S369" s="78">
        <v>0</v>
      </c>
      <c r="T369" s="78">
        <v>6.9999999999999999E-4</v>
      </c>
      <c r="U369" s="78">
        <v>1E-4</v>
      </c>
    </row>
    <row r="370" spans="2:21">
      <c r="B370" t="s">
        <v>1385</v>
      </c>
      <c r="C370" t="s">
        <v>1386</v>
      </c>
      <c r="D370" t="s">
        <v>123</v>
      </c>
      <c r="E370" t="s">
        <v>1067</v>
      </c>
      <c r="F370" t="s">
        <v>1383</v>
      </c>
      <c r="G370" t="s">
        <v>1279</v>
      </c>
      <c r="H370" t="s">
        <v>1384</v>
      </c>
      <c r="I370" t="s">
        <v>351</v>
      </c>
      <c r="J370" t="s">
        <v>367</v>
      </c>
      <c r="K370" s="77">
        <v>5.86</v>
      </c>
      <c r="L370" t="s">
        <v>106</v>
      </c>
      <c r="M370" s="78">
        <v>4.7500000000000001E-2</v>
      </c>
      <c r="N370" s="78">
        <v>7.22E-2</v>
      </c>
      <c r="O370" s="77">
        <v>84310.02</v>
      </c>
      <c r="P370" s="77">
        <v>83.87239725361232</v>
      </c>
      <c r="Q370" s="77">
        <v>0</v>
      </c>
      <c r="R370" s="77">
        <v>253.57622594781401</v>
      </c>
      <c r="S370" s="78">
        <v>0</v>
      </c>
      <c r="T370" s="78">
        <v>3.2000000000000002E-3</v>
      </c>
      <c r="U370" s="78">
        <v>5.9999999999999995E-4</v>
      </c>
    </row>
    <row r="371" spans="2:21">
      <c r="B371" t="s">
        <v>1387</v>
      </c>
      <c r="C371" t="s">
        <v>1388</v>
      </c>
      <c r="D371" t="s">
        <v>123</v>
      </c>
      <c r="E371" t="s">
        <v>1067</v>
      </c>
      <c r="F371" t="s">
        <v>1389</v>
      </c>
      <c r="G371" t="s">
        <v>1111</v>
      </c>
      <c r="H371" t="s">
        <v>1384</v>
      </c>
      <c r="I371" t="s">
        <v>351</v>
      </c>
      <c r="J371" t="s">
        <v>264</v>
      </c>
      <c r="K371" s="77">
        <v>6.45</v>
      </c>
      <c r="L371" t="s">
        <v>106</v>
      </c>
      <c r="M371" s="78">
        <v>5.1299999999999998E-2</v>
      </c>
      <c r="N371" s="78">
        <v>7.0000000000000007E-2</v>
      </c>
      <c r="O371" s="77">
        <v>79040.639999999999</v>
      </c>
      <c r="P371" s="77">
        <v>89.61841666666659</v>
      </c>
      <c r="Q371" s="77">
        <v>0</v>
      </c>
      <c r="R371" s="77">
        <v>254.01420274704299</v>
      </c>
      <c r="S371" s="78">
        <v>0</v>
      </c>
      <c r="T371" s="78">
        <v>3.3E-3</v>
      </c>
      <c r="U371" s="78">
        <v>5.9999999999999995E-4</v>
      </c>
    </row>
    <row r="372" spans="2:21">
      <c r="B372" t="s">
        <v>1390</v>
      </c>
      <c r="C372" t="s">
        <v>1391</v>
      </c>
      <c r="D372" t="s">
        <v>123</v>
      </c>
      <c r="E372" t="s">
        <v>1067</v>
      </c>
      <c r="F372" t="s">
        <v>1392</v>
      </c>
      <c r="G372" t="s">
        <v>125</v>
      </c>
      <c r="H372" t="s">
        <v>211</v>
      </c>
      <c r="I372" t="s">
        <v>212</v>
      </c>
      <c r="J372" t="s">
        <v>685</v>
      </c>
      <c r="K372" s="77">
        <v>4.08</v>
      </c>
      <c r="L372" t="s">
        <v>106</v>
      </c>
      <c r="M372" s="78">
        <v>2.5000000000000001E-2</v>
      </c>
      <c r="N372" s="78">
        <v>-3.8E-3</v>
      </c>
      <c r="O372" s="77">
        <v>42391.92</v>
      </c>
      <c r="P372" s="77">
        <v>112.28783345128008</v>
      </c>
      <c r="Q372" s="77">
        <v>0</v>
      </c>
      <c r="R372" s="77">
        <v>170.69707313567</v>
      </c>
      <c r="S372" s="78">
        <v>1E-4</v>
      </c>
      <c r="T372" s="78">
        <v>2.2000000000000001E-3</v>
      </c>
      <c r="U372" s="78">
        <v>4.0000000000000002E-4</v>
      </c>
    </row>
    <row r="373" spans="2:21">
      <c r="B373" t="s">
        <v>1393</v>
      </c>
      <c r="C373" t="s">
        <v>1394</v>
      </c>
      <c r="D373" t="s">
        <v>123</v>
      </c>
      <c r="E373" t="s">
        <v>1067</v>
      </c>
      <c r="F373" t="s">
        <v>1395</v>
      </c>
      <c r="G373" t="s">
        <v>1107</v>
      </c>
      <c r="H373" t="s">
        <v>211</v>
      </c>
      <c r="I373" t="s">
        <v>212</v>
      </c>
      <c r="J373" t="s">
        <v>714</v>
      </c>
      <c r="K373" s="77">
        <v>0.35</v>
      </c>
      <c r="L373" t="s">
        <v>106</v>
      </c>
      <c r="M373" s="78">
        <v>6.5000000000000002E-2</v>
      </c>
      <c r="N373" s="78">
        <v>0.19309999999999999</v>
      </c>
      <c r="O373" s="77">
        <v>123.83</v>
      </c>
      <c r="P373" s="77">
        <v>95.878867802632641</v>
      </c>
      <c r="Q373" s="77">
        <v>0</v>
      </c>
      <c r="R373" s="77">
        <v>0.42575431197199998</v>
      </c>
      <c r="S373" s="78">
        <v>0</v>
      </c>
      <c r="T373" s="78">
        <v>0</v>
      </c>
      <c r="U373" s="78">
        <v>0</v>
      </c>
    </row>
    <row r="374" spans="2:21">
      <c r="B374" t="s">
        <v>1396</v>
      </c>
      <c r="C374" t="s">
        <v>1397</v>
      </c>
      <c r="D374" t="s">
        <v>123</v>
      </c>
      <c r="E374" t="s">
        <v>1067</v>
      </c>
      <c r="F374" t="s">
        <v>1373</v>
      </c>
      <c r="G374" t="s">
        <v>1263</v>
      </c>
      <c r="H374" t="s">
        <v>211</v>
      </c>
      <c r="I374" t="s">
        <v>212</v>
      </c>
      <c r="J374" t="s">
        <v>371</v>
      </c>
      <c r="K374" s="77">
        <v>7.32</v>
      </c>
      <c r="L374" t="s">
        <v>106</v>
      </c>
      <c r="M374" s="78">
        <v>0.04</v>
      </c>
      <c r="N374" s="78">
        <v>5.74E-2</v>
      </c>
      <c r="O374" s="77">
        <v>39520.32</v>
      </c>
      <c r="P374" s="77">
        <v>87.841333333333623</v>
      </c>
      <c r="Q374" s="77">
        <v>0</v>
      </c>
      <c r="R374" s="77">
        <v>124.488621227802</v>
      </c>
      <c r="S374" s="78">
        <v>0</v>
      </c>
      <c r="T374" s="78">
        <v>1.6000000000000001E-3</v>
      </c>
      <c r="U374" s="78">
        <v>2.9999999999999997E-4</v>
      </c>
    </row>
    <row r="375" spans="2:21">
      <c r="B375" t="s">
        <v>228</v>
      </c>
      <c r="C375" s="16"/>
      <c r="D375" s="16"/>
      <c r="E375" s="16"/>
      <c r="F375" s="16"/>
    </row>
    <row r="376" spans="2:21">
      <c r="B376" t="s">
        <v>354</v>
      </c>
      <c r="C376" s="16"/>
      <c r="D376" s="16"/>
      <c r="E376" s="16"/>
      <c r="F376" s="16"/>
    </row>
    <row r="377" spans="2:21">
      <c r="B377" t="s">
        <v>355</v>
      </c>
      <c r="C377" s="16"/>
      <c r="D377" s="16"/>
      <c r="E377" s="16"/>
      <c r="F377" s="16"/>
    </row>
    <row r="378" spans="2:21">
      <c r="B378" t="s">
        <v>356</v>
      </c>
      <c r="C378" s="16"/>
      <c r="D378" s="16"/>
      <c r="E378" s="16"/>
      <c r="F378" s="16"/>
    </row>
    <row r="379" spans="2:21">
      <c r="B379" t="s">
        <v>357</v>
      </c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3810</v>
      </c>
    </row>
    <row r="3" spans="2:62" s="1" customFormat="1">
      <c r="B3" s="2" t="s">
        <v>2</v>
      </c>
      <c r="C3" s="26" t="s">
        <v>3811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3496173.25</v>
      </c>
      <c r="J11" s="7"/>
      <c r="K11" s="75">
        <v>175.72932</v>
      </c>
      <c r="L11" s="75">
        <v>64630.99746154053</v>
      </c>
      <c r="M11" s="7"/>
      <c r="N11" s="76">
        <v>1</v>
      </c>
      <c r="O11" s="76">
        <v>0.14319999999999999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3349569.74</v>
      </c>
      <c r="K12" s="81">
        <v>172.15423999999999</v>
      </c>
      <c r="L12" s="81">
        <v>49634.192968985153</v>
      </c>
      <c r="N12" s="80">
        <v>0.76800000000000002</v>
      </c>
      <c r="O12" s="80">
        <v>0.11</v>
      </c>
    </row>
    <row r="13" spans="2:62">
      <c r="B13" s="79" t="s">
        <v>1398</v>
      </c>
      <c r="E13" s="16"/>
      <c r="F13" s="16"/>
      <c r="G13" s="16"/>
      <c r="I13" s="81">
        <v>1106146.45</v>
      </c>
      <c r="K13" s="81">
        <v>127.99362000000001</v>
      </c>
      <c r="L13" s="81">
        <v>31692.356804939998</v>
      </c>
      <c r="N13" s="80">
        <v>0.4904</v>
      </c>
      <c r="O13" s="80">
        <v>7.0199999999999999E-2</v>
      </c>
    </row>
    <row r="14" spans="2:62">
      <c r="B14" t="s">
        <v>1399</v>
      </c>
      <c r="C14" t="s">
        <v>1400</v>
      </c>
      <c r="D14" t="s">
        <v>100</v>
      </c>
      <c r="E14" t="s">
        <v>123</v>
      </c>
      <c r="F14" t="s">
        <v>770</v>
      </c>
      <c r="G14" t="s">
        <v>416</v>
      </c>
      <c r="H14" t="s">
        <v>102</v>
      </c>
      <c r="I14" s="77">
        <v>32488.959999999999</v>
      </c>
      <c r="J14" s="77">
        <v>2674</v>
      </c>
      <c r="K14" s="77">
        <v>0</v>
      </c>
      <c r="L14" s="77">
        <v>868.75479040000005</v>
      </c>
      <c r="M14" s="78">
        <v>1E-4</v>
      </c>
      <c r="N14" s="78">
        <v>1.34E-2</v>
      </c>
      <c r="O14" s="78">
        <v>1.9E-3</v>
      </c>
    </row>
    <row r="15" spans="2:62">
      <c r="B15" t="s">
        <v>1401</v>
      </c>
      <c r="C15" t="s">
        <v>1402</v>
      </c>
      <c r="D15" t="s">
        <v>100</v>
      </c>
      <c r="E15" t="s">
        <v>123</v>
      </c>
      <c r="F15" t="s">
        <v>1403</v>
      </c>
      <c r="G15" t="s">
        <v>806</v>
      </c>
      <c r="H15" t="s">
        <v>102</v>
      </c>
      <c r="I15" s="77">
        <v>3692.52</v>
      </c>
      <c r="J15" s="77">
        <v>30480</v>
      </c>
      <c r="K15" s="77">
        <v>0</v>
      </c>
      <c r="L15" s="77">
        <v>1125.480096</v>
      </c>
      <c r="M15" s="78">
        <v>1E-4</v>
      </c>
      <c r="N15" s="78">
        <v>1.7399999999999999E-2</v>
      </c>
      <c r="O15" s="78">
        <v>2.5000000000000001E-3</v>
      </c>
    </row>
    <row r="16" spans="2:62">
      <c r="B16" t="s">
        <v>1404</v>
      </c>
      <c r="C16" t="s">
        <v>1405</v>
      </c>
      <c r="D16" t="s">
        <v>100</v>
      </c>
      <c r="E16" t="s">
        <v>123</v>
      </c>
      <c r="F16" t="s">
        <v>971</v>
      </c>
      <c r="G16" t="s">
        <v>806</v>
      </c>
      <c r="H16" t="s">
        <v>102</v>
      </c>
      <c r="I16" s="77">
        <v>14560.63</v>
      </c>
      <c r="J16" s="77">
        <v>6001</v>
      </c>
      <c r="K16" s="77">
        <v>0</v>
      </c>
      <c r="L16" s="77">
        <v>873.78340630000002</v>
      </c>
      <c r="M16" s="78">
        <v>1E-4</v>
      </c>
      <c r="N16" s="78">
        <v>1.35E-2</v>
      </c>
      <c r="O16" s="78">
        <v>1.9E-3</v>
      </c>
    </row>
    <row r="17" spans="2:15">
      <c r="B17" t="s">
        <v>1406</v>
      </c>
      <c r="C17" t="s">
        <v>1407</v>
      </c>
      <c r="D17" t="s">
        <v>100</v>
      </c>
      <c r="E17" t="s">
        <v>123</v>
      </c>
      <c r="F17" t="s">
        <v>976</v>
      </c>
      <c r="G17" t="s">
        <v>806</v>
      </c>
      <c r="H17" t="s">
        <v>102</v>
      </c>
      <c r="I17" s="77">
        <v>64010.55</v>
      </c>
      <c r="J17" s="77">
        <v>1006</v>
      </c>
      <c r="K17" s="77">
        <v>0</v>
      </c>
      <c r="L17" s="77">
        <v>643.94613300000003</v>
      </c>
      <c r="M17" s="78">
        <v>1E-4</v>
      </c>
      <c r="N17" s="78">
        <v>0.01</v>
      </c>
      <c r="O17" s="78">
        <v>1.4E-3</v>
      </c>
    </row>
    <row r="18" spans="2:15">
      <c r="B18" t="s">
        <v>1408</v>
      </c>
      <c r="C18" t="s">
        <v>1409</v>
      </c>
      <c r="D18" t="s">
        <v>100</v>
      </c>
      <c r="E18" t="s">
        <v>123</v>
      </c>
      <c r="F18" t="s">
        <v>643</v>
      </c>
      <c r="G18" t="s">
        <v>644</v>
      </c>
      <c r="H18" t="s">
        <v>102</v>
      </c>
      <c r="I18" s="77">
        <v>17199.560000000001</v>
      </c>
      <c r="J18" s="77">
        <v>3560</v>
      </c>
      <c r="K18" s="77">
        <v>12.07086</v>
      </c>
      <c r="L18" s="77">
        <v>624.37519599999996</v>
      </c>
      <c r="M18" s="78">
        <v>1E-4</v>
      </c>
      <c r="N18" s="78">
        <v>9.7000000000000003E-3</v>
      </c>
      <c r="O18" s="78">
        <v>1.4E-3</v>
      </c>
    </row>
    <row r="19" spans="2:15">
      <c r="B19" t="s">
        <v>1410</v>
      </c>
      <c r="C19" t="s">
        <v>1411</v>
      </c>
      <c r="D19" t="s">
        <v>100</v>
      </c>
      <c r="E19" t="s">
        <v>123</v>
      </c>
      <c r="F19" t="s">
        <v>1412</v>
      </c>
      <c r="G19" t="s">
        <v>644</v>
      </c>
      <c r="H19" t="s">
        <v>102</v>
      </c>
      <c r="I19" s="77">
        <v>14241.26</v>
      </c>
      <c r="J19" s="77">
        <v>3020</v>
      </c>
      <c r="K19" s="77">
        <v>0</v>
      </c>
      <c r="L19" s="77">
        <v>430.086052</v>
      </c>
      <c r="M19" s="78">
        <v>1E-4</v>
      </c>
      <c r="N19" s="78">
        <v>6.7000000000000002E-3</v>
      </c>
      <c r="O19" s="78">
        <v>1E-3</v>
      </c>
    </row>
    <row r="20" spans="2:15">
      <c r="B20" t="s">
        <v>1413</v>
      </c>
      <c r="C20" t="s">
        <v>1414</v>
      </c>
      <c r="D20" t="s">
        <v>100</v>
      </c>
      <c r="E20" t="s">
        <v>123</v>
      </c>
      <c r="F20" t="s">
        <v>1056</v>
      </c>
      <c r="G20" t="s">
        <v>833</v>
      </c>
      <c r="H20" t="s">
        <v>102</v>
      </c>
      <c r="I20" s="77">
        <v>3004.13</v>
      </c>
      <c r="J20" s="77">
        <v>60900</v>
      </c>
      <c r="K20" s="77">
        <v>0</v>
      </c>
      <c r="L20" s="77">
        <v>1829.5151699999999</v>
      </c>
      <c r="M20" s="78">
        <v>1E-4</v>
      </c>
      <c r="N20" s="78">
        <v>2.8299999999999999E-2</v>
      </c>
      <c r="O20" s="78">
        <v>4.1000000000000003E-3</v>
      </c>
    </row>
    <row r="21" spans="2:15">
      <c r="B21" t="s">
        <v>1415</v>
      </c>
      <c r="C21" t="s">
        <v>1416</v>
      </c>
      <c r="D21" t="s">
        <v>100</v>
      </c>
      <c r="E21" t="s">
        <v>123</v>
      </c>
      <c r="F21" t="s">
        <v>757</v>
      </c>
      <c r="G21" t="s">
        <v>758</v>
      </c>
      <c r="H21" t="s">
        <v>102</v>
      </c>
      <c r="I21" s="77">
        <v>1798.17</v>
      </c>
      <c r="J21" s="77">
        <v>5400</v>
      </c>
      <c r="K21" s="77">
        <v>3.5527500000000001</v>
      </c>
      <c r="L21" s="77">
        <v>100.65393</v>
      </c>
      <c r="M21" s="78">
        <v>0</v>
      </c>
      <c r="N21" s="78">
        <v>1.6000000000000001E-3</v>
      </c>
      <c r="O21" s="78">
        <v>2.0000000000000001E-4</v>
      </c>
    </row>
    <row r="22" spans="2:15">
      <c r="B22" t="s">
        <v>1417</v>
      </c>
      <c r="C22" t="s">
        <v>1418</v>
      </c>
      <c r="D22" t="s">
        <v>100</v>
      </c>
      <c r="E22" t="s">
        <v>123</v>
      </c>
      <c r="F22" t="s">
        <v>1419</v>
      </c>
      <c r="G22" t="s">
        <v>758</v>
      </c>
      <c r="H22" t="s">
        <v>102</v>
      </c>
      <c r="I22" s="77">
        <v>38799.949999999997</v>
      </c>
      <c r="J22" s="77">
        <v>671</v>
      </c>
      <c r="K22" s="77">
        <v>0</v>
      </c>
      <c r="L22" s="77">
        <v>260.34766450000001</v>
      </c>
      <c r="M22" s="78">
        <v>1E-4</v>
      </c>
      <c r="N22" s="78">
        <v>4.0000000000000001E-3</v>
      </c>
      <c r="O22" s="78">
        <v>5.9999999999999995E-4</v>
      </c>
    </row>
    <row r="23" spans="2:15">
      <c r="B23" t="s">
        <v>1420</v>
      </c>
      <c r="C23" t="s">
        <v>1421</v>
      </c>
      <c r="D23" t="s">
        <v>100</v>
      </c>
      <c r="E23" t="s">
        <v>123</v>
      </c>
      <c r="F23" t="s">
        <v>1422</v>
      </c>
      <c r="G23" t="s">
        <v>365</v>
      </c>
      <c r="H23" t="s">
        <v>102</v>
      </c>
      <c r="I23" s="77">
        <v>81056.429999999993</v>
      </c>
      <c r="J23" s="77">
        <v>1755</v>
      </c>
      <c r="K23" s="77">
        <v>0</v>
      </c>
      <c r="L23" s="77">
        <v>1422.5403464999999</v>
      </c>
      <c r="M23" s="78">
        <v>1E-4</v>
      </c>
      <c r="N23" s="78">
        <v>2.1999999999999999E-2</v>
      </c>
      <c r="O23" s="78">
        <v>3.2000000000000002E-3</v>
      </c>
    </row>
    <row r="24" spans="2:15">
      <c r="B24" t="s">
        <v>1423</v>
      </c>
      <c r="C24" t="s">
        <v>1424</v>
      </c>
      <c r="D24" t="s">
        <v>100</v>
      </c>
      <c r="E24" t="s">
        <v>123</v>
      </c>
      <c r="F24" t="s">
        <v>403</v>
      </c>
      <c r="G24" t="s">
        <v>365</v>
      </c>
      <c r="H24" t="s">
        <v>102</v>
      </c>
      <c r="I24" s="77">
        <v>96643.7</v>
      </c>
      <c r="J24" s="77">
        <v>2975</v>
      </c>
      <c r="K24" s="77">
        <v>0</v>
      </c>
      <c r="L24" s="77">
        <v>2875.150075</v>
      </c>
      <c r="M24" s="78">
        <v>1E-4</v>
      </c>
      <c r="N24" s="78">
        <v>4.4499999999999998E-2</v>
      </c>
      <c r="O24" s="78">
        <v>6.4000000000000003E-3</v>
      </c>
    </row>
    <row r="25" spans="2:15">
      <c r="B25" t="s">
        <v>1425</v>
      </c>
      <c r="C25" t="s">
        <v>1426</v>
      </c>
      <c r="D25" t="s">
        <v>100</v>
      </c>
      <c r="E25" t="s">
        <v>123</v>
      </c>
      <c r="F25" t="s">
        <v>374</v>
      </c>
      <c r="G25" t="s">
        <v>365</v>
      </c>
      <c r="H25" t="s">
        <v>102</v>
      </c>
      <c r="I25" s="77">
        <v>113262.71</v>
      </c>
      <c r="J25" s="77">
        <v>2700</v>
      </c>
      <c r="K25" s="77">
        <v>51.192140000000002</v>
      </c>
      <c r="L25" s="77">
        <v>3109.2853100000002</v>
      </c>
      <c r="M25" s="78">
        <v>1E-4</v>
      </c>
      <c r="N25" s="78">
        <v>4.8099999999999997E-2</v>
      </c>
      <c r="O25" s="78">
        <v>6.8999999999999999E-3</v>
      </c>
    </row>
    <row r="26" spans="2:15">
      <c r="B26" t="s">
        <v>1427</v>
      </c>
      <c r="C26" t="s">
        <v>1428</v>
      </c>
      <c r="D26" t="s">
        <v>100</v>
      </c>
      <c r="E26" t="s">
        <v>123</v>
      </c>
      <c r="F26" t="s">
        <v>1081</v>
      </c>
      <c r="G26" t="s">
        <v>365</v>
      </c>
      <c r="H26" t="s">
        <v>102</v>
      </c>
      <c r="I26" s="77">
        <v>18751.29</v>
      </c>
      <c r="J26" s="77">
        <v>11220</v>
      </c>
      <c r="K26" s="77">
        <v>0</v>
      </c>
      <c r="L26" s="77">
        <v>2103.894738</v>
      </c>
      <c r="M26" s="78">
        <v>1E-4</v>
      </c>
      <c r="N26" s="78">
        <v>3.2599999999999997E-2</v>
      </c>
      <c r="O26" s="78">
        <v>4.7000000000000002E-3</v>
      </c>
    </row>
    <row r="27" spans="2:15">
      <c r="B27" t="s">
        <v>1429</v>
      </c>
      <c r="C27" t="s">
        <v>1430</v>
      </c>
      <c r="D27" t="s">
        <v>100</v>
      </c>
      <c r="E27" t="s">
        <v>123</v>
      </c>
      <c r="F27" t="s">
        <v>1431</v>
      </c>
      <c r="G27" t="s">
        <v>365</v>
      </c>
      <c r="H27" t="s">
        <v>102</v>
      </c>
      <c r="I27" s="77">
        <v>4076.62</v>
      </c>
      <c r="J27" s="77">
        <v>12650</v>
      </c>
      <c r="K27" s="77">
        <v>10.8894</v>
      </c>
      <c r="L27" s="77">
        <v>526.58182999999997</v>
      </c>
      <c r="M27" s="78">
        <v>0</v>
      </c>
      <c r="N27" s="78">
        <v>8.0999999999999996E-3</v>
      </c>
      <c r="O27" s="78">
        <v>1.1999999999999999E-3</v>
      </c>
    </row>
    <row r="28" spans="2:15">
      <c r="B28" t="s">
        <v>1432</v>
      </c>
      <c r="C28" t="s">
        <v>1433</v>
      </c>
      <c r="D28" t="s">
        <v>100</v>
      </c>
      <c r="E28" t="s">
        <v>123</v>
      </c>
      <c r="F28" t="s">
        <v>924</v>
      </c>
      <c r="G28" t="s">
        <v>112</v>
      </c>
      <c r="H28" t="s">
        <v>102</v>
      </c>
      <c r="I28" s="77">
        <v>696.5</v>
      </c>
      <c r="J28" s="77">
        <v>152370</v>
      </c>
      <c r="K28" s="77">
        <v>0</v>
      </c>
      <c r="L28" s="77">
        <v>1061.2570499999999</v>
      </c>
      <c r="M28" s="78">
        <v>2.0000000000000001E-4</v>
      </c>
      <c r="N28" s="78">
        <v>1.6400000000000001E-2</v>
      </c>
      <c r="O28" s="78">
        <v>2.3999999999999998E-3</v>
      </c>
    </row>
    <row r="29" spans="2:15">
      <c r="B29" t="s">
        <v>1434</v>
      </c>
      <c r="C29" t="s">
        <v>1435</v>
      </c>
      <c r="D29" t="s">
        <v>100</v>
      </c>
      <c r="E29" t="s">
        <v>123</v>
      </c>
      <c r="F29" t="s">
        <v>1436</v>
      </c>
      <c r="G29" t="s">
        <v>112</v>
      </c>
      <c r="H29" t="s">
        <v>102</v>
      </c>
      <c r="I29" s="77">
        <v>329.75</v>
      </c>
      <c r="J29" s="77">
        <v>117790</v>
      </c>
      <c r="K29" s="77">
        <v>0</v>
      </c>
      <c r="L29" s="77">
        <v>388.41252500000002</v>
      </c>
      <c r="M29" s="78">
        <v>0</v>
      </c>
      <c r="N29" s="78">
        <v>6.0000000000000001E-3</v>
      </c>
      <c r="O29" s="78">
        <v>8.9999999999999998E-4</v>
      </c>
    </row>
    <row r="30" spans="2:15">
      <c r="B30" t="s">
        <v>1437</v>
      </c>
      <c r="C30" t="s">
        <v>1438</v>
      </c>
      <c r="D30" t="s">
        <v>100</v>
      </c>
      <c r="E30" t="s">
        <v>123</v>
      </c>
      <c r="F30" t="s">
        <v>1439</v>
      </c>
      <c r="G30" t="s">
        <v>844</v>
      </c>
      <c r="H30" t="s">
        <v>102</v>
      </c>
      <c r="I30" s="77">
        <v>4240.82</v>
      </c>
      <c r="J30" s="77">
        <v>5940</v>
      </c>
      <c r="K30" s="77">
        <v>0</v>
      </c>
      <c r="L30" s="77">
        <v>251.904708</v>
      </c>
      <c r="M30" s="78">
        <v>0</v>
      </c>
      <c r="N30" s="78">
        <v>3.8999999999999998E-3</v>
      </c>
      <c r="O30" s="78">
        <v>5.9999999999999995E-4</v>
      </c>
    </row>
    <row r="31" spans="2:15">
      <c r="B31" t="s">
        <v>1440</v>
      </c>
      <c r="C31" t="s">
        <v>1441</v>
      </c>
      <c r="D31" t="s">
        <v>100</v>
      </c>
      <c r="E31" t="s">
        <v>123</v>
      </c>
      <c r="F31" t="s">
        <v>1442</v>
      </c>
      <c r="G31" t="s">
        <v>844</v>
      </c>
      <c r="H31" t="s">
        <v>102</v>
      </c>
      <c r="I31" s="77">
        <v>72370.94</v>
      </c>
      <c r="J31" s="77">
        <v>1051</v>
      </c>
      <c r="K31" s="77">
        <v>0</v>
      </c>
      <c r="L31" s="77">
        <v>760.61857940000004</v>
      </c>
      <c r="M31" s="78">
        <v>1E-4</v>
      </c>
      <c r="N31" s="78">
        <v>1.18E-2</v>
      </c>
      <c r="O31" s="78">
        <v>1.6999999999999999E-3</v>
      </c>
    </row>
    <row r="32" spans="2:15">
      <c r="B32" t="s">
        <v>1443</v>
      </c>
      <c r="C32" t="s">
        <v>1444</v>
      </c>
      <c r="D32" t="s">
        <v>100</v>
      </c>
      <c r="E32" t="s">
        <v>123</v>
      </c>
      <c r="F32" t="s">
        <v>837</v>
      </c>
      <c r="G32" t="s">
        <v>598</v>
      </c>
      <c r="H32" t="s">
        <v>102</v>
      </c>
      <c r="I32" s="77">
        <v>113924.17</v>
      </c>
      <c r="J32" s="77">
        <v>2413</v>
      </c>
      <c r="K32" s="77">
        <v>0</v>
      </c>
      <c r="L32" s="77">
        <v>2748.9902221000002</v>
      </c>
      <c r="M32" s="78">
        <v>1E-4</v>
      </c>
      <c r="N32" s="78">
        <v>4.2500000000000003E-2</v>
      </c>
      <c r="O32" s="78">
        <v>6.1000000000000004E-3</v>
      </c>
    </row>
    <row r="33" spans="2:15">
      <c r="B33" t="s">
        <v>1445</v>
      </c>
      <c r="C33" t="s">
        <v>1446</v>
      </c>
      <c r="D33" t="s">
        <v>100</v>
      </c>
      <c r="E33" t="s">
        <v>123</v>
      </c>
      <c r="F33" t="s">
        <v>1447</v>
      </c>
      <c r="G33" t="s">
        <v>1448</v>
      </c>
      <c r="H33" t="s">
        <v>102</v>
      </c>
      <c r="I33" s="77">
        <v>3125.21</v>
      </c>
      <c r="J33" s="77">
        <v>15300</v>
      </c>
      <c r="K33" s="77">
        <v>0</v>
      </c>
      <c r="L33" s="77">
        <v>478.15713</v>
      </c>
      <c r="M33" s="78">
        <v>0</v>
      </c>
      <c r="N33" s="78">
        <v>7.4000000000000003E-3</v>
      </c>
      <c r="O33" s="78">
        <v>1.1000000000000001E-3</v>
      </c>
    </row>
    <row r="34" spans="2:15">
      <c r="B34" t="s">
        <v>1449</v>
      </c>
      <c r="C34" t="s">
        <v>1450</v>
      </c>
      <c r="D34" t="s">
        <v>100</v>
      </c>
      <c r="E34" t="s">
        <v>123</v>
      </c>
      <c r="F34" t="s">
        <v>1451</v>
      </c>
      <c r="G34" t="s">
        <v>1448</v>
      </c>
      <c r="H34" t="s">
        <v>102</v>
      </c>
      <c r="I34" s="77">
        <v>829.57</v>
      </c>
      <c r="J34" s="77">
        <v>37180</v>
      </c>
      <c r="K34" s="77">
        <v>0</v>
      </c>
      <c r="L34" s="77">
        <v>308.43412599999999</v>
      </c>
      <c r="M34" s="78">
        <v>0</v>
      </c>
      <c r="N34" s="78">
        <v>4.7999999999999996E-3</v>
      </c>
      <c r="O34" s="78">
        <v>6.9999999999999999E-4</v>
      </c>
    </row>
    <row r="35" spans="2:15">
      <c r="B35" t="s">
        <v>1452</v>
      </c>
      <c r="C35" t="s">
        <v>1453</v>
      </c>
      <c r="D35" t="s">
        <v>100</v>
      </c>
      <c r="E35" t="s">
        <v>123</v>
      </c>
      <c r="F35" t="s">
        <v>1454</v>
      </c>
      <c r="G35" t="s">
        <v>1455</v>
      </c>
      <c r="H35" t="s">
        <v>102</v>
      </c>
      <c r="I35" s="77">
        <v>9172.2800000000007</v>
      </c>
      <c r="J35" s="77">
        <v>8105</v>
      </c>
      <c r="K35" s="77">
        <v>0</v>
      </c>
      <c r="L35" s="77">
        <v>743.41329399999995</v>
      </c>
      <c r="M35" s="78">
        <v>1E-4</v>
      </c>
      <c r="N35" s="78">
        <v>1.15E-2</v>
      </c>
      <c r="O35" s="78">
        <v>1.6000000000000001E-3</v>
      </c>
    </row>
    <row r="36" spans="2:15">
      <c r="B36" t="s">
        <v>1456</v>
      </c>
      <c r="C36" t="s">
        <v>1457</v>
      </c>
      <c r="D36" t="s">
        <v>100</v>
      </c>
      <c r="E36" t="s">
        <v>123</v>
      </c>
      <c r="F36" t="s">
        <v>946</v>
      </c>
      <c r="G36" t="s">
        <v>947</v>
      </c>
      <c r="H36" t="s">
        <v>102</v>
      </c>
      <c r="I36" s="77">
        <v>40335.07</v>
      </c>
      <c r="J36" s="77">
        <v>2537</v>
      </c>
      <c r="K36" s="77">
        <v>7.9033300000000004</v>
      </c>
      <c r="L36" s="77">
        <v>1031.2040559</v>
      </c>
      <c r="M36" s="78">
        <v>1E-4</v>
      </c>
      <c r="N36" s="78">
        <v>1.6E-2</v>
      </c>
      <c r="O36" s="78">
        <v>2.3E-3</v>
      </c>
    </row>
    <row r="37" spans="2:15">
      <c r="B37" t="s">
        <v>1458</v>
      </c>
      <c r="C37" t="s">
        <v>1459</v>
      </c>
      <c r="D37" t="s">
        <v>100</v>
      </c>
      <c r="E37" t="s">
        <v>123</v>
      </c>
      <c r="F37" t="s">
        <v>517</v>
      </c>
      <c r="G37" t="s">
        <v>397</v>
      </c>
      <c r="H37" t="s">
        <v>102</v>
      </c>
      <c r="I37" s="77">
        <v>8095.15</v>
      </c>
      <c r="J37" s="77">
        <v>4751</v>
      </c>
      <c r="K37" s="77">
        <v>0</v>
      </c>
      <c r="L37" s="77">
        <v>384.60057649999999</v>
      </c>
      <c r="M37" s="78">
        <v>1E-4</v>
      </c>
      <c r="N37" s="78">
        <v>6.0000000000000001E-3</v>
      </c>
      <c r="O37" s="78">
        <v>8.9999999999999998E-4</v>
      </c>
    </row>
    <row r="38" spans="2:15">
      <c r="B38" t="s">
        <v>1460</v>
      </c>
      <c r="C38" t="s">
        <v>1461</v>
      </c>
      <c r="D38" t="s">
        <v>100</v>
      </c>
      <c r="E38" t="s">
        <v>123</v>
      </c>
      <c r="F38" t="s">
        <v>1462</v>
      </c>
      <c r="G38" t="s">
        <v>397</v>
      </c>
      <c r="H38" t="s">
        <v>102</v>
      </c>
      <c r="I38" s="77">
        <v>2328.09</v>
      </c>
      <c r="J38" s="77">
        <v>2805</v>
      </c>
      <c r="K38" s="77">
        <v>0</v>
      </c>
      <c r="L38" s="77">
        <v>65.302924500000003</v>
      </c>
      <c r="M38" s="78">
        <v>0</v>
      </c>
      <c r="N38" s="78">
        <v>1E-3</v>
      </c>
      <c r="O38" s="78">
        <v>1E-4</v>
      </c>
    </row>
    <row r="39" spans="2:15">
      <c r="B39" t="s">
        <v>1463</v>
      </c>
      <c r="C39" t="s">
        <v>1464</v>
      </c>
      <c r="D39" t="s">
        <v>100</v>
      </c>
      <c r="E39" t="s">
        <v>123</v>
      </c>
      <c r="F39" t="s">
        <v>521</v>
      </c>
      <c r="G39" t="s">
        <v>397</v>
      </c>
      <c r="H39" t="s">
        <v>102</v>
      </c>
      <c r="I39" s="77">
        <v>30612.1</v>
      </c>
      <c r="J39" s="77">
        <v>1823</v>
      </c>
      <c r="K39" s="77">
        <v>0</v>
      </c>
      <c r="L39" s="77">
        <v>558.058583</v>
      </c>
      <c r="M39" s="78">
        <v>1E-4</v>
      </c>
      <c r="N39" s="78">
        <v>8.6E-3</v>
      </c>
      <c r="O39" s="78">
        <v>1.1999999999999999E-3</v>
      </c>
    </row>
    <row r="40" spans="2:15">
      <c r="B40" t="s">
        <v>1465</v>
      </c>
      <c r="C40" t="s">
        <v>1466</v>
      </c>
      <c r="D40" t="s">
        <v>100</v>
      </c>
      <c r="E40" t="s">
        <v>123</v>
      </c>
      <c r="F40" t="s">
        <v>535</v>
      </c>
      <c r="G40" t="s">
        <v>397</v>
      </c>
      <c r="H40" t="s">
        <v>102</v>
      </c>
      <c r="I40" s="77">
        <v>1319.58</v>
      </c>
      <c r="J40" s="77">
        <v>29700</v>
      </c>
      <c r="K40" s="77">
        <v>0</v>
      </c>
      <c r="L40" s="77">
        <v>391.91525999999999</v>
      </c>
      <c r="M40" s="78">
        <v>1E-4</v>
      </c>
      <c r="N40" s="78">
        <v>6.1000000000000004E-3</v>
      </c>
      <c r="O40" s="78">
        <v>8.9999999999999998E-4</v>
      </c>
    </row>
    <row r="41" spans="2:15">
      <c r="B41" t="s">
        <v>1467</v>
      </c>
      <c r="C41" t="s">
        <v>1468</v>
      </c>
      <c r="D41" t="s">
        <v>100</v>
      </c>
      <c r="E41" t="s">
        <v>123</v>
      </c>
      <c r="F41" t="s">
        <v>464</v>
      </c>
      <c r="G41" t="s">
        <v>397</v>
      </c>
      <c r="H41" t="s">
        <v>102</v>
      </c>
      <c r="I41" s="77">
        <v>108244.16</v>
      </c>
      <c r="J41" s="77">
        <v>992</v>
      </c>
      <c r="K41" s="77">
        <v>12.90418</v>
      </c>
      <c r="L41" s="77">
        <v>1086.6862472</v>
      </c>
      <c r="M41" s="78">
        <v>1E-4</v>
      </c>
      <c r="N41" s="78">
        <v>1.6799999999999999E-2</v>
      </c>
      <c r="O41" s="78">
        <v>2.3999999999999998E-3</v>
      </c>
    </row>
    <row r="42" spans="2:15">
      <c r="B42" t="s">
        <v>1469</v>
      </c>
      <c r="C42" t="s">
        <v>1470</v>
      </c>
      <c r="D42" t="s">
        <v>100</v>
      </c>
      <c r="E42" t="s">
        <v>123</v>
      </c>
      <c r="F42" t="s">
        <v>477</v>
      </c>
      <c r="G42" t="s">
        <v>397</v>
      </c>
      <c r="H42" t="s">
        <v>102</v>
      </c>
      <c r="I42" s="77">
        <v>5384.95</v>
      </c>
      <c r="J42" s="77">
        <v>22500</v>
      </c>
      <c r="K42" s="77">
        <v>29.48096</v>
      </c>
      <c r="L42" s="77">
        <v>1241.0947100000001</v>
      </c>
      <c r="M42" s="78">
        <v>1E-4</v>
      </c>
      <c r="N42" s="78">
        <v>1.9199999999999998E-2</v>
      </c>
      <c r="O42" s="78">
        <v>2.7000000000000001E-3</v>
      </c>
    </row>
    <row r="43" spans="2:15">
      <c r="B43" t="s">
        <v>1471</v>
      </c>
      <c r="C43" t="s">
        <v>1472</v>
      </c>
      <c r="D43" t="s">
        <v>100</v>
      </c>
      <c r="E43" t="s">
        <v>123</v>
      </c>
      <c r="F43" t="s">
        <v>437</v>
      </c>
      <c r="G43" t="s">
        <v>397</v>
      </c>
      <c r="H43" t="s">
        <v>102</v>
      </c>
      <c r="I43" s="77">
        <v>7088.13</v>
      </c>
      <c r="J43" s="77">
        <v>20580</v>
      </c>
      <c r="K43" s="77">
        <v>0</v>
      </c>
      <c r="L43" s="77">
        <v>1458.7371539999999</v>
      </c>
      <c r="M43" s="78">
        <v>1E-4</v>
      </c>
      <c r="N43" s="78">
        <v>2.2599999999999999E-2</v>
      </c>
      <c r="O43" s="78">
        <v>3.2000000000000002E-3</v>
      </c>
    </row>
    <row r="44" spans="2:15">
      <c r="B44" t="s">
        <v>1473</v>
      </c>
      <c r="C44" t="s">
        <v>1474</v>
      </c>
      <c r="D44" t="s">
        <v>100</v>
      </c>
      <c r="E44" t="s">
        <v>123</v>
      </c>
      <c r="F44" t="s">
        <v>1084</v>
      </c>
      <c r="G44" t="s">
        <v>1085</v>
      </c>
      <c r="H44" t="s">
        <v>102</v>
      </c>
      <c r="I44" s="77">
        <v>16105.5</v>
      </c>
      <c r="J44" s="77">
        <v>3197</v>
      </c>
      <c r="K44" s="77">
        <v>0</v>
      </c>
      <c r="L44" s="77">
        <v>514.89283499999999</v>
      </c>
      <c r="M44" s="78">
        <v>0</v>
      </c>
      <c r="N44" s="78">
        <v>8.0000000000000002E-3</v>
      </c>
      <c r="O44" s="78">
        <v>1.1000000000000001E-3</v>
      </c>
    </row>
    <row r="45" spans="2:15">
      <c r="B45" t="s">
        <v>1475</v>
      </c>
      <c r="C45" t="s">
        <v>1476</v>
      </c>
      <c r="D45" t="s">
        <v>100</v>
      </c>
      <c r="E45" t="s">
        <v>123</v>
      </c>
      <c r="F45" t="s">
        <v>1477</v>
      </c>
      <c r="G45" t="s">
        <v>129</v>
      </c>
      <c r="H45" t="s">
        <v>102</v>
      </c>
      <c r="I45" s="77">
        <v>690.76</v>
      </c>
      <c r="J45" s="77">
        <v>80520</v>
      </c>
      <c r="K45" s="77">
        <v>0</v>
      </c>
      <c r="L45" s="77">
        <v>556.19995200000005</v>
      </c>
      <c r="M45" s="78">
        <v>0</v>
      </c>
      <c r="N45" s="78">
        <v>8.6E-3</v>
      </c>
      <c r="O45" s="78">
        <v>1.1999999999999999E-3</v>
      </c>
    </row>
    <row r="46" spans="2:15">
      <c r="B46" t="s">
        <v>1478</v>
      </c>
      <c r="C46" t="s">
        <v>1479</v>
      </c>
      <c r="D46" t="s">
        <v>100</v>
      </c>
      <c r="E46" t="s">
        <v>123</v>
      </c>
      <c r="F46" t="s">
        <v>602</v>
      </c>
      <c r="G46" t="s">
        <v>132</v>
      </c>
      <c r="H46" t="s">
        <v>102</v>
      </c>
      <c r="I46" s="77">
        <v>177667.24</v>
      </c>
      <c r="J46" s="77">
        <v>488.6</v>
      </c>
      <c r="K46" s="77">
        <v>0</v>
      </c>
      <c r="L46" s="77">
        <v>868.08213464000005</v>
      </c>
      <c r="M46" s="78">
        <v>1E-4</v>
      </c>
      <c r="N46" s="78">
        <v>1.34E-2</v>
      </c>
      <c r="O46" s="78">
        <v>1.9E-3</v>
      </c>
    </row>
    <row r="47" spans="2:15">
      <c r="B47" s="79" t="s">
        <v>1480</v>
      </c>
      <c r="E47" s="16"/>
      <c r="F47" s="16"/>
      <c r="G47" s="16"/>
      <c r="I47" s="81">
        <v>1734263.61</v>
      </c>
      <c r="K47" s="81">
        <v>36.225610000000003</v>
      </c>
      <c r="L47" s="81">
        <v>14430.20163539</v>
      </c>
      <c r="N47" s="80">
        <v>0.2233</v>
      </c>
      <c r="O47" s="80">
        <v>3.2000000000000001E-2</v>
      </c>
    </row>
    <row r="48" spans="2:15">
      <c r="B48" t="s">
        <v>1481</v>
      </c>
      <c r="C48" t="s">
        <v>1482</v>
      </c>
      <c r="D48" t="s">
        <v>100</v>
      </c>
      <c r="E48" t="s">
        <v>123</v>
      </c>
      <c r="F48" t="s">
        <v>1483</v>
      </c>
      <c r="G48" t="s">
        <v>101</v>
      </c>
      <c r="H48" t="s">
        <v>102</v>
      </c>
      <c r="I48" s="77">
        <v>1402.65</v>
      </c>
      <c r="J48" s="77">
        <v>14230</v>
      </c>
      <c r="K48" s="77">
        <v>0</v>
      </c>
      <c r="L48" s="77">
        <v>199.597095</v>
      </c>
      <c r="M48" s="78">
        <v>1E-4</v>
      </c>
      <c r="N48" s="78">
        <v>3.0999999999999999E-3</v>
      </c>
      <c r="O48" s="78">
        <v>4.0000000000000002E-4</v>
      </c>
    </row>
    <row r="49" spans="2:15">
      <c r="B49" t="s">
        <v>1484</v>
      </c>
      <c r="C49" t="s">
        <v>1485</v>
      </c>
      <c r="D49" t="s">
        <v>100</v>
      </c>
      <c r="E49" t="s">
        <v>123</v>
      </c>
      <c r="F49" t="s">
        <v>958</v>
      </c>
      <c r="G49" t="s">
        <v>416</v>
      </c>
      <c r="H49" t="s">
        <v>102</v>
      </c>
      <c r="I49" s="77">
        <v>88435.01</v>
      </c>
      <c r="J49" s="77">
        <v>98.1</v>
      </c>
      <c r="K49" s="77">
        <v>0</v>
      </c>
      <c r="L49" s="77">
        <v>86.754744810000005</v>
      </c>
      <c r="M49" s="78">
        <v>0</v>
      </c>
      <c r="N49" s="78">
        <v>1.2999999999999999E-3</v>
      </c>
      <c r="O49" s="78">
        <v>2.0000000000000001E-4</v>
      </c>
    </row>
    <row r="50" spans="2:15">
      <c r="B50" t="s">
        <v>1486</v>
      </c>
      <c r="C50" t="s">
        <v>1487</v>
      </c>
      <c r="D50" t="s">
        <v>100</v>
      </c>
      <c r="E50" t="s">
        <v>123</v>
      </c>
      <c r="F50" t="s">
        <v>702</v>
      </c>
      <c r="G50" t="s">
        <v>416</v>
      </c>
      <c r="H50" t="s">
        <v>102</v>
      </c>
      <c r="I50" s="77">
        <v>1420.58</v>
      </c>
      <c r="J50" s="77">
        <v>35160</v>
      </c>
      <c r="K50" s="77">
        <v>0</v>
      </c>
      <c r="L50" s="77">
        <v>499.47592800000001</v>
      </c>
      <c r="M50" s="78">
        <v>1E-4</v>
      </c>
      <c r="N50" s="78">
        <v>7.7000000000000002E-3</v>
      </c>
      <c r="O50" s="78">
        <v>1.1000000000000001E-3</v>
      </c>
    </row>
    <row r="51" spans="2:15">
      <c r="B51" t="s">
        <v>1488</v>
      </c>
      <c r="C51" t="s">
        <v>1489</v>
      </c>
      <c r="D51" t="s">
        <v>100</v>
      </c>
      <c r="E51" t="s">
        <v>123</v>
      </c>
      <c r="F51" t="s">
        <v>805</v>
      </c>
      <c r="G51" t="s">
        <v>806</v>
      </c>
      <c r="H51" t="s">
        <v>102</v>
      </c>
      <c r="I51" s="77">
        <v>3528.71</v>
      </c>
      <c r="J51" s="77">
        <v>8390</v>
      </c>
      <c r="K51" s="77">
        <v>0</v>
      </c>
      <c r="L51" s="77">
        <v>296.05876899999998</v>
      </c>
      <c r="M51" s="78">
        <v>1E-4</v>
      </c>
      <c r="N51" s="78">
        <v>4.5999999999999999E-3</v>
      </c>
      <c r="O51" s="78">
        <v>6.9999999999999999E-4</v>
      </c>
    </row>
    <row r="52" spans="2:15">
      <c r="B52" t="s">
        <v>1490</v>
      </c>
      <c r="C52" t="s">
        <v>1491</v>
      </c>
      <c r="D52" t="s">
        <v>100</v>
      </c>
      <c r="E52" t="s">
        <v>123</v>
      </c>
      <c r="F52" t="s">
        <v>1492</v>
      </c>
      <c r="G52" t="s">
        <v>806</v>
      </c>
      <c r="H52" t="s">
        <v>102</v>
      </c>
      <c r="I52" s="77">
        <v>15407.93</v>
      </c>
      <c r="J52" s="77">
        <v>762</v>
      </c>
      <c r="K52" s="77">
        <v>0</v>
      </c>
      <c r="L52" s="77">
        <v>117.4084266</v>
      </c>
      <c r="M52" s="78">
        <v>1E-4</v>
      </c>
      <c r="N52" s="78">
        <v>1.8E-3</v>
      </c>
      <c r="O52" s="78">
        <v>2.9999999999999997E-4</v>
      </c>
    </row>
    <row r="53" spans="2:15">
      <c r="B53" t="s">
        <v>1493</v>
      </c>
      <c r="C53" t="s">
        <v>1494</v>
      </c>
      <c r="D53" t="s">
        <v>100</v>
      </c>
      <c r="E53" t="s">
        <v>123</v>
      </c>
      <c r="F53" t="s">
        <v>731</v>
      </c>
      <c r="G53" t="s">
        <v>732</v>
      </c>
      <c r="H53" t="s">
        <v>102</v>
      </c>
      <c r="I53" s="77">
        <v>112.85</v>
      </c>
      <c r="J53" s="77">
        <v>45570</v>
      </c>
      <c r="K53" s="77">
        <v>0</v>
      </c>
      <c r="L53" s="77">
        <v>51.425744999999999</v>
      </c>
      <c r="M53" s="78">
        <v>0</v>
      </c>
      <c r="N53" s="78">
        <v>8.0000000000000004E-4</v>
      </c>
      <c r="O53" s="78">
        <v>1E-4</v>
      </c>
    </row>
    <row r="54" spans="2:15">
      <c r="B54" t="s">
        <v>1495</v>
      </c>
      <c r="C54" t="s">
        <v>1496</v>
      </c>
      <c r="D54" t="s">
        <v>100</v>
      </c>
      <c r="E54" t="s">
        <v>123</v>
      </c>
      <c r="F54" t="s">
        <v>1497</v>
      </c>
      <c r="G54" t="s">
        <v>644</v>
      </c>
      <c r="H54" t="s">
        <v>102</v>
      </c>
      <c r="I54" s="77">
        <v>872.85</v>
      </c>
      <c r="J54" s="77">
        <v>8831</v>
      </c>
      <c r="K54" s="77">
        <v>0</v>
      </c>
      <c r="L54" s="77">
        <v>77.081383500000001</v>
      </c>
      <c r="M54" s="78">
        <v>1E-4</v>
      </c>
      <c r="N54" s="78">
        <v>1.1999999999999999E-3</v>
      </c>
      <c r="O54" s="78">
        <v>2.0000000000000001E-4</v>
      </c>
    </row>
    <row r="55" spans="2:15">
      <c r="B55" t="s">
        <v>1498</v>
      </c>
      <c r="C55" t="s">
        <v>1499</v>
      </c>
      <c r="D55" t="s">
        <v>100</v>
      </c>
      <c r="E55" t="s">
        <v>123</v>
      </c>
      <c r="F55" t="s">
        <v>1500</v>
      </c>
      <c r="G55" t="s">
        <v>644</v>
      </c>
      <c r="H55" t="s">
        <v>102</v>
      </c>
      <c r="I55" s="77">
        <v>4581.1499999999996</v>
      </c>
      <c r="J55" s="77">
        <v>4874</v>
      </c>
      <c r="K55" s="77">
        <v>0</v>
      </c>
      <c r="L55" s="77">
        <v>223.28525099999999</v>
      </c>
      <c r="M55" s="78">
        <v>1E-4</v>
      </c>
      <c r="N55" s="78">
        <v>3.5000000000000001E-3</v>
      </c>
      <c r="O55" s="78">
        <v>5.0000000000000001E-4</v>
      </c>
    </row>
    <row r="56" spans="2:15">
      <c r="B56" t="s">
        <v>1501</v>
      </c>
      <c r="C56" t="s">
        <v>1502</v>
      </c>
      <c r="D56" t="s">
        <v>100</v>
      </c>
      <c r="E56" t="s">
        <v>123</v>
      </c>
      <c r="F56" t="s">
        <v>1503</v>
      </c>
      <c r="G56" t="s">
        <v>644</v>
      </c>
      <c r="H56" t="s">
        <v>102</v>
      </c>
      <c r="I56" s="77">
        <v>4340.38</v>
      </c>
      <c r="J56" s="77">
        <v>7300</v>
      </c>
      <c r="K56" s="77">
        <v>0</v>
      </c>
      <c r="L56" s="77">
        <v>316.84773999999999</v>
      </c>
      <c r="M56" s="78">
        <v>1E-4</v>
      </c>
      <c r="N56" s="78">
        <v>4.8999999999999998E-3</v>
      </c>
      <c r="O56" s="78">
        <v>6.9999999999999999E-4</v>
      </c>
    </row>
    <row r="57" spans="2:15">
      <c r="B57" t="s">
        <v>1504</v>
      </c>
      <c r="C57" t="s">
        <v>1505</v>
      </c>
      <c r="D57" t="s">
        <v>100</v>
      </c>
      <c r="E57" t="s">
        <v>123</v>
      </c>
      <c r="F57" t="s">
        <v>966</v>
      </c>
      <c r="G57" t="s">
        <v>758</v>
      </c>
      <c r="H57" t="s">
        <v>102</v>
      </c>
      <c r="I57" s="77">
        <v>21402.47</v>
      </c>
      <c r="J57" s="77">
        <v>895.2</v>
      </c>
      <c r="K57" s="77">
        <v>0</v>
      </c>
      <c r="L57" s="77">
        <v>191.59491144</v>
      </c>
      <c r="M57" s="78">
        <v>1E-4</v>
      </c>
      <c r="N57" s="78">
        <v>3.0000000000000001E-3</v>
      </c>
      <c r="O57" s="78">
        <v>4.0000000000000002E-4</v>
      </c>
    </row>
    <row r="58" spans="2:15">
      <c r="B58" t="s">
        <v>1506</v>
      </c>
      <c r="C58" t="s">
        <v>1507</v>
      </c>
      <c r="D58" t="s">
        <v>100</v>
      </c>
      <c r="E58" t="s">
        <v>123</v>
      </c>
      <c r="F58" t="s">
        <v>981</v>
      </c>
      <c r="G58" t="s">
        <v>758</v>
      </c>
      <c r="H58" t="s">
        <v>102</v>
      </c>
      <c r="I58" s="77">
        <v>2040.31</v>
      </c>
      <c r="J58" s="77">
        <v>14130</v>
      </c>
      <c r="K58" s="77">
        <v>0</v>
      </c>
      <c r="L58" s="77">
        <v>288.29580299999998</v>
      </c>
      <c r="M58" s="78">
        <v>2.0000000000000001E-4</v>
      </c>
      <c r="N58" s="78">
        <v>4.4999999999999997E-3</v>
      </c>
      <c r="O58" s="78">
        <v>5.9999999999999995E-4</v>
      </c>
    </row>
    <row r="59" spans="2:15">
      <c r="B59" t="s">
        <v>1508</v>
      </c>
      <c r="C59" t="s">
        <v>1509</v>
      </c>
      <c r="D59" t="s">
        <v>100</v>
      </c>
      <c r="E59" t="s">
        <v>123</v>
      </c>
      <c r="F59" t="s">
        <v>1510</v>
      </c>
      <c r="G59" t="s">
        <v>758</v>
      </c>
      <c r="H59" t="s">
        <v>102</v>
      </c>
      <c r="I59" s="77">
        <v>1080.48</v>
      </c>
      <c r="J59" s="77">
        <v>7144</v>
      </c>
      <c r="K59" s="77">
        <v>1.3847</v>
      </c>
      <c r="L59" s="77">
        <v>78.574191200000001</v>
      </c>
      <c r="M59" s="78">
        <v>0</v>
      </c>
      <c r="N59" s="78">
        <v>1.1999999999999999E-3</v>
      </c>
      <c r="O59" s="78">
        <v>2.0000000000000001E-4</v>
      </c>
    </row>
    <row r="60" spans="2:15">
      <c r="B60" t="s">
        <v>1511</v>
      </c>
      <c r="C60" t="s">
        <v>1512</v>
      </c>
      <c r="D60" t="s">
        <v>100</v>
      </c>
      <c r="E60" t="s">
        <v>123</v>
      </c>
      <c r="F60" t="s">
        <v>930</v>
      </c>
      <c r="G60" t="s">
        <v>758</v>
      </c>
      <c r="H60" t="s">
        <v>102</v>
      </c>
      <c r="I60" s="77">
        <v>1670.53</v>
      </c>
      <c r="J60" s="77">
        <v>20430</v>
      </c>
      <c r="K60" s="77">
        <v>0</v>
      </c>
      <c r="L60" s="77">
        <v>341.28927900000002</v>
      </c>
      <c r="M60" s="78">
        <v>1E-4</v>
      </c>
      <c r="N60" s="78">
        <v>5.3E-3</v>
      </c>
      <c r="O60" s="78">
        <v>8.0000000000000004E-4</v>
      </c>
    </row>
    <row r="61" spans="2:15">
      <c r="B61" t="s">
        <v>1513</v>
      </c>
      <c r="C61" t="s">
        <v>1514</v>
      </c>
      <c r="D61" t="s">
        <v>100</v>
      </c>
      <c r="E61" t="s">
        <v>123</v>
      </c>
      <c r="F61" t="s">
        <v>1515</v>
      </c>
      <c r="G61" t="s">
        <v>758</v>
      </c>
      <c r="H61" t="s">
        <v>102</v>
      </c>
      <c r="I61" s="77">
        <v>25756.92</v>
      </c>
      <c r="J61" s="77">
        <v>653</v>
      </c>
      <c r="K61" s="77">
        <v>2.1280899999999998</v>
      </c>
      <c r="L61" s="77">
        <v>170.32077760000001</v>
      </c>
      <c r="M61" s="78">
        <v>1E-4</v>
      </c>
      <c r="N61" s="78">
        <v>2.5999999999999999E-3</v>
      </c>
      <c r="O61" s="78">
        <v>4.0000000000000002E-4</v>
      </c>
    </row>
    <row r="62" spans="2:15">
      <c r="B62" t="s">
        <v>1516</v>
      </c>
      <c r="C62" t="s">
        <v>1517</v>
      </c>
      <c r="D62" t="s">
        <v>100</v>
      </c>
      <c r="E62" t="s">
        <v>123</v>
      </c>
      <c r="F62" t="s">
        <v>1518</v>
      </c>
      <c r="G62" t="s">
        <v>365</v>
      </c>
      <c r="H62" t="s">
        <v>102</v>
      </c>
      <c r="I62" s="77">
        <v>162.88999999999999</v>
      </c>
      <c r="J62" s="77">
        <v>13450</v>
      </c>
      <c r="K62" s="77">
        <v>0</v>
      </c>
      <c r="L62" s="77">
        <v>21.908705000000001</v>
      </c>
      <c r="M62" s="78">
        <v>0</v>
      </c>
      <c r="N62" s="78">
        <v>2.9999999999999997E-4</v>
      </c>
      <c r="O62" s="78">
        <v>0</v>
      </c>
    </row>
    <row r="63" spans="2:15">
      <c r="B63" t="s">
        <v>1519</v>
      </c>
      <c r="C63" t="s">
        <v>1520</v>
      </c>
      <c r="D63" t="s">
        <v>100</v>
      </c>
      <c r="E63" t="s">
        <v>123</v>
      </c>
      <c r="F63" t="s">
        <v>1521</v>
      </c>
      <c r="G63" t="s">
        <v>112</v>
      </c>
      <c r="H63" t="s">
        <v>102</v>
      </c>
      <c r="I63" s="77">
        <v>1632.41</v>
      </c>
      <c r="J63" s="77">
        <v>8579</v>
      </c>
      <c r="K63" s="77">
        <v>0</v>
      </c>
      <c r="L63" s="77">
        <v>140.04445390000001</v>
      </c>
      <c r="M63" s="78">
        <v>0</v>
      </c>
      <c r="N63" s="78">
        <v>2.2000000000000001E-3</v>
      </c>
      <c r="O63" s="78">
        <v>2.9999999999999997E-4</v>
      </c>
    </row>
    <row r="64" spans="2:15">
      <c r="B64" t="s">
        <v>1522</v>
      </c>
      <c r="C64" t="s">
        <v>1523</v>
      </c>
      <c r="D64" t="s">
        <v>100</v>
      </c>
      <c r="E64" t="s">
        <v>123</v>
      </c>
      <c r="F64" t="s">
        <v>683</v>
      </c>
      <c r="G64" t="s">
        <v>112</v>
      </c>
      <c r="H64" t="s">
        <v>102</v>
      </c>
      <c r="I64" s="77">
        <v>268909.88</v>
      </c>
      <c r="J64" s="77">
        <v>60.9</v>
      </c>
      <c r="K64" s="77">
        <v>0</v>
      </c>
      <c r="L64" s="77">
        <v>163.76611692</v>
      </c>
      <c r="M64" s="78">
        <v>2.0000000000000001E-4</v>
      </c>
      <c r="N64" s="78">
        <v>2.5000000000000001E-3</v>
      </c>
      <c r="O64" s="78">
        <v>4.0000000000000002E-4</v>
      </c>
    </row>
    <row r="65" spans="2:15">
      <c r="B65" t="s">
        <v>1524</v>
      </c>
      <c r="C65" t="s">
        <v>1525</v>
      </c>
      <c r="D65" t="s">
        <v>100</v>
      </c>
      <c r="E65" t="s">
        <v>123</v>
      </c>
      <c r="F65" t="s">
        <v>1526</v>
      </c>
      <c r="G65" t="s">
        <v>112</v>
      </c>
      <c r="H65" t="s">
        <v>102</v>
      </c>
      <c r="I65" s="77">
        <v>620.41999999999996</v>
      </c>
      <c r="J65" s="77">
        <v>40150</v>
      </c>
      <c r="K65" s="77">
        <v>0</v>
      </c>
      <c r="L65" s="77">
        <v>249.09863000000001</v>
      </c>
      <c r="M65" s="78">
        <v>1E-4</v>
      </c>
      <c r="N65" s="78">
        <v>3.8999999999999998E-3</v>
      </c>
      <c r="O65" s="78">
        <v>5.9999999999999995E-4</v>
      </c>
    </row>
    <row r="66" spans="2:15">
      <c r="B66" t="s">
        <v>1527</v>
      </c>
      <c r="C66" t="s">
        <v>1528</v>
      </c>
      <c r="D66" t="s">
        <v>100</v>
      </c>
      <c r="E66" t="s">
        <v>123</v>
      </c>
      <c r="F66" t="s">
        <v>843</v>
      </c>
      <c r="G66" t="s">
        <v>844</v>
      </c>
      <c r="H66" t="s">
        <v>102</v>
      </c>
      <c r="I66" s="77">
        <v>694508.94</v>
      </c>
      <c r="J66" s="77">
        <v>126</v>
      </c>
      <c r="K66" s="77">
        <v>0</v>
      </c>
      <c r="L66" s="77">
        <v>875.08126440000001</v>
      </c>
      <c r="M66" s="78">
        <v>2.9999999999999997E-4</v>
      </c>
      <c r="N66" s="78">
        <v>1.35E-2</v>
      </c>
      <c r="O66" s="78">
        <v>1.9E-3</v>
      </c>
    </row>
    <row r="67" spans="2:15">
      <c r="B67" t="s">
        <v>1529</v>
      </c>
      <c r="C67" t="s">
        <v>1530</v>
      </c>
      <c r="D67" t="s">
        <v>100</v>
      </c>
      <c r="E67" t="s">
        <v>123</v>
      </c>
      <c r="F67" t="s">
        <v>1531</v>
      </c>
      <c r="G67" t="s">
        <v>844</v>
      </c>
      <c r="H67" t="s">
        <v>102</v>
      </c>
      <c r="I67" s="77">
        <v>2293.9</v>
      </c>
      <c r="J67" s="77">
        <v>1796</v>
      </c>
      <c r="K67" s="77">
        <v>0</v>
      </c>
      <c r="L67" s="77">
        <v>41.198444000000002</v>
      </c>
      <c r="M67" s="78">
        <v>0</v>
      </c>
      <c r="N67" s="78">
        <v>5.9999999999999995E-4</v>
      </c>
      <c r="O67" s="78">
        <v>1E-4</v>
      </c>
    </row>
    <row r="68" spans="2:15">
      <c r="B68" t="s">
        <v>1532</v>
      </c>
      <c r="C68" t="s">
        <v>1533</v>
      </c>
      <c r="D68" t="s">
        <v>100</v>
      </c>
      <c r="E68" t="s">
        <v>123</v>
      </c>
      <c r="F68" t="s">
        <v>1534</v>
      </c>
      <c r="G68" t="s">
        <v>844</v>
      </c>
      <c r="H68" t="s">
        <v>102</v>
      </c>
      <c r="I68" s="77">
        <v>11034.38</v>
      </c>
      <c r="J68" s="77">
        <v>1519</v>
      </c>
      <c r="K68" s="77">
        <v>0</v>
      </c>
      <c r="L68" s="77">
        <v>167.61223219999999</v>
      </c>
      <c r="M68" s="78">
        <v>1E-4</v>
      </c>
      <c r="N68" s="78">
        <v>2.5999999999999999E-3</v>
      </c>
      <c r="O68" s="78">
        <v>4.0000000000000002E-4</v>
      </c>
    </row>
    <row r="69" spans="2:15">
      <c r="B69" t="s">
        <v>1535</v>
      </c>
      <c r="C69" t="s">
        <v>1536</v>
      </c>
      <c r="D69" t="s">
        <v>100</v>
      </c>
      <c r="E69" t="s">
        <v>123</v>
      </c>
      <c r="F69" t="s">
        <v>1537</v>
      </c>
      <c r="G69" t="s">
        <v>844</v>
      </c>
      <c r="H69" t="s">
        <v>102</v>
      </c>
      <c r="I69" s="77">
        <v>55735.25</v>
      </c>
      <c r="J69" s="77">
        <v>263.10000000000002</v>
      </c>
      <c r="K69" s="77">
        <v>0</v>
      </c>
      <c r="L69" s="77">
        <v>146.63944275</v>
      </c>
      <c r="M69" s="78">
        <v>0</v>
      </c>
      <c r="N69" s="78">
        <v>2.3E-3</v>
      </c>
      <c r="O69" s="78">
        <v>2.9999999999999997E-4</v>
      </c>
    </row>
    <row r="70" spans="2:15">
      <c r="B70" t="s">
        <v>1538</v>
      </c>
      <c r="C70" t="s">
        <v>1539</v>
      </c>
      <c r="D70" t="s">
        <v>100</v>
      </c>
      <c r="E70" t="s">
        <v>123</v>
      </c>
      <c r="F70" t="s">
        <v>1540</v>
      </c>
      <c r="G70" t="s">
        <v>598</v>
      </c>
      <c r="H70" t="s">
        <v>102</v>
      </c>
      <c r="I70" s="77">
        <v>22078.73</v>
      </c>
      <c r="J70" s="77">
        <v>861.4</v>
      </c>
      <c r="K70" s="77">
        <v>2.4824700000000002</v>
      </c>
      <c r="L70" s="77">
        <v>192.66865021999999</v>
      </c>
      <c r="M70" s="78">
        <v>2.0000000000000001E-4</v>
      </c>
      <c r="N70" s="78">
        <v>3.0000000000000001E-3</v>
      </c>
      <c r="O70" s="78">
        <v>4.0000000000000002E-4</v>
      </c>
    </row>
    <row r="71" spans="2:15">
      <c r="B71" t="s">
        <v>1541</v>
      </c>
      <c r="C71" t="s">
        <v>1542</v>
      </c>
      <c r="D71" t="s">
        <v>100</v>
      </c>
      <c r="E71" t="s">
        <v>123</v>
      </c>
      <c r="F71" t="s">
        <v>1543</v>
      </c>
      <c r="G71" t="s">
        <v>598</v>
      </c>
      <c r="H71" t="s">
        <v>102</v>
      </c>
      <c r="I71" s="77">
        <v>901.65</v>
      </c>
      <c r="J71" s="77">
        <v>14360</v>
      </c>
      <c r="K71" s="77">
        <v>0</v>
      </c>
      <c r="L71" s="77">
        <v>129.47694000000001</v>
      </c>
      <c r="M71" s="78">
        <v>1E-4</v>
      </c>
      <c r="N71" s="78">
        <v>2E-3</v>
      </c>
      <c r="O71" s="78">
        <v>2.9999999999999997E-4</v>
      </c>
    </row>
    <row r="72" spans="2:15">
      <c r="B72" t="s">
        <v>1544</v>
      </c>
      <c r="C72" t="s">
        <v>1545</v>
      </c>
      <c r="D72" t="s">
        <v>100</v>
      </c>
      <c r="E72" t="s">
        <v>123</v>
      </c>
      <c r="F72" t="s">
        <v>1546</v>
      </c>
      <c r="G72" t="s">
        <v>1448</v>
      </c>
      <c r="H72" t="s">
        <v>102</v>
      </c>
      <c r="I72" s="77">
        <v>1972.46</v>
      </c>
      <c r="J72" s="77">
        <v>9869</v>
      </c>
      <c r="K72" s="77">
        <v>0</v>
      </c>
      <c r="L72" s="77">
        <v>194.66207739999999</v>
      </c>
      <c r="M72" s="78">
        <v>0</v>
      </c>
      <c r="N72" s="78">
        <v>3.0000000000000001E-3</v>
      </c>
      <c r="O72" s="78">
        <v>4.0000000000000002E-4</v>
      </c>
    </row>
    <row r="73" spans="2:15">
      <c r="B73" t="s">
        <v>1547</v>
      </c>
      <c r="C73" t="s">
        <v>1548</v>
      </c>
      <c r="D73" t="s">
        <v>100</v>
      </c>
      <c r="E73" t="s">
        <v>123</v>
      </c>
      <c r="F73" t="s">
        <v>1549</v>
      </c>
      <c r="G73" t="s">
        <v>1455</v>
      </c>
      <c r="H73" t="s">
        <v>102</v>
      </c>
      <c r="I73" s="77">
        <v>9281.93</v>
      </c>
      <c r="J73" s="77">
        <v>1221</v>
      </c>
      <c r="K73" s="77">
        <v>0</v>
      </c>
      <c r="L73" s="77">
        <v>113.33236530000001</v>
      </c>
      <c r="M73" s="78">
        <v>1E-4</v>
      </c>
      <c r="N73" s="78">
        <v>1.8E-3</v>
      </c>
      <c r="O73" s="78">
        <v>2.9999999999999997E-4</v>
      </c>
    </row>
    <row r="74" spans="2:15">
      <c r="B74" t="s">
        <v>1550</v>
      </c>
      <c r="C74" t="s">
        <v>1551</v>
      </c>
      <c r="D74" t="s">
        <v>100</v>
      </c>
      <c r="E74" t="s">
        <v>123</v>
      </c>
      <c r="F74" t="s">
        <v>774</v>
      </c>
      <c r="G74" t="s">
        <v>1010</v>
      </c>
      <c r="H74" t="s">
        <v>102</v>
      </c>
      <c r="I74" s="77">
        <v>2788.99</v>
      </c>
      <c r="J74" s="77">
        <v>33500</v>
      </c>
      <c r="K74" s="77">
        <v>0</v>
      </c>
      <c r="L74" s="77">
        <v>934.31164999999999</v>
      </c>
      <c r="M74" s="78">
        <v>2.0000000000000001E-4</v>
      </c>
      <c r="N74" s="78">
        <v>1.4500000000000001E-2</v>
      </c>
      <c r="O74" s="78">
        <v>2.0999999999999999E-3</v>
      </c>
    </row>
    <row r="75" spans="2:15">
      <c r="B75" t="s">
        <v>1552</v>
      </c>
      <c r="C75" t="s">
        <v>1553</v>
      </c>
      <c r="D75" t="s">
        <v>100</v>
      </c>
      <c r="E75" t="s">
        <v>123</v>
      </c>
      <c r="F75" t="s">
        <v>1554</v>
      </c>
      <c r="G75" t="s">
        <v>890</v>
      </c>
      <c r="H75" t="s">
        <v>102</v>
      </c>
      <c r="I75" s="77">
        <v>653.84</v>
      </c>
      <c r="J75" s="77">
        <v>8193</v>
      </c>
      <c r="K75" s="77">
        <v>1.2531099999999999</v>
      </c>
      <c r="L75" s="77">
        <v>54.822221200000001</v>
      </c>
      <c r="M75" s="78">
        <v>1E-4</v>
      </c>
      <c r="N75" s="78">
        <v>8.0000000000000004E-4</v>
      </c>
      <c r="O75" s="78">
        <v>1E-4</v>
      </c>
    </row>
    <row r="76" spans="2:15">
      <c r="B76" t="s">
        <v>1555</v>
      </c>
      <c r="C76" t="s">
        <v>1556</v>
      </c>
      <c r="D76" t="s">
        <v>100</v>
      </c>
      <c r="E76" t="s">
        <v>123</v>
      </c>
      <c r="F76" t="s">
        <v>1557</v>
      </c>
      <c r="G76" t="s">
        <v>890</v>
      </c>
      <c r="H76" t="s">
        <v>102</v>
      </c>
      <c r="I76" s="77">
        <v>939</v>
      </c>
      <c r="J76" s="77">
        <v>3586</v>
      </c>
      <c r="K76" s="77">
        <v>0</v>
      </c>
      <c r="L76" s="77">
        <v>33.672539999999998</v>
      </c>
      <c r="M76" s="78">
        <v>0</v>
      </c>
      <c r="N76" s="78">
        <v>5.0000000000000001E-4</v>
      </c>
      <c r="O76" s="78">
        <v>1E-4</v>
      </c>
    </row>
    <row r="77" spans="2:15">
      <c r="B77" t="s">
        <v>1558</v>
      </c>
      <c r="C77" t="s">
        <v>1559</v>
      </c>
      <c r="D77" t="s">
        <v>100</v>
      </c>
      <c r="E77" t="s">
        <v>123</v>
      </c>
      <c r="F77" t="s">
        <v>1560</v>
      </c>
      <c r="G77" t="s">
        <v>890</v>
      </c>
      <c r="H77" t="s">
        <v>102</v>
      </c>
      <c r="I77" s="77">
        <v>1513.54</v>
      </c>
      <c r="J77" s="77">
        <v>11960</v>
      </c>
      <c r="K77" s="77">
        <v>0</v>
      </c>
      <c r="L77" s="77">
        <v>181.019384</v>
      </c>
      <c r="M77" s="78">
        <v>1E-4</v>
      </c>
      <c r="N77" s="78">
        <v>2.8E-3</v>
      </c>
      <c r="O77" s="78">
        <v>4.0000000000000002E-4</v>
      </c>
    </row>
    <row r="78" spans="2:15">
      <c r="B78" t="s">
        <v>1561</v>
      </c>
      <c r="C78" t="s">
        <v>1562</v>
      </c>
      <c r="D78" t="s">
        <v>100</v>
      </c>
      <c r="E78" t="s">
        <v>123</v>
      </c>
      <c r="F78" t="s">
        <v>1563</v>
      </c>
      <c r="G78" t="s">
        <v>890</v>
      </c>
      <c r="H78" t="s">
        <v>102</v>
      </c>
      <c r="I78" s="77">
        <v>676.65</v>
      </c>
      <c r="J78" s="77">
        <v>32520</v>
      </c>
      <c r="K78" s="77">
        <v>0</v>
      </c>
      <c r="L78" s="77">
        <v>220.04658000000001</v>
      </c>
      <c r="M78" s="78">
        <v>1E-4</v>
      </c>
      <c r="N78" s="78">
        <v>3.3999999999999998E-3</v>
      </c>
      <c r="O78" s="78">
        <v>5.0000000000000001E-4</v>
      </c>
    </row>
    <row r="79" spans="2:15">
      <c r="B79" t="s">
        <v>1564</v>
      </c>
      <c r="C79" t="s">
        <v>1565</v>
      </c>
      <c r="D79" t="s">
        <v>100</v>
      </c>
      <c r="E79" t="s">
        <v>123</v>
      </c>
      <c r="F79" t="s">
        <v>1566</v>
      </c>
      <c r="G79" t="s">
        <v>947</v>
      </c>
      <c r="H79" t="s">
        <v>102</v>
      </c>
      <c r="I79" s="77">
        <v>24509.52</v>
      </c>
      <c r="J79" s="77">
        <v>1220</v>
      </c>
      <c r="K79" s="77">
        <v>3.6751499999999999</v>
      </c>
      <c r="L79" s="77">
        <v>302.69129400000003</v>
      </c>
      <c r="M79" s="78">
        <v>2.0000000000000001E-4</v>
      </c>
      <c r="N79" s="78">
        <v>4.7000000000000002E-3</v>
      </c>
      <c r="O79" s="78">
        <v>6.9999999999999999E-4</v>
      </c>
    </row>
    <row r="80" spans="2:15">
      <c r="B80" t="s">
        <v>1567</v>
      </c>
      <c r="C80" t="s">
        <v>1568</v>
      </c>
      <c r="D80" t="s">
        <v>100</v>
      </c>
      <c r="E80" t="s">
        <v>123</v>
      </c>
      <c r="F80" t="s">
        <v>1569</v>
      </c>
      <c r="G80" t="s">
        <v>747</v>
      </c>
      <c r="H80" t="s">
        <v>102</v>
      </c>
      <c r="I80" s="77">
        <v>608.92999999999995</v>
      </c>
      <c r="J80" s="77">
        <v>3174</v>
      </c>
      <c r="K80" s="77">
        <v>0</v>
      </c>
      <c r="L80" s="77">
        <v>19.3274382</v>
      </c>
      <c r="M80" s="78">
        <v>0</v>
      </c>
      <c r="N80" s="78">
        <v>2.9999999999999997E-4</v>
      </c>
      <c r="O80" s="78">
        <v>0</v>
      </c>
    </row>
    <row r="81" spans="2:15">
      <c r="B81" t="s">
        <v>1570</v>
      </c>
      <c r="C81" t="s">
        <v>1571</v>
      </c>
      <c r="D81" t="s">
        <v>100</v>
      </c>
      <c r="E81" t="s">
        <v>123</v>
      </c>
      <c r="F81" t="s">
        <v>1572</v>
      </c>
      <c r="G81" t="s">
        <v>747</v>
      </c>
      <c r="H81" t="s">
        <v>102</v>
      </c>
      <c r="I81" s="77">
        <v>119.23</v>
      </c>
      <c r="J81" s="77">
        <v>4494</v>
      </c>
      <c r="K81" s="77">
        <v>0</v>
      </c>
      <c r="L81" s="77">
        <v>5.3581962000000001</v>
      </c>
      <c r="M81" s="78">
        <v>0</v>
      </c>
      <c r="N81" s="78">
        <v>1E-4</v>
      </c>
      <c r="O81" s="78">
        <v>0</v>
      </c>
    </row>
    <row r="82" spans="2:15">
      <c r="B82" t="s">
        <v>1573</v>
      </c>
      <c r="C82" t="s">
        <v>1574</v>
      </c>
      <c r="D82" t="s">
        <v>100</v>
      </c>
      <c r="E82" t="s">
        <v>123</v>
      </c>
      <c r="F82" t="s">
        <v>761</v>
      </c>
      <c r="G82" t="s">
        <v>747</v>
      </c>
      <c r="H82" t="s">
        <v>102</v>
      </c>
      <c r="I82" s="77">
        <v>17371.419999999998</v>
      </c>
      <c r="J82" s="77">
        <v>1185</v>
      </c>
      <c r="K82" s="77">
        <v>0</v>
      </c>
      <c r="L82" s="77">
        <v>205.851327</v>
      </c>
      <c r="M82" s="78">
        <v>1E-4</v>
      </c>
      <c r="N82" s="78">
        <v>3.2000000000000002E-3</v>
      </c>
      <c r="O82" s="78">
        <v>5.0000000000000001E-4</v>
      </c>
    </row>
    <row r="83" spans="2:15">
      <c r="B83" t="s">
        <v>1575</v>
      </c>
      <c r="C83" t="s">
        <v>1576</v>
      </c>
      <c r="D83" t="s">
        <v>100</v>
      </c>
      <c r="E83" t="s">
        <v>123</v>
      </c>
      <c r="F83" t="s">
        <v>545</v>
      </c>
      <c r="G83" t="s">
        <v>397</v>
      </c>
      <c r="H83" t="s">
        <v>102</v>
      </c>
      <c r="I83" s="77">
        <v>374.42</v>
      </c>
      <c r="J83" s="77">
        <v>59120</v>
      </c>
      <c r="K83" s="77">
        <v>0</v>
      </c>
      <c r="L83" s="77">
        <v>221.35710399999999</v>
      </c>
      <c r="M83" s="78">
        <v>1E-4</v>
      </c>
      <c r="N83" s="78">
        <v>3.3999999999999998E-3</v>
      </c>
      <c r="O83" s="78">
        <v>5.0000000000000001E-4</v>
      </c>
    </row>
    <row r="84" spans="2:15">
      <c r="B84" t="s">
        <v>1577</v>
      </c>
      <c r="C84" t="s">
        <v>1578</v>
      </c>
      <c r="D84" t="s">
        <v>100</v>
      </c>
      <c r="E84" t="s">
        <v>123</v>
      </c>
      <c r="F84" t="s">
        <v>585</v>
      </c>
      <c r="G84" t="s">
        <v>397</v>
      </c>
      <c r="H84" t="s">
        <v>102</v>
      </c>
      <c r="I84" s="77">
        <v>3660.34</v>
      </c>
      <c r="J84" s="77">
        <v>7670</v>
      </c>
      <c r="K84" s="77">
        <v>0</v>
      </c>
      <c r="L84" s="77">
        <v>280.74807800000002</v>
      </c>
      <c r="M84" s="78">
        <v>1E-4</v>
      </c>
      <c r="N84" s="78">
        <v>4.3E-3</v>
      </c>
      <c r="O84" s="78">
        <v>5.9999999999999995E-4</v>
      </c>
    </row>
    <row r="85" spans="2:15">
      <c r="B85" t="s">
        <v>1579</v>
      </c>
      <c r="C85" t="s">
        <v>1580</v>
      </c>
      <c r="D85" t="s">
        <v>100</v>
      </c>
      <c r="E85" t="s">
        <v>123</v>
      </c>
      <c r="F85" t="s">
        <v>815</v>
      </c>
      <c r="G85" t="s">
        <v>397</v>
      </c>
      <c r="H85" t="s">
        <v>102</v>
      </c>
      <c r="I85" s="77">
        <v>136886.56</v>
      </c>
      <c r="J85" s="77">
        <v>160</v>
      </c>
      <c r="K85" s="77">
        <v>3.9677899999999999</v>
      </c>
      <c r="L85" s="77">
        <v>222.98628600000001</v>
      </c>
      <c r="M85" s="78">
        <v>2.0000000000000001E-4</v>
      </c>
      <c r="N85" s="78">
        <v>3.5000000000000001E-3</v>
      </c>
      <c r="O85" s="78">
        <v>5.0000000000000001E-4</v>
      </c>
    </row>
    <row r="86" spans="2:15">
      <c r="B86" t="s">
        <v>1581</v>
      </c>
      <c r="C86" t="s">
        <v>1582</v>
      </c>
      <c r="D86" t="s">
        <v>100</v>
      </c>
      <c r="E86" t="s">
        <v>123</v>
      </c>
      <c r="F86" t="s">
        <v>501</v>
      </c>
      <c r="G86" t="s">
        <v>397</v>
      </c>
      <c r="H86" t="s">
        <v>102</v>
      </c>
      <c r="I86" s="77">
        <v>1871.37</v>
      </c>
      <c r="J86" s="77">
        <v>19500</v>
      </c>
      <c r="K86" s="77">
        <v>0</v>
      </c>
      <c r="L86" s="77">
        <v>364.91714999999999</v>
      </c>
      <c r="M86" s="78">
        <v>2.0000000000000001E-4</v>
      </c>
      <c r="N86" s="78">
        <v>5.5999999999999999E-3</v>
      </c>
      <c r="O86" s="78">
        <v>8.0000000000000004E-4</v>
      </c>
    </row>
    <row r="87" spans="2:15">
      <c r="B87" t="s">
        <v>1583</v>
      </c>
      <c r="C87" t="s">
        <v>1584</v>
      </c>
      <c r="D87" t="s">
        <v>100</v>
      </c>
      <c r="E87" t="s">
        <v>123</v>
      </c>
      <c r="F87" t="s">
        <v>505</v>
      </c>
      <c r="G87" t="s">
        <v>397</v>
      </c>
      <c r="H87" t="s">
        <v>102</v>
      </c>
      <c r="I87" s="77">
        <v>23384.33</v>
      </c>
      <c r="J87" s="77">
        <v>1570</v>
      </c>
      <c r="K87" s="77">
        <v>0</v>
      </c>
      <c r="L87" s="77">
        <v>367.13398100000001</v>
      </c>
      <c r="M87" s="78">
        <v>1E-4</v>
      </c>
      <c r="N87" s="78">
        <v>5.7000000000000002E-3</v>
      </c>
      <c r="O87" s="78">
        <v>8.0000000000000004E-4</v>
      </c>
    </row>
    <row r="88" spans="2:15">
      <c r="B88" t="s">
        <v>1585</v>
      </c>
      <c r="C88" t="s">
        <v>1586</v>
      </c>
      <c r="D88" t="s">
        <v>100</v>
      </c>
      <c r="E88" t="s">
        <v>123</v>
      </c>
      <c r="F88" t="s">
        <v>1587</v>
      </c>
      <c r="G88" t="s">
        <v>125</v>
      </c>
      <c r="H88" t="s">
        <v>102</v>
      </c>
      <c r="I88" s="77">
        <v>7055.83</v>
      </c>
      <c r="J88" s="77">
        <v>1985</v>
      </c>
      <c r="K88" s="77">
        <v>0</v>
      </c>
      <c r="L88" s="77">
        <v>140.05822549999999</v>
      </c>
      <c r="M88" s="78">
        <v>1E-4</v>
      </c>
      <c r="N88" s="78">
        <v>2.2000000000000001E-3</v>
      </c>
      <c r="O88" s="78">
        <v>2.9999999999999997E-4</v>
      </c>
    </row>
    <row r="89" spans="2:15">
      <c r="B89" t="s">
        <v>1588</v>
      </c>
      <c r="C89" t="s">
        <v>1589</v>
      </c>
      <c r="D89" t="s">
        <v>100</v>
      </c>
      <c r="E89" t="s">
        <v>123</v>
      </c>
      <c r="F89" t="s">
        <v>1590</v>
      </c>
      <c r="G89" t="s">
        <v>1591</v>
      </c>
      <c r="H89" t="s">
        <v>102</v>
      </c>
      <c r="I89" s="77">
        <v>12682.48</v>
      </c>
      <c r="J89" s="77">
        <v>3813</v>
      </c>
      <c r="K89" s="77">
        <v>0</v>
      </c>
      <c r="L89" s="77">
        <v>483.58296239999999</v>
      </c>
      <c r="M89" s="78">
        <v>1E-4</v>
      </c>
      <c r="N89" s="78">
        <v>7.4999999999999997E-3</v>
      </c>
      <c r="O89" s="78">
        <v>1.1000000000000001E-3</v>
      </c>
    </row>
    <row r="90" spans="2:15">
      <c r="B90" t="s">
        <v>1592</v>
      </c>
      <c r="C90" t="s">
        <v>1593</v>
      </c>
      <c r="D90" t="s">
        <v>100</v>
      </c>
      <c r="E90" t="s">
        <v>123</v>
      </c>
      <c r="F90" t="s">
        <v>1594</v>
      </c>
      <c r="G90" t="s">
        <v>848</v>
      </c>
      <c r="H90" t="s">
        <v>102</v>
      </c>
      <c r="I90" s="77">
        <v>1496.48</v>
      </c>
      <c r="J90" s="77">
        <v>9714</v>
      </c>
      <c r="K90" s="77">
        <v>0</v>
      </c>
      <c r="L90" s="77">
        <v>145.36806720000001</v>
      </c>
      <c r="M90" s="78">
        <v>1E-4</v>
      </c>
      <c r="N90" s="78">
        <v>2.2000000000000001E-3</v>
      </c>
      <c r="O90" s="78">
        <v>2.9999999999999997E-4</v>
      </c>
    </row>
    <row r="91" spans="2:15">
      <c r="B91" t="s">
        <v>1595</v>
      </c>
      <c r="C91" t="s">
        <v>1596</v>
      </c>
      <c r="D91" t="s">
        <v>100</v>
      </c>
      <c r="E91" t="s">
        <v>123</v>
      </c>
      <c r="F91" t="s">
        <v>1597</v>
      </c>
      <c r="G91" t="s">
        <v>848</v>
      </c>
      <c r="H91" t="s">
        <v>102</v>
      </c>
      <c r="I91" s="77">
        <v>1403.33</v>
      </c>
      <c r="J91" s="77">
        <v>16530</v>
      </c>
      <c r="K91" s="77">
        <v>0</v>
      </c>
      <c r="L91" s="77">
        <v>231.970449</v>
      </c>
      <c r="M91" s="78">
        <v>1E-4</v>
      </c>
      <c r="N91" s="78">
        <v>3.5999999999999999E-3</v>
      </c>
      <c r="O91" s="78">
        <v>5.0000000000000001E-4</v>
      </c>
    </row>
    <row r="92" spans="2:15">
      <c r="B92" t="s">
        <v>1598</v>
      </c>
      <c r="C92" t="s">
        <v>1599</v>
      </c>
      <c r="D92" t="s">
        <v>100</v>
      </c>
      <c r="E92" t="s">
        <v>123</v>
      </c>
      <c r="F92" t="s">
        <v>1600</v>
      </c>
      <c r="G92" t="s">
        <v>848</v>
      </c>
      <c r="H92" t="s">
        <v>102</v>
      </c>
      <c r="I92" s="77">
        <v>768.45</v>
      </c>
      <c r="J92" s="77">
        <v>30550</v>
      </c>
      <c r="K92" s="77">
        <v>0</v>
      </c>
      <c r="L92" s="77">
        <v>234.76147499999999</v>
      </c>
      <c r="M92" s="78">
        <v>1E-4</v>
      </c>
      <c r="N92" s="78">
        <v>3.5999999999999999E-3</v>
      </c>
      <c r="O92" s="78">
        <v>5.0000000000000001E-4</v>
      </c>
    </row>
    <row r="93" spans="2:15">
      <c r="B93" t="s">
        <v>1601</v>
      </c>
      <c r="C93" t="s">
        <v>1602</v>
      </c>
      <c r="D93" t="s">
        <v>100</v>
      </c>
      <c r="E93" t="s">
        <v>123</v>
      </c>
      <c r="F93" t="s">
        <v>1603</v>
      </c>
      <c r="G93" t="s">
        <v>848</v>
      </c>
      <c r="H93" t="s">
        <v>102</v>
      </c>
      <c r="I93" s="77">
        <v>1460.18</v>
      </c>
      <c r="J93" s="77">
        <v>6565</v>
      </c>
      <c r="K93" s="77">
        <v>0</v>
      </c>
      <c r="L93" s="77">
        <v>95.860816999999997</v>
      </c>
      <c r="M93" s="78">
        <v>0</v>
      </c>
      <c r="N93" s="78">
        <v>1.5E-3</v>
      </c>
      <c r="O93" s="78">
        <v>2.0000000000000001E-4</v>
      </c>
    </row>
    <row r="94" spans="2:15">
      <c r="B94" t="s">
        <v>1604</v>
      </c>
      <c r="C94" t="s">
        <v>1605</v>
      </c>
      <c r="D94" t="s">
        <v>100</v>
      </c>
      <c r="E94" t="s">
        <v>123</v>
      </c>
      <c r="F94" t="s">
        <v>1606</v>
      </c>
      <c r="G94" t="s">
        <v>848</v>
      </c>
      <c r="H94" t="s">
        <v>102</v>
      </c>
      <c r="I94" s="77">
        <v>687.55</v>
      </c>
      <c r="J94" s="77">
        <v>21280</v>
      </c>
      <c r="K94" s="77">
        <v>0</v>
      </c>
      <c r="L94" s="77">
        <v>146.31064000000001</v>
      </c>
      <c r="M94" s="78">
        <v>0</v>
      </c>
      <c r="N94" s="78">
        <v>2.3E-3</v>
      </c>
      <c r="O94" s="78">
        <v>2.9999999999999997E-4</v>
      </c>
    </row>
    <row r="95" spans="2:15">
      <c r="B95" t="s">
        <v>1607</v>
      </c>
      <c r="C95" t="s">
        <v>1608</v>
      </c>
      <c r="D95" t="s">
        <v>100</v>
      </c>
      <c r="E95" t="s">
        <v>123</v>
      </c>
      <c r="F95" t="s">
        <v>847</v>
      </c>
      <c r="G95" t="s">
        <v>848</v>
      </c>
      <c r="H95" t="s">
        <v>102</v>
      </c>
      <c r="I95" s="77">
        <v>49281.54</v>
      </c>
      <c r="J95" s="77">
        <v>1741</v>
      </c>
      <c r="K95" s="77">
        <v>0</v>
      </c>
      <c r="L95" s="77">
        <v>857.99161140000001</v>
      </c>
      <c r="M95" s="78">
        <v>2.0000000000000001E-4</v>
      </c>
      <c r="N95" s="78">
        <v>1.3299999999999999E-2</v>
      </c>
      <c r="O95" s="78">
        <v>1.9E-3</v>
      </c>
    </row>
    <row r="96" spans="2:15">
      <c r="B96" t="s">
        <v>1609</v>
      </c>
      <c r="C96" t="s">
        <v>1610</v>
      </c>
      <c r="D96" t="s">
        <v>100</v>
      </c>
      <c r="E96" t="s">
        <v>123</v>
      </c>
      <c r="F96" t="s">
        <v>1611</v>
      </c>
      <c r="G96" t="s">
        <v>1612</v>
      </c>
      <c r="H96" t="s">
        <v>102</v>
      </c>
      <c r="I96" s="77">
        <v>15324.84</v>
      </c>
      <c r="J96" s="77">
        <v>3650</v>
      </c>
      <c r="K96" s="77">
        <v>6.2141799999999998</v>
      </c>
      <c r="L96" s="77">
        <v>565.57083999999998</v>
      </c>
      <c r="M96" s="78">
        <v>2.0000000000000001E-4</v>
      </c>
      <c r="N96" s="78">
        <v>8.8000000000000005E-3</v>
      </c>
      <c r="O96" s="78">
        <v>1.2999999999999999E-3</v>
      </c>
    </row>
    <row r="97" spans="2:15">
      <c r="B97" t="s">
        <v>1613</v>
      </c>
      <c r="C97" t="s">
        <v>1614</v>
      </c>
      <c r="D97" t="s">
        <v>100</v>
      </c>
      <c r="E97" t="s">
        <v>123</v>
      </c>
      <c r="F97" t="s">
        <v>1615</v>
      </c>
      <c r="G97" t="s">
        <v>1612</v>
      </c>
      <c r="H97" t="s">
        <v>102</v>
      </c>
      <c r="I97" s="77">
        <v>3908.87</v>
      </c>
      <c r="J97" s="77">
        <v>14920</v>
      </c>
      <c r="K97" s="77">
        <v>4.8860799999999998</v>
      </c>
      <c r="L97" s="77">
        <v>588.08948399999997</v>
      </c>
      <c r="M97" s="78">
        <v>2.0000000000000001E-4</v>
      </c>
      <c r="N97" s="78">
        <v>9.1000000000000004E-3</v>
      </c>
      <c r="O97" s="78">
        <v>1.2999999999999999E-3</v>
      </c>
    </row>
    <row r="98" spans="2:15">
      <c r="B98" t="s">
        <v>1616</v>
      </c>
      <c r="C98" t="s">
        <v>1617</v>
      </c>
      <c r="D98" t="s">
        <v>100</v>
      </c>
      <c r="E98" t="s">
        <v>123</v>
      </c>
      <c r="F98" t="s">
        <v>1618</v>
      </c>
      <c r="G98" t="s">
        <v>1612</v>
      </c>
      <c r="H98" t="s">
        <v>102</v>
      </c>
      <c r="I98" s="77">
        <v>10212.049999999999</v>
      </c>
      <c r="J98" s="77">
        <v>6316</v>
      </c>
      <c r="K98" s="77">
        <v>6.0251099999999997</v>
      </c>
      <c r="L98" s="77">
        <v>651.01818800000001</v>
      </c>
      <c r="M98" s="78">
        <v>2.0000000000000001E-4</v>
      </c>
      <c r="N98" s="78">
        <v>1.01E-2</v>
      </c>
      <c r="O98" s="78">
        <v>1.4E-3</v>
      </c>
    </row>
    <row r="99" spans="2:15">
      <c r="B99" t="s">
        <v>1619</v>
      </c>
      <c r="C99" t="s">
        <v>1620</v>
      </c>
      <c r="D99" t="s">
        <v>100</v>
      </c>
      <c r="E99" t="s">
        <v>123</v>
      </c>
      <c r="F99" t="s">
        <v>1621</v>
      </c>
      <c r="G99" t="s">
        <v>127</v>
      </c>
      <c r="H99" t="s">
        <v>102</v>
      </c>
      <c r="I99" s="77">
        <v>1177.02</v>
      </c>
      <c r="J99" s="77">
        <v>26300</v>
      </c>
      <c r="K99" s="77">
        <v>0</v>
      </c>
      <c r="L99" s="77">
        <v>309.55626000000001</v>
      </c>
      <c r="M99" s="78">
        <v>2.0000000000000001E-4</v>
      </c>
      <c r="N99" s="78">
        <v>4.7999999999999996E-3</v>
      </c>
      <c r="O99" s="78">
        <v>6.9999999999999999E-4</v>
      </c>
    </row>
    <row r="100" spans="2:15">
      <c r="B100" t="s">
        <v>1622</v>
      </c>
      <c r="C100" t="s">
        <v>1623</v>
      </c>
      <c r="D100" t="s">
        <v>100</v>
      </c>
      <c r="E100" t="s">
        <v>123</v>
      </c>
      <c r="F100" t="s">
        <v>1624</v>
      </c>
      <c r="G100" t="s">
        <v>127</v>
      </c>
      <c r="H100" t="s">
        <v>102</v>
      </c>
      <c r="I100" s="77">
        <v>108933.94</v>
      </c>
      <c r="J100" s="77">
        <v>181</v>
      </c>
      <c r="K100" s="77">
        <v>3.6190000000000002</v>
      </c>
      <c r="L100" s="77">
        <v>200.78943140000001</v>
      </c>
      <c r="M100" s="78">
        <v>2.0000000000000001E-4</v>
      </c>
      <c r="N100" s="78">
        <v>3.0999999999999999E-3</v>
      </c>
      <c r="O100" s="78">
        <v>4.0000000000000002E-4</v>
      </c>
    </row>
    <row r="101" spans="2:15">
      <c r="B101" t="s">
        <v>1625</v>
      </c>
      <c r="C101" t="s">
        <v>1626</v>
      </c>
      <c r="D101" t="s">
        <v>100</v>
      </c>
      <c r="E101" t="s">
        <v>123</v>
      </c>
      <c r="F101" t="s">
        <v>1627</v>
      </c>
      <c r="G101" t="s">
        <v>128</v>
      </c>
      <c r="H101" t="s">
        <v>102</v>
      </c>
      <c r="I101" s="77">
        <v>3638.27</v>
      </c>
      <c r="J101" s="77">
        <v>703.5</v>
      </c>
      <c r="K101" s="77">
        <v>0.58992999999999995</v>
      </c>
      <c r="L101" s="77">
        <v>26.18515945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1628</v>
      </c>
      <c r="C102" t="s">
        <v>1629</v>
      </c>
      <c r="D102" t="s">
        <v>100</v>
      </c>
      <c r="E102" t="s">
        <v>123</v>
      </c>
      <c r="F102" t="s">
        <v>1630</v>
      </c>
      <c r="G102" t="s">
        <v>128</v>
      </c>
      <c r="H102" t="s">
        <v>102</v>
      </c>
      <c r="I102" s="77">
        <v>10156.370000000001</v>
      </c>
      <c r="J102" s="77">
        <v>1500</v>
      </c>
      <c r="K102" s="77">
        <v>0</v>
      </c>
      <c r="L102" s="77">
        <v>152.34555</v>
      </c>
      <c r="M102" s="78">
        <v>1E-4</v>
      </c>
      <c r="N102" s="78">
        <v>2.3999999999999998E-3</v>
      </c>
      <c r="O102" s="78">
        <v>2.9999999999999997E-4</v>
      </c>
    </row>
    <row r="103" spans="2:15">
      <c r="B103" t="s">
        <v>1631</v>
      </c>
      <c r="C103" t="s">
        <v>1632</v>
      </c>
      <c r="D103" t="s">
        <v>100</v>
      </c>
      <c r="E103" t="s">
        <v>123</v>
      </c>
      <c r="F103" t="s">
        <v>1633</v>
      </c>
      <c r="G103" t="s">
        <v>129</v>
      </c>
      <c r="H103" t="s">
        <v>102</v>
      </c>
      <c r="I103" s="77">
        <v>1520.2</v>
      </c>
      <c r="J103" s="77">
        <v>6095</v>
      </c>
      <c r="K103" s="77">
        <v>0</v>
      </c>
      <c r="L103" s="77">
        <v>92.656189999999995</v>
      </c>
      <c r="M103" s="78">
        <v>0</v>
      </c>
      <c r="N103" s="78">
        <v>1.4E-3</v>
      </c>
      <c r="O103" s="78">
        <v>2.0000000000000001E-4</v>
      </c>
    </row>
    <row r="104" spans="2:15">
      <c r="B104" t="s">
        <v>1634</v>
      </c>
      <c r="C104" t="s">
        <v>1635</v>
      </c>
      <c r="D104" t="s">
        <v>100</v>
      </c>
      <c r="E104" t="s">
        <v>123</v>
      </c>
      <c r="F104" t="s">
        <v>1636</v>
      </c>
      <c r="G104" t="s">
        <v>129</v>
      </c>
      <c r="H104" t="s">
        <v>102</v>
      </c>
      <c r="I104" s="77">
        <v>42.82</v>
      </c>
      <c r="J104" s="77">
        <v>13850</v>
      </c>
      <c r="K104" s="77">
        <v>0</v>
      </c>
      <c r="L104" s="77">
        <v>5.9305700000000003</v>
      </c>
      <c r="M104" s="78">
        <v>0</v>
      </c>
      <c r="N104" s="78">
        <v>1E-4</v>
      </c>
      <c r="O104" s="78">
        <v>0</v>
      </c>
    </row>
    <row r="105" spans="2:15">
      <c r="B105" t="s">
        <v>1637</v>
      </c>
      <c r="C105" t="s">
        <v>1638</v>
      </c>
      <c r="D105" t="s">
        <v>100</v>
      </c>
      <c r="E105" t="s">
        <v>123</v>
      </c>
      <c r="F105" t="s">
        <v>940</v>
      </c>
      <c r="G105" t="s">
        <v>132</v>
      </c>
      <c r="H105" t="s">
        <v>102</v>
      </c>
      <c r="I105" s="77">
        <v>25426.97</v>
      </c>
      <c r="J105" s="77">
        <v>1666</v>
      </c>
      <c r="K105" s="77">
        <v>0</v>
      </c>
      <c r="L105" s="77">
        <v>423.61332019999998</v>
      </c>
      <c r="M105" s="78">
        <v>1E-4</v>
      </c>
      <c r="N105" s="78">
        <v>6.6E-3</v>
      </c>
      <c r="O105" s="78">
        <v>8.9999999999999998E-4</v>
      </c>
    </row>
    <row r="106" spans="2:15">
      <c r="B106" t="s">
        <v>1639</v>
      </c>
      <c r="C106" t="s">
        <v>1640</v>
      </c>
      <c r="D106" t="s">
        <v>100</v>
      </c>
      <c r="E106" t="s">
        <v>123</v>
      </c>
      <c r="F106" t="s">
        <v>741</v>
      </c>
      <c r="G106" t="s">
        <v>132</v>
      </c>
      <c r="H106" t="s">
        <v>102</v>
      </c>
      <c r="I106" s="77">
        <v>22542.62</v>
      </c>
      <c r="J106" s="77">
        <v>1290</v>
      </c>
      <c r="K106" s="77">
        <v>0</v>
      </c>
      <c r="L106" s="77">
        <v>290.79979800000001</v>
      </c>
      <c r="M106" s="78">
        <v>1E-4</v>
      </c>
      <c r="N106" s="78">
        <v>4.4999999999999997E-3</v>
      </c>
      <c r="O106" s="78">
        <v>5.9999999999999995E-4</v>
      </c>
    </row>
    <row r="107" spans="2:15">
      <c r="B107" s="79" t="s">
        <v>1641</v>
      </c>
      <c r="E107" s="16"/>
      <c r="F107" s="16"/>
      <c r="G107" s="16"/>
      <c r="I107" s="81">
        <v>509159.67999999999</v>
      </c>
      <c r="K107" s="81">
        <v>7.9350100000000001</v>
      </c>
      <c r="L107" s="81">
        <v>3511.634528655155</v>
      </c>
      <c r="N107" s="80">
        <v>5.4300000000000001E-2</v>
      </c>
      <c r="O107" s="80">
        <v>7.7999999999999996E-3</v>
      </c>
    </row>
    <row r="108" spans="2:15">
      <c r="B108" t="s">
        <v>1642</v>
      </c>
      <c r="C108" t="s">
        <v>1643</v>
      </c>
      <c r="D108" t="s">
        <v>100</v>
      </c>
      <c r="E108" t="s">
        <v>123</v>
      </c>
      <c r="F108" t="s">
        <v>1644</v>
      </c>
      <c r="G108" t="s">
        <v>1645</v>
      </c>
      <c r="H108" t="s">
        <v>102</v>
      </c>
      <c r="I108" s="77">
        <v>1689.4</v>
      </c>
      <c r="J108" s="77">
        <v>483.4</v>
      </c>
      <c r="K108" s="77">
        <v>0</v>
      </c>
      <c r="L108" s="77">
        <v>8.1665595999999994</v>
      </c>
      <c r="M108" s="78">
        <v>1E-4</v>
      </c>
      <c r="N108" s="78">
        <v>1E-4</v>
      </c>
      <c r="O108" s="78">
        <v>0</v>
      </c>
    </row>
    <row r="109" spans="2:15">
      <c r="B109" t="s">
        <v>1646</v>
      </c>
      <c r="C109" t="s">
        <v>1647</v>
      </c>
      <c r="D109" t="s">
        <v>100</v>
      </c>
      <c r="E109" t="s">
        <v>123</v>
      </c>
      <c r="F109" t="s">
        <v>1648</v>
      </c>
      <c r="G109" t="s">
        <v>1645</v>
      </c>
      <c r="H109" t="s">
        <v>102</v>
      </c>
      <c r="I109" s="77">
        <v>3769.13</v>
      </c>
      <c r="J109" s="77">
        <v>3999</v>
      </c>
      <c r="K109" s="77">
        <v>0</v>
      </c>
      <c r="L109" s="77">
        <v>150.72750869999999</v>
      </c>
      <c r="M109" s="78">
        <v>2.0000000000000001E-4</v>
      </c>
      <c r="N109" s="78">
        <v>2.3E-3</v>
      </c>
      <c r="O109" s="78">
        <v>2.9999999999999997E-4</v>
      </c>
    </row>
    <row r="110" spans="2:15">
      <c r="B110" t="s">
        <v>1649</v>
      </c>
      <c r="C110" t="s">
        <v>1650</v>
      </c>
      <c r="D110" t="s">
        <v>100</v>
      </c>
      <c r="E110" t="s">
        <v>123</v>
      </c>
      <c r="F110" t="s">
        <v>824</v>
      </c>
      <c r="G110" t="s">
        <v>416</v>
      </c>
      <c r="H110" t="s">
        <v>102</v>
      </c>
      <c r="I110" s="77">
        <v>31879.8</v>
      </c>
      <c r="J110" s="77">
        <v>416.9</v>
      </c>
      <c r="K110" s="77">
        <v>0</v>
      </c>
      <c r="L110" s="77">
        <v>132.9068862</v>
      </c>
      <c r="M110" s="78">
        <v>1E-4</v>
      </c>
      <c r="N110" s="78">
        <v>2.0999999999999999E-3</v>
      </c>
      <c r="O110" s="78">
        <v>2.9999999999999997E-4</v>
      </c>
    </row>
    <row r="111" spans="2:15">
      <c r="B111" t="s">
        <v>1651</v>
      </c>
      <c r="C111" t="s">
        <v>1652</v>
      </c>
      <c r="D111" t="s">
        <v>100</v>
      </c>
      <c r="E111" t="s">
        <v>123</v>
      </c>
      <c r="F111" t="s">
        <v>1653</v>
      </c>
      <c r="G111" t="s">
        <v>416</v>
      </c>
      <c r="H111" t="s">
        <v>102</v>
      </c>
      <c r="I111" s="77">
        <v>2140.4699999999998</v>
      </c>
      <c r="J111" s="77">
        <v>3768</v>
      </c>
      <c r="K111" s="77">
        <v>0</v>
      </c>
      <c r="L111" s="77">
        <v>80.652909600000001</v>
      </c>
      <c r="M111" s="78">
        <v>1E-4</v>
      </c>
      <c r="N111" s="78">
        <v>1.1999999999999999E-3</v>
      </c>
      <c r="O111" s="78">
        <v>2.0000000000000001E-4</v>
      </c>
    </row>
    <row r="112" spans="2:15">
      <c r="B112" t="s">
        <v>1654</v>
      </c>
      <c r="C112" t="s">
        <v>1655</v>
      </c>
      <c r="D112" t="s">
        <v>100</v>
      </c>
      <c r="E112" t="s">
        <v>123</v>
      </c>
      <c r="F112" t="s">
        <v>1030</v>
      </c>
      <c r="G112" t="s">
        <v>806</v>
      </c>
      <c r="H112" t="s">
        <v>102</v>
      </c>
      <c r="I112" s="77">
        <v>331.89</v>
      </c>
      <c r="J112" s="77">
        <v>4338</v>
      </c>
      <c r="K112" s="77">
        <v>0</v>
      </c>
      <c r="L112" s="77">
        <v>14.3973882</v>
      </c>
      <c r="M112" s="78">
        <v>0</v>
      </c>
      <c r="N112" s="78">
        <v>2.0000000000000001E-4</v>
      </c>
      <c r="O112" s="78">
        <v>0</v>
      </c>
    </row>
    <row r="113" spans="2:15">
      <c r="B113" t="s">
        <v>1656</v>
      </c>
      <c r="C113" t="s">
        <v>1657</v>
      </c>
      <c r="D113" t="s">
        <v>100</v>
      </c>
      <c r="E113" t="s">
        <v>123</v>
      </c>
      <c r="F113" t="s">
        <v>1658</v>
      </c>
      <c r="G113" t="s">
        <v>806</v>
      </c>
      <c r="H113" t="s">
        <v>102</v>
      </c>
      <c r="I113" s="77">
        <v>3425.61</v>
      </c>
      <c r="J113" s="77">
        <v>1211</v>
      </c>
      <c r="K113" s="77">
        <v>0</v>
      </c>
      <c r="L113" s="77">
        <v>41.484137099999998</v>
      </c>
      <c r="M113" s="78">
        <v>1E-4</v>
      </c>
      <c r="N113" s="78">
        <v>5.9999999999999995E-4</v>
      </c>
      <c r="O113" s="78">
        <v>1E-4</v>
      </c>
    </row>
    <row r="114" spans="2:15">
      <c r="B114" t="s">
        <v>1659</v>
      </c>
      <c r="C114" t="s">
        <v>1660</v>
      </c>
      <c r="D114" t="s">
        <v>100</v>
      </c>
      <c r="E114" t="s">
        <v>123</v>
      </c>
      <c r="F114" t="s">
        <v>1661</v>
      </c>
      <c r="G114" t="s">
        <v>806</v>
      </c>
      <c r="H114" t="s">
        <v>102</v>
      </c>
      <c r="I114" s="77">
        <v>3921</v>
      </c>
      <c r="J114" s="77">
        <v>428.7</v>
      </c>
      <c r="K114" s="77">
        <v>0</v>
      </c>
      <c r="L114" s="77">
        <v>16.809327</v>
      </c>
      <c r="M114" s="78">
        <v>1E-4</v>
      </c>
      <c r="N114" s="78">
        <v>2.9999999999999997E-4</v>
      </c>
      <c r="O114" s="78">
        <v>0</v>
      </c>
    </row>
    <row r="115" spans="2:15">
      <c r="B115" t="s">
        <v>1662</v>
      </c>
      <c r="C115" t="s">
        <v>1663</v>
      </c>
      <c r="D115" t="s">
        <v>100</v>
      </c>
      <c r="E115" t="s">
        <v>123</v>
      </c>
      <c r="F115" t="s">
        <v>1664</v>
      </c>
      <c r="G115" t="s">
        <v>806</v>
      </c>
      <c r="H115" t="s">
        <v>102</v>
      </c>
      <c r="I115" s="77">
        <v>3702.78</v>
      </c>
      <c r="J115" s="77">
        <v>701.5</v>
      </c>
      <c r="K115" s="77">
        <v>0</v>
      </c>
      <c r="L115" s="77">
        <v>25.9750017</v>
      </c>
      <c r="M115" s="78">
        <v>1E-4</v>
      </c>
      <c r="N115" s="78">
        <v>4.0000000000000002E-4</v>
      </c>
      <c r="O115" s="78">
        <v>1E-4</v>
      </c>
    </row>
    <row r="116" spans="2:15">
      <c r="B116" t="s">
        <v>1665</v>
      </c>
      <c r="C116" t="s">
        <v>1666</v>
      </c>
      <c r="D116" t="s">
        <v>100</v>
      </c>
      <c r="E116" t="s">
        <v>123</v>
      </c>
      <c r="F116" t="s">
        <v>1667</v>
      </c>
      <c r="G116" t="s">
        <v>732</v>
      </c>
      <c r="H116" t="s">
        <v>102</v>
      </c>
      <c r="I116" s="77">
        <v>38491.69</v>
      </c>
      <c r="J116" s="77">
        <v>150.1</v>
      </c>
      <c r="K116" s="77">
        <v>0</v>
      </c>
      <c r="L116" s="77">
        <v>57.776026690000002</v>
      </c>
      <c r="M116" s="78">
        <v>2.0000000000000001E-4</v>
      </c>
      <c r="N116" s="78">
        <v>8.9999999999999998E-4</v>
      </c>
      <c r="O116" s="78">
        <v>1E-4</v>
      </c>
    </row>
    <row r="117" spans="2:15">
      <c r="B117" t="s">
        <v>1668</v>
      </c>
      <c r="C117" t="s">
        <v>1669</v>
      </c>
      <c r="D117" t="s">
        <v>100</v>
      </c>
      <c r="E117" t="s">
        <v>123</v>
      </c>
      <c r="F117" t="s">
        <v>1670</v>
      </c>
      <c r="G117" t="s">
        <v>1671</v>
      </c>
      <c r="H117" t="s">
        <v>102</v>
      </c>
      <c r="I117" s="77">
        <v>1136.75</v>
      </c>
      <c r="J117" s="77">
        <v>1684</v>
      </c>
      <c r="K117" s="77">
        <v>0</v>
      </c>
      <c r="L117" s="77">
        <v>19.142869999999998</v>
      </c>
      <c r="M117" s="78">
        <v>0</v>
      </c>
      <c r="N117" s="78">
        <v>2.9999999999999997E-4</v>
      </c>
      <c r="O117" s="78">
        <v>0</v>
      </c>
    </row>
    <row r="118" spans="2:15">
      <c r="B118" t="s">
        <v>1672</v>
      </c>
      <c r="C118" t="s">
        <v>1673</v>
      </c>
      <c r="D118" t="s">
        <v>100</v>
      </c>
      <c r="E118" t="s">
        <v>123</v>
      </c>
      <c r="F118" t="s">
        <v>1017</v>
      </c>
      <c r="G118" t="s">
        <v>758</v>
      </c>
      <c r="H118" t="s">
        <v>102</v>
      </c>
      <c r="I118" s="77">
        <v>417.6</v>
      </c>
      <c r="J118" s="77">
        <v>3120</v>
      </c>
      <c r="K118" s="77">
        <v>0.38173000000000001</v>
      </c>
      <c r="L118" s="77">
        <v>13.41085</v>
      </c>
      <c r="M118" s="78">
        <v>0</v>
      </c>
      <c r="N118" s="78">
        <v>2.0000000000000001E-4</v>
      </c>
      <c r="O118" s="78">
        <v>0</v>
      </c>
    </row>
    <row r="119" spans="2:15">
      <c r="B119" t="s">
        <v>1674</v>
      </c>
      <c r="C119" t="s">
        <v>1675</v>
      </c>
      <c r="D119" t="s">
        <v>100</v>
      </c>
      <c r="E119" t="s">
        <v>123</v>
      </c>
      <c r="F119" t="s">
        <v>1676</v>
      </c>
      <c r="G119" t="s">
        <v>758</v>
      </c>
      <c r="H119" t="s">
        <v>102</v>
      </c>
      <c r="I119" s="77">
        <v>842.92</v>
      </c>
      <c r="J119" s="77">
        <v>26800</v>
      </c>
      <c r="K119" s="77">
        <v>0</v>
      </c>
      <c r="L119" s="77">
        <v>225.90255999999999</v>
      </c>
      <c r="M119" s="78">
        <v>2.0000000000000001E-4</v>
      </c>
      <c r="N119" s="78">
        <v>3.5000000000000001E-3</v>
      </c>
      <c r="O119" s="78">
        <v>5.0000000000000001E-4</v>
      </c>
    </row>
    <row r="120" spans="2:15">
      <c r="B120" t="s">
        <v>1677</v>
      </c>
      <c r="C120" t="s">
        <v>1678</v>
      </c>
      <c r="D120" t="s">
        <v>100</v>
      </c>
      <c r="E120" t="s">
        <v>123</v>
      </c>
      <c r="F120" t="s">
        <v>1679</v>
      </c>
      <c r="G120" t="s">
        <v>758</v>
      </c>
      <c r="H120" t="s">
        <v>102</v>
      </c>
      <c r="I120" s="77">
        <v>26.19</v>
      </c>
      <c r="J120" s="77">
        <v>168.7</v>
      </c>
      <c r="K120" s="77">
        <v>0</v>
      </c>
      <c r="L120" s="77">
        <v>4.4182529999999998E-2</v>
      </c>
      <c r="M120" s="78">
        <v>0</v>
      </c>
      <c r="N120" s="78">
        <v>0</v>
      </c>
      <c r="O120" s="78">
        <v>0</v>
      </c>
    </row>
    <row r="121" spans="2:15">
      <c r="B121" t="s">
        <v>1680</v>
      </c>
      <c r="C121" t="s">
        <v>1681</v>
      </c>
      <c r="D121" t="s">
        <v>100</v>
      </c>
      <c r="E121" t="s">
        <v>123</v>
      </c>
      <c r="F121" t="s">
        <v>1027</v>
      </c>
      <c r="G121" t="s">
        <v>758</v>
      </c>
      <c r="H121" t="s">
        <v>102</v>
      </c>
      <c r="I121" s="77">
        <v>4451.55</v>
      </c>
      <c r="J121" s="77">
        <v>2616.0000100000002</v>
      </c>
      <c r="K121" s="77">
        <v>0</v>
      </c>
      <c r="L121" s="77">
        <v>116.452548445155</v>
      </c>
      <c r="M121" s="78">
        <v>1E-4</v>
      </c>
      <c r="N121" s="78">
        <v>1.8E-3</v>
      </c>
      <c r="O121" s="78">
        <v>2.9999999999999997E-4</v>
      </c>
    </row>
    <row r="122" spans="2:15">
      <c r="B122" t="s">
        <v>1682</v>
      </c>
      <c r="C122" t="s">
        <v>1683</v>
      </c>
      <c r="D122" t="s">
        <v>100</v>
      </c>
      <c r="E122" t="s">
        <v>123</v>
      </c>
      <c r="F122" t="s">
        <v>1684</v>
      </c>
      <c r="G122" t="s">
        <v>758</v>
      </c>
      <c r="H122" t="s">
        <v>102</v>
      </c>
      <c r="I122" s="77">
        <v>3929.52</v>
      </c>
      <c r="J122" s="77">
        <v>2540</v>
      </c>
      <c r="K122" s="77">
        <v>0</v>
      </c>
      <c r="L122" s="77">
        <v>99.809808000000004</v>
      </c>
      <c r="M122" s="78">
        <v>1E-4</v>
      </c>
      <c r="N122" s="78">
        <v>1.5E-3</v>
      </c>
      <c r="O122" s="78">
        <v>2.0000000000000001E-4</v>
      </c>
    </row>
    <row r="123" spans="2:15">
      <c r="B123" t="s">
        <v>1685</v>
      </c>
      <c r="C123" t="s">
        <v>1686</v>
      </c>
      <c r="D123" t="s">
        <v>100</v>
      </c>
      <c r="E123" t="s">
        <v>123</v>
      </c>
      <c r="F123" t="s">
        <v>1687</v>
      </c>
      <c r="G123" t="s">
        <v>758</v>
      </c>
      <c r="H123" t="s">
        <v>102</v>
      </c>
      <c r="I123" s="77">
        <v>65440.54</v>
      </c>
      <c r="J123" s="77">
        <v>255.8</v>
      </c>
      <c r="K123" s="77">
        <v>0</v>
      </c>
      <c r="L123" s="77">
        <v>167.39690132000001</v>
      </c>
      <c r="M123" s="78">
        <v>1E-4</v>
      </c>
      <c r="N123" s="78">
        <v>2.5999999999999999E-3</v>
      </c>
      <c r="O123" s="78">
        <v>4.0000000000000002E-4</v>
      </c>
    </row>
    <row r="124" spans="2:15">
      <c r="B124" t="s">
        <v>1688</v>
      </c>
      <c r="C124" t="s">
        <v>1689</v>
      </c>
      <c r="D124" t="s">
        <v>100</v>
      </c>
      <c r="E124" t="s">
        <v>123</v>
      </c>
      <c r="F124" t="s">
        <v>1690</v>
      </c>
      <c r="G124" t="s">
        <v>1691</v>
      </c>
      <c r="H124" t="s">
        <v>102</v>
      </c>
      <c r="I124" s="77">
        <v>571.99</v>
      </c>
      <c r="J124" s="77">
        <v>1964</v>
      </c>
      <c r="K124" s="77">
        <v>0</v>
      </c>
      <c r="L124" s="77">
        <v>11.2338836</v>
      </c>
      <c r="M124" s="78">
        <v>1E-4</v>
      </c>
      <c r="N124" s="78">
        <v>2.0000000000000001E-4</v>
      </c>
      <c r="O124" s="78">
        <v>0</v>
      </c>
    </row>
    <row r="125" spans="2:15">
      <c r="B125" t="s">
        <v>1692</v>
      </c>
      <c r="C125" t="s">
        <v>1693</v>
      </c>
      <c r="D125" t="s">
        <v>100</v>
      </c>
      <c r="E125" t="s">
        <v>123</v>
      </c>
      <c r="F125" t="s">
        <v>1694</v>
      </c>
      <c r="G125" t="s">
        <v>1695</v>
      </c>
      <c r="H125" t="s">
        <v>102</v>
      </c>
      <c r="I125" s="77">
        <v>2248.33</v>
      </c>
      <c r="J125" s="77">
        <v>432.8</v>
      </c>
      <c r="K125" s="77">
        <v>0</v>
      </c>
      <c r="L125" s="77">
        <v>9.7307722400000003</v>
      </c>
      <c r="M125" s="78">
        <v>0</v>
      </c>
      <c r="N125" s="78">
        <v>2.0000000000000001E-4</v>
      </c>
      <c r="O125" s="78">
        <v>0</v>
      </c>
    </row>
    <row r="126" spans="2:15">
      <c r="B126" t="s">
        <v>1696</v>
      </c>
      <c r="C126" t="s">
        <v>1697</v>
      </c>
      <c r="D126" t="s">
        <v>100</v>
      </c>
      <c r="E126" t="s">
        <v>123</v>
      </c>
      <c r="F126" t="s">
        <v>1698</v>
      </c>
      <c r="G126" t="s">
        <v>112</v>
      </c>
      <c r="H126" t="s">
        <v>102</v>
      </c>
      <c r="I126" s="77">
        <v>1079.07</v>
      </c>
      <c r="J126" s="77">
        <v>9584</v>
      </c>
      <c r="K126" s="77">
        <v>0</v>
      </c>
      <c r="L126" s="77">
        <v>103.4180688</v>
      </c>
      <c r="M126" s="78">
        <v>2.9999999999999997E-4</v>
      </c>
      <c r="N126" s="78">
        <v>1.6000000000000001E-3</v>
      </c>
      <c r="O126" s="78">
        <v>2.0000000000000001E-4</v>
      </c>
    </row>
    <row r="127" spans="2:15">
      <c r="B127" t="s">
        <v>1699</v>
      </c>
      <c r="C127" t="s">
        <v>1700</v>
      </c>
      <c r="D127" t="s">
        <v>100</v>
      </c>
      <c r="E127" t="s">
        <v>123</v>
      </c>
      <c r="F127" t="s">
        <v>1701</v>
      </c>
      <c r="G127" t="s">
        <v>112</v>
      </c>
      <c r="H127" t="s">
        <v>102</v>
      </c>
      <c r="I127" s="77">
        <v>2356.92</v>
      </c>
      <c r="J127" s="77">
        <v>2097</v>
      </c>
      <c r="K127" s="77">
        <v>0</v>
      </c>
      <c r="L127" s="77">
        <v>49.424612400000001</v>
      </c>
      <c r="M127" s="78">
        <v>1E-4</v>
      </c>
      <c r="N127" s="78">
        <v>8.0000000000000004E-4</v>
      </c>
      <c r="O127" s="78">
        <v>1E-4</v>
      </c>
    </row>
    <row r="128" spans="2:15">
      <c r="B128" t="s">
        <v>1702</v>
      </c>
      <c r="C128" t="s">
        <v>1703</v>
      </c>
      <c r="D128" t="s">
        <v>100</v>
      </c>
      <c r="E128" t="s">
        <v>123</v>
      </c>
      <c r="F128" t="s">
        <v>1704</v>
      </c>
      <c r="G128" t="s">
        <v>112</v>
      </c>
      <c r="H128" t="s">
        <v>102</v>
      </c>
      <c r="I128" s="77">
        <v>548.54</v>
      </c>
      <c r="J128" s="77">
        <v>11000</v>
      </c>
      <c r="K128" s="77">
        <v>0</v>
      </c>
      <c r="L128" s="77">
        <v>60.339399999999998</v>
      </c>
      <c r="M128" s="78">
        <v>1E-4</v>
      </c>
      <c r="N128" s="78">
        <v>8.9999999999999998E-4</v>
      </c>
      <c r="O128" s="78">
        <v>1E-4</v>
      </c>
    </row>
    <row r="129" spans="2:15">
      <c r="B129" t="s">
        <v>1705</v>
      </c>
      <c r="C129" t="s">
        <v>1706</v>
      </c>
      <c r="D129" t="s">
        <v>100</v>
      </c>
      <c r="E129" t="s">
        <v>123</v>
      </c>
      <c r="F129" t="s">
        <v>1707</v>
      </c>
      <c r="G129" t="s">
        <v>112</v>
      </c>
      <c r="H129" t="s">
        <v>102</v>
      </c>
      <c r="I129" s="77">
        <v>12952.23</v>
      </c>
      <c r="J129" s="77">
        <v>483.7</v>
      </c>
      <c r="K129" s="77">
        <v>0</v>
      </c>
      <c r="L129" s="77">
        <v>62.649936510000003</v>
      </c>
      <c r="M129" s="78">
        <v>1E-4</v>
      </c>
      <c r="N129" s="78">
        <v>1E-3</v>
      </c>
      <c r="O129" s="78">
        <v>1E-4</v>
      </c>
    </row>
    <row r="130" spans="2:15">
      <c r="B130" t="s">
        <v>1708</v>
      </c>
      <c r="C130" t="s">
        <v>1709</v>
      </c>
      <c r="D130" t="s">
        <v>100</v>
      </c>
      <c r="E130" t="s">
        <v>123</v>
      </c>
      <c r="F130" t="s">
        <v>809</v>
      </c>
      <c r="G130" t="s">
        <v>112</v>
      </c>
      <c r="H130" t="s">
        <v>102</v>
      </c>
      <c r="I130" s="77">
        <v>1835.94</v>
      </c>
      <c r="J130" s="77">
        <v>5.0999999999999996</v>
      </c>
      <c r="K130" s="77">
        <v>0</v>
      </c>
      <c r="L130" s="77">
        <v>9.3632939999999998E-2</v>
      </c>
      <c r="M130" s="78">
        <v>1E-4</v>
      </c>
      <c r="N130" s="78">
        <v>0</v>
      </c>
      <c r="O130" s="78">
        <v>0</v>
      </c>
    </row>
    <row r="131" spans="2:15">
      <c r="B131" t="s">
        <v>1710</v>
      </c>
      <c r="C131" t="s">
        <v>1711</v>
      </c>
      <c r="D131" t="s">
        <v>100</v>
      </c>
      <c r="E131" t="s">
        <v>123</v>
      </c>
      <c r="F131" t="s">
        <v>1712</v>
      </c>
      <c r="G131" t="s">
        <v>112</v>
      </c>
      <c r="H131" t="s">
        <v>102</v>
      </c>
      <c r="I131" s="77">
        <v>2642.4</v>
      </c>
      <c r="J131" s="77">
        <v>7550</v>
      </c>
      <c r="K131" s="77">
        <v>0</v>
      </c>
      <c r="L131" s="77">
        <v>199.50120000000001</v>
      </c>
      <c r="M131" s="78">
        <v>1E-4</v>
      </c>
      <c r="N131" s="78">
        <v>3.0999999999999999E-3</v>
      </c>
      <c r="O131" s="78">
        <v>4.0000000000000002E-4</v>
      </c>
    </row>
    <row r="132" spans="2:15">
      <c r="B132" t="s">
        <v>1713</v>
      </c>
      <c r="C132" t="s">
        <v>1714</v>
      </c>
      <c r="D132" t="s">
        <v>100</v>
      </c>
      <c r="E132" t="s">
        <v>123</v>
      </c>
      <c r="F132" t="s">
        <v>1715</v>
      </c>
      <c r="G132" t="s">
        <v>844</v>
      </c>
      <c r="H132" t="s">
        <v>102</v>
      </c>
      <c r="I132" s="77">
        <v>2724.22</v>
      </c>
      <c r="J132" s="77">
        <v>819.8</v>
      </c>
      <c r="K132" s="77">
        <v>0</v>
      </c>
      <c r="L132" s="77">
        <v>22.333155560000002</v>
      </c>
      <c r="M132" s="78">
        <v>1E-4</v>
      </c>
      <c r="N132" s="78">
        <v>2.9999999999999997E-4</v>
      </c>
      <c r="O132" s="78">
        <v>0</v>
      </c>
    </row>
    <row r="133" spans="2:15">
      <c r="B133" t="s">
        <v>1716</v>
      </c>
      <c r="C133" t="s">
        <v>1717</v>
      </c>
      <c r="D133" t="s">
        <v>100</v>
      </c>
      <c r="E133" t="s">
        <v>123</v>
      </c>
      <c r="F133" t="s">
        <v>1059</v>
      </c>
      <c r="G133" t="s">
        <v>844</v>
      </c>
      <c r="H133" t="s">
        <v>102</v>
      </c>
      <c r="I133" s="77">
        <v>11373.95</v>
      </c>
      <c r="J133" s="77">
        <v>1003</v>
      </c>
      <c r="K133" s="77">
        <v>0</v>
      </c>
      <c r="L133" s="77">
        <v>114.0807185</v>
      </c>
      <c r="M133" s="78">
        <v>1E-4</v>
      </c>
      <c r="N133" s="78">
        <v>1.8E-3</v>
      </c>
      <c r="O133" s="78">
        <v>2.9999999999999997E-4</v>
      </c>
    </row>
    <row r="134" spans="2:15">
      <c r="B134" t="s">
        <v>1718</v>
      </c>
      <c r="C134" t="s">
        <v>1719</v>
      </c>
      <c r="D134" t="s">
        <v>100</v>
      </c>
      <c r="E134" t="s">
        <v>123</v>
      </c>
      <c r="F134" t="s">
        <v>1720</v>
      </c>
      <c r="G134" t="s">
        <v>1721</v>
      </c>
      <c r="H134" t="s">
        <v>102</v>
      </c>
      <c r="I134" s="77">
        <v>3745.99</v>
      </c>
      <c r="J134" s="77">
        <v>276.39999999999998</v>
      </c>
      <c r="K134" s="77">
        <v>0</v>
      </c>
      <c r="L134" s="77">
        <v>10.353916359999999</v>
      </c>
      <c r="M134" s="78">
        <v>2.0000000000000001E-4</v>
      </c>
      <c r="N134" s="78">
        <v>2.0000000000000001E-4</v>
      </c>
      <c r="O134" s="78">
        <v>0</v>
      </c>
    </row>
    <row r="135" spans="2:15">
      <c r="B135" t="s">
        <v>1722</v>
      </c>
      <c r="C135" t="s">
        <v>1723</v>
      </c>
      <c r="D135" t="s">
        <v>100</v>
      </c>
      <c r="E135" t="s">
        <v>123</v>
      </c>
      <c r="F135" t="s">
        <v>1724</v>
      </c>
      <c r="G135" t="s">
        <v>598</v>
      </c>
      <c r="H135" t="s">
        <v>102</v>
      </c>
      <c r="I135" s="77">
        <v>4636.0200000000004</v>
      </c>
      <c r="J135" s="77">
        <v>885</v>
      </c>
      <c r="K135" s="77">
        <v>0</v>
      </c>
      <c r="L135" s="77">
        <v>41.028776999999998</v>
      </c>
      <c r="M135" s="78">
        <v>1E-4</v>
      </c>
      <c r="N135" s="78">
        <v>5.9999999999999995E-4</v>
      </c>
      <c r="O135" s="78">
        <v>1E-4</v>
      </c>
    </row>
    <row r="136" spans="2:15">
      <c r="B136" t="s">
        <v>1725</v>
      </c>
      <c r="C136" t="s">
        <v>1726</v>
      </c>
      <c r="D136" t="s">
        <v>100</v>
      </c>
      <c r="E136" t="s">
        <v>123</v>
      </c>
      <c r="F136" t="s">
        <v>1727</v>
      </c>
      <c r="G136" t="s">
        <v>598</v>
      </c>
      <c r="H136" t="s">
        <v>102</v>
      </c>
      <c r="I136" s="77">
        <v>2894.38</v>
      </c>
      <c r="J136" s="77">
        <v>702.2</v>
      </c>
      <c r="K136" s="77">
        <v>0</v>
      </c>
      <c r="L136" s="77">
        <v>20.32433636</v>
      </c>
      <c r="M136" s="78">
        <v>2.0000000000000001E-4</v>
      </c>
      <c r="N136" s="78">
        <v>2.9999999999999997E-4</v>
      </c>
      <c r="O136" s="78">
        <v>0</v>
      </c>
    </row>
    <row r="137" spans="2:15">
      <c r="B137" t="s">
        <v>1728</v>
      </c>
      <c r="C137" t="s">
        <v>1729</v>
      </c>
      <c r="D137" t="s">
        <v>100</v>
      </c>
      <c r="E137" t="s">
        <v>123</v>
      </c>
      <c r="F137" t="s">
        <v>1730</v>
      </c>
      <c r="G137" t="s">
        <v>598</v>
      </c>
      <c r="H137" t="s">
        <v>102</v>
      </c>
      <c r="I137" s="77">
        <v>1264.58</v>
      </c>
      <c r="J137" s="77">
        <v>490</v>
      </c>
      <c r="K137" s="77">
        <v>0</v>
      </c>
      <c r="L137" s="77">
        <v>6.1964420000000002</v>
      </c>
      <c r="M137" s="78">
        <v>1E-4</v>
      </c>
      <c r="N137" s="78">
        <v>1E-4</v>
      </c>
      <c r="O137" s="78">
        <v>0</v>
      </c>
    </row>
    <row r="138" spans="2:15">
      <c r="B138" t="s">
        <v>1731</v>
      </c>
      <c r="C138" t="s">
        <v>1732</v>
      </c>
      <c r="D138" t="s">
        <v>100</v>
      </c>
      <c r="E138" t="s">
        <v>123</v>
      </c>
      <c r="F138" t="s">
        <v>1733</v>
      </c>
      <c r="G138" t="s">
        <v>598</v>
      </c>
      <c r="H138" t="s">
        <v>102</v>
      </c>
      <c r="I138" s="77">
        <v>2774.43</v>
      </c>
      <c r="J138" s="77">
        <v>2190</v>
      </c>
      <c r="K138" s="77">
        <v>0</v>
      </c>
      <c r="L138" s="77">
        <v>60.760016999999998</v>
      </c>
      <c r="M138" s="78">
        <v>1E-4</v>
      </c>
      <c r="N138" s="78">
        <v>8.9999999999999998E-4</v>
      </c>
      <c r="O138" s="78">
        <v>1E-4</v>
      </c>
    </row>
    <row r="139" spans="2:15">
      <c r="B139" t="s">
        <v>1734</v>
      </c>
      <c r="C139" t="s">
        <v>1735</v>
      </c>
      <c r="D139" t="s">
        <v>100</v>
      </c>
      <c r="E139" t="s">
        <v>123</v>
      </c>
      <c r="F139" t="s">
        <v>1736</v>
      </c>
      <c r="G139" t="s">
        <v>598</v>
      </c>
      <c r="H139" t="s">
        <v>102</v>
      </c>
      <c r="I139" s="77">
        <v>14181.58</v>
      </c>
      <c r="J139" s="77">
        <v>470.4</v>
      </c>
      <c r="K139" s="77">
        <v>0</v>
      </c>
      <c r="L139" s="77">
        <v>66.710152320000006</v>
      </c>
      <c r="M139" s="78">
        <v>2.0000000000000001E-4</v>
      </c>
      <c r="N139" s="78">
        <v>1E-3</v>
      </c>
      <c r="O139" s="78">
        <v>1E-4</v>
      </c>
    </row>
    <row r="140" spans="2:15">
      <c r="B140" t="s">
        <v>1737</v>
      </c>
      <c r="C140" t="s">
        <v>1738</v>
      </c>
      <c r="D140" t="s">
        <v>100</v>
      </c>
      <c r="E140" t="s">
        <v>123</v>
      </c>
      <c r="F140" t="s">
        <v>1739</v>
      </c>
      <c r="G140" t="s">
        <v>598</v>
      </c>
      <c r="H140" t="s">
        <v>102</v>
      </c>
      <c r="I140" s="77">
        <v>856.4</v>
      </c>
      <c r="J140" s="77">
        <v>5790</v>
      </c>
      <c r="K140" s="77">
        <v>0</v>
      </c>
      <c r="L140" s="77">
        <v>49.585560000000001</v>
      </c>
      <c r="M140" s="78">
        <v>1E-4</v>
      </c>
      <c r="N140" s="78">
        <v>8.0000000000000004E-4</v>
      </c>
      <c r="O140" s="78">
        <v>1E-4</v>
      </c>
    </row>
    <row r="141" spans="2:15">
      <c r="B141" t="s">
        <v>1740</v>
      </c>
      <c r="C141" t="s">
        <v>1741</v>
      </c>
      <c r="D141" t="s">
        <v>100</v>
      </c>
      <c r="E141" t="s">
        <v>123</v>
      </c>
      <c r="F141" t="s">
        <v>1742</v>
      </c>
      <c r="G141" t="s">
        <v>598</v>
      </c>
      <c r="H141" t="s">
        <v>102</v>
      </c>
      <c r="I141" s="77">
        <v>3358.11</v>
      </c>
      <c r="J141" s="77">
        <v>1013</v>
      </c>
      <c r="K141" s="77">
        <v>0.55384</v>
      </c>
      <c r="L141" s="77">
        <v>34.571494299999998</v>
      </c>
      <c r="M141" s="78">
        <v>2.0000000000000001E-4</v>
      </c>
      <c r="N141" s="78">
        <v>5.0000000000000001E-4</v>
      </c>
      <c r="O141" s="78">
        <v>1E-4</v>
      </c>
    </row>
    <row r="142" spans="2:15">
      <c r="B142" t="s">
        <v>1743</v>
      </c>
      <c r="C142" t="s">
        <v>1744</v>
      </c>
      <c r="D142" t="s">
        <v>100</v>
      </c>
      <c r="E142" t="s">
        <v>123</v>
      </c>
      <c r="F142" t="s">
        <v>1745</v>
      </c>
      <c r="G142" t="s">
        <v>1455</v>
      </c>
      <c r="H142" t="s">
        <v>102</v>
      </c>
      <c r="I142" s="77">
        <v>2007.83</v>
      </c>
      <c r="J142" s="77">
        <v>1780</v>
      </c>
      <c r="K142" s="77">
        <v>0</v>
      </c>
      <c r="L142" s="77">
        <v>35.739373999999998</v>
      </c>
      <c r="M142" s="78">
        <v>1E-4</v>
      </c>
      <c r="N142" s="78">
        <v>5.9999999999999995E-4</v>
      </c>
      <c r="O142" s="78">
        <v>1E-4</v>
      </c>
    </row>
    <row r="143" spans="2:15">
      <c r="B143" t="s">
        <v>1746</v>
      </c>
      <c r="C143" t="s">
        <v>1747</v>
      </c>
      <c r="D143" t="s">
        <v>100</v>
      </c>
      <c r="E143" t="s">
        <v>123</v>
      </c>
      <c r="F143" t="s">
        <v>1748</v>
      </c>
      <c r="G143" t="s">
        <v>1455</v>
      </c>
      <c r="H143" t="s">
        <v>102</v>
      </c>
      <c r="I143" s="77">
        <v>84.67</v>
      </c>
      <c r="J143" s="77">
        <v>11220</v>
      </c>
      <c r="K143" s="77">
        <v>0</v>
      </c>
      <c r="L143" s="77">
        <v>9.4999739999999999</v>
      </c>
      <c r="M143" s="78">
        <v>0</v>
      </c>
      <c r="N143" s="78">
        <v>1E-4</v>
      </c>
      <c r="O143" s="78">
        <v>0</v>
      </c>
    </row>
    <row r="144" spans="2:15">
      <c r="B144" t="s">
        <v>1749</v>
      </c>
      <c r="C144" t="s">
        <v>1750</v>
      </c>
      <c r="D144" t="s">
        <v>100</v>
      </c>
      <c r="E144" t="s">
        <v>123</v>
      </c>
      <c r="F144" t="s">
        <v>1751</v>
      </c>
      <c r="G144" t="s">
        <v>1455</v>
      </c>
      <c r="H144" t="s">
        <v>102</v>
      </c>
      <c r="I144" s="77">
        <v>1461.77</v>
      </c>
      <c r="J144" s="77">
        <v>7922</v>
      </c>
      <c r="K144" s="77">
        <v>0</v>
      </c>
      <c r="L144" s="77">
        <v>115.8014194</v>
      </c>
      <c r="M144" s="78">
        <v>1E-4</v>
      </c>
      <c r="N144" s="78">
        <v>1.8E-3</v>
      </c>
      <c r="O144" s="78">
        <v>2.9999999999999997E-4</v>
      </c>
    </row>
    <row r="145" spans="2:15">
      <c r="B145" t="s">
        <v>1752</v>
      </c>
      <c r="C145" t="s">
        <v>1753</v>
      </c>
      <c r="D145" t="s">
        <v>100</v>
      </c>
      <c r="E145" t="s">
        <v>123</v>
      </c>
      <c r="F145" t="s">
        <v>1754</v>
      </c>
      <c r="G145" t="s">
        <v>1755</v>
      </c>
      <c r="H145" t="s">
        <v>102</v>
      </c>
      <c r="I145" s="77">
        <v>2783.31</v>
      </c>
      <c r="J145" s="77">
        <v>751.1</v>
      </c>
      <c r="K145" s="77">
        <v>0</v>
      </c>
      <c r="L145" s="77">
        <v>20.905441410000002</v>
      </c>
      <c r="M145" s="78">
        <v>1E-4</v>
      </c>
      <c r="N145" s="78">
        <v>2.9999999999999997E-4</v>
      </c>
      <c r="O145" s="78">
        <v>0</v>
      </c>
    </row>
    <row r="146" spans="2:15">
      <c r="B146" t="s">
        <v>1756</v>
      </c>
      <c r="C146" t="s">
        <v>1757</v>
      </c>
      <c r="D146" t="s">
        <v>100</v>
      </c>
      <c r="E146" t="s">
        <v>123</v>
      </c>
      <c r="F146" t="s">
        <v>1758</v>
      </c>
      <c r="G146" t="s">
        <v>1010</v>
      </c>
      <c r="H146" t="s">
        <v>102</v>
      </c>
      <c r="I146" s="77">
        <v>1381.3</v>
      </c>
      <c r="J146" s="77">
        <v>7273</v>
      </c>
      <c r="K146" s="77">
        <v>0</v>
      </c>
      <c r="L146" s="77">
        <v>100.461949</v>
      </c>
      <c r="M146" s="78">
        <v>0</v>
      </c>
      <c r="N146" s="78">
        <v>1.6000000000000001E-3</v>
      </c>
      <c r="O146" s="78">
        <v>2.0000000000000001E-4</v>
      </c>
    </row>
    <row r="147" spans="2:15">
      <c r="B147" t="s">
        <v>1759</v>
      </c>
      <c r="C147" t="s">
        <v>1760</v>
      </c>
      <c r="D147" t="s">
        <v>100</v>
      </c>
      <c r="E147" t="s">
        <v>123</v>
      </c>
      <c r="F147" t="s">
        <v>1761</v>
      </c>
      <c r="G147" t="s">
        <v>890</v>
      </c>
      <c r="H147" t="s">
        <v>102</v>
      </c>
      <c r="I147" s="77">
        <v>4110.7299999999996</v>
      </c>
      <c r="J147" s="77">
        <v>510.5</v>
      </c>
      <c r="K147" s="77">
        <v>0</v>
      </c>
      <c r="L147" s="77">
        <v>20.985276649999999</v>
      </c>
      <c r="M147" s="78">
        <v>1E-4</v>
      </c>
      <c r="N147" s="78">
        <v>2.9999999999999997E-4</v>
      </c>
      <c r="O147" s="78">
        <v>0</v>
      </c>
    </row>
    <row r="148" spans="2:15">
      <c r="B148" t="s">
        <v>1762</v>
      </c>
      <c r="C148" t="s">
        <v>1763</v>
      </c>
      <c r="D148" t="s">
        <v>100</v>
      </c>
      <c r="E148" t="s">
        <v>123</v>
      </c>
      <c r="F148" t="s">
        <v>1764</v>
      </c>
      <c r="G148" t="s">
        <v>890</v>
      </c>
      <c r="H148" t="s">
        <v>102</v>
      </c>
      <c r="I148" s="77">
        <v>14182.03</v>
      </c>
      <c r="J148" s="77">
        <v>221.9</v>
      </c>
      <c r="K148" s="77">
        <v>0</v>
      </c>
      <c r="L148" s="77">
        <v>31.46992457</v>
      </c>
      <c r="M148" s="78">
        <v>1E-4</v>
      </c>
      <c r="N148" s="78">
        <v>5.0000000000000001E-4</v>
      </c>
      <c r="O148" s="78">
        <v>1E-4</v>
      </c>
    </row>
    <row r="149" spans="2:15">
      <c r="B149" t="s">
        <v>1765</v>
      </c>
      <c r="C149" t="s">
        <v>1766</v>
      </c>
      <c r="D149" t="s">
        <v>100</v>
      </c>
      <c r="E149" t="s">
        <v>123</v>
      </c>
      <c r="F149" t="s">
        <v>1767</v>
      </c>
      <c r="G149" t="s">
        <v>890</v>
      </c>
      <c r="H149" t="s">
        <v>102</v>
      </c>
      <c r="I149" s="77">
        <v>5445.46</v>
      </c>
      <c r="J149" s="77">
        <v>881.6</v>
      </c>
      <c r="K149" s="77">
        <v>0</v>
      </c>
      <c r="L149" s="77">
        <v>48.007175359999998</v>
      </c>
      <c r="M149" s="78">
        <v>1E-4</v>
      </c>
      <c r="N149" s="78">
        <v>6.9999999999999999E-4</v>
      </c>
      <c r="O149" s="78">
        <v>1E-4</v>
      </c>
    </row>
    <row r="150" spans="2:15">
      <c r="B150" t="s">
        <v>1768</v>
      </c>
      <c r="C150" t="s">
        <v>1769</v>
      </c>
      <c r="D150" t="s">
        <v>100</v>
      </c>
      <c r="E150" t="s">
        <v>123</v>
      </c>
      <c r="F150" t="s">
        <v>1770</v>
      </c>
      <c r="G150" t="s">
        <v>947</v>
      </c>
      <c r="H150" t="s">
        <v>102</v>
      </c>
      <c r="I150" s="77">
        <v>1142.6600000000001</v>
      </c>
      <c r="J150" s="77">
        <v>7908</v>
      </c>
      <c r="K150" s="77">
        <v>0</v>
      </c>
      <c r="L150" s="77">
        <v>90.361552799999998</v>
      </c>
      <c r="M150" s="78">
        <v>1E-4</v>
      </c>
      <c r="N150" s="78">
        <v>1.4E-3</v>
      </c>
      <c r="O150" s="78">
        <v>2.0000000000000001E-4</v>
      </c>
    </row>
    <row r="151" spans="2:15">
      <c r="B151" t="s">
        <v>1771</v>
      </c>
      <c r="C151" t="s">
        <v>1772</v>
      </c>
      <c r="D151" t="s">
        <v>100</v>
      </c>
      <c r="E151" t="s">
        <v>123</v>
      </c>
      <c r="F151" t="s">
        <v>1773</v>
      </c>
      <c r="G151" t="s">
        <v>947</v>
      </c>
      <c r="H151" t="s">
        <v>102</v>
      </c>
      <c r="I151" s="77">
        <v>15415.25</v>
      </c>
      <c r="J151" s="77">
        <v>414.8</v>
      </c>
      <c r="K151" s="77">
        <v>0</v>
      </c>
      <c r="L151" s="77">
        <v>63.942456999999997</v>
      </c>
      <c r="M151" s="78">
        <v>1E-4</v>
      </c>
      <c r="N151" s="78">
        <v>1E-3</v>
      </c>
      <c r="O151" s="78">
        <v>1E-4</v>
      </c>
    </row>
    <row r="152" spans="2:15">
      <c r="B152" t="s">
        <v>1774</v>
      </c>
      <c r="C152" t="s">
        <v>1775</v>
      </c>
      <c r="D152" t="s">
        <v>100</v>
      </c>
      <c r="E152" t="s">
        <v>123</v>
      </c>
      <c r="F152" t="s">
        <v>1776</v>
      </c>
      <c r="G152" t="s">
        <v>947</v>
      </c>
      <c r="H152" t="s">
        <v>102</v>
      </c>
      <c r="I152" s="77">
        <v>240.47</v>
      </c>
      <c r="J152" s="77">
        <v>17030</v>
      </c>
      <c r="K152" s="77">
        <v>0</v>
      </c>
      <c r="L152" s="77">
        <v>40.952041000000001</v>
      </c>
      <c r="M152" s="78">
        <v>1E-4</v>
      </c>
      <c r="N152" s="78">
        <v>5.9999999999999995E-4</v>
      </c>
      <c r="O152" s="78">
        <v>1E-4</v>
      </c>
    </row>
    <row r="153" spans="2:15">
      <c r="B153" t="s">
        <v>1777</v>
      </c>
      <c r="C153" t="s">
        <v>1778</v>
      </c>
      <c r="D153" t="s">
        <v>100</v>
      </c>
      <c r="E153" t="s">
        <v>123</v>
      </c>
      <c r="F153" t="s">
        <v>1779</v>
      </c>
      <c r="G153" t="s">
        <v>947</v>
      </c>
      <c r="H153" t="s">
        <v>102</v>
      </c>
      <c r="I153" s="77">
        <v>1735.66</v>
      </c>
      <c r="J153" s="77">
        <v>227.3</v>
      </c>
      <c r="K153" s="77">
        <v>0</v>
      </c>
      <c r="L153" s="77">
        <v>3.94515518</v>
      </c>
      <c r="M153" s="78">
        <v>0</v>
      </c>
      <c r="N153" s="78">
        <v>1E-4</v>
      </c>
      <c r="O153" s="78">
        <v>0</v>
      </c>
    </row>
    <row r="154" spans="2:15">
      <c r="B154" t="s">
        <v>1780</v>
      </c>
      <c r="C154" t="s">
        <v>1781</v>
      </c>
      <c r="D154" t="s">
        <v>100</v>
      </c>
      <c r="E154" t="s">
        <v>123</v>
      </c>
      <c r="F154" t="s">
        <v>1782</v>
      </c>
      <c r="G154" t="s">
        <v>747</v>
      </c>
      <c r="H154" t="s">
        <v>102</v>
      </c>
      <c r="I154" s="77">
        <v>16783.849999999999</v>
      </c>
      <c r="J154" s="77">
        <v>388.5</v>
      </c>
      <c r="K154" s="77">
        <v>1.5475000000000001</v>
      </c>
      <c r="L154" s="77">
        <v>66.752757250000002</v>
      </c>
      <c r="M154" s="78">
        <v>1E-4</v>
      </c>
      <c r="N154" s="78">
        <v>1E-3</v>
      </c>
      <c r="O154" s="78">
        <v>1E-4</v>
      </c>
    </row>
    <row r="155" spans="2:15">
      <c r="B155" t="s">
        <v>1783</v>
      </c>
      <c r="C155" t="s">
        <v>1784</v>
      </c>
      <c r="D155" t="s">
        <v>100</v>
      </c>
      <c r="E155" t="s">
        <v>123</v>
      </c>
      <c r="F155" t="s">
        <v>1045</v>
      </c>
      <c r="G155" t="s">
        <v>397</v>
      </c>
      <c r="H155" t="s">
        <v>102</v>
      </c>
      <c r="I155" s="77">
        <v>19012.14</v>
      </c>
      <c r="J155" s="77">
        <v>576</v>
      </c>
      <c r="K155" s="77">
        <v>0</v>
      </c>
      <c r="L155" s="77">
        <v>109.5099264</v>
      </c>
      <c r="M155" s="78">
        <v>2.9999999999999997E-4</v>
      </c>
      <c r="N155" s="78">
        <v>1.6999999999999999E-3</v>
      </c>
      <c r="O155" s="78">
        <v>2.0000000000000001E-4</v>
      </c>
    </row>
    <row r="156" spans="2:15">
      <c r="B156" t="s">
        <v>1785</v>
      </c>
      <c r="C156" t="s">
        <v>1786</v>
      </c>
      <c r="D156" t="s">
        <v>100</v>
      </c>
      <c r="E156" t="s">
        <v>123</v>
      </c>
      <c r="F156" t="s">
        <v>1787</v>
      </c>
      <c r="G156" t="s">
        <v>1788</v>
      </c>
      <c r="H156" t="s">
        <v>102</v>
      </c>
      <c r="I156" s="77">
        <v>41431.370000000003</v>
      </c>
      <c r="J156" s="77">
        <v>174.1</v>
      </c>
      <c r="K156" s="77">
        <v>0</v>
      </c>
      <c r="L156" s="77">
        <v>72.132015170000003</v>
      </c>
      <c r="M156" s="78">
        <v>1E-4</v>
      </c>
      <c r="N156" s="78">
        <v>1.1000000000000001E-3</v>
      </c>
      <c r="O156" s="78">
        <v>2.0000000000000001E-4</v>
      </c>
    </row>
    <row r="157" spans="2:15">
      <c r="B157" t="s">
        <v>1789</v>
      </c>
      <c r="C157" t="s">
        <v>1790</v>
      </c>
      <c r="D157" t="s">
        <v>100</v>
      </c>
      <c r="E157" t="s">
        <v>123</v>
      </c>
      <c r="F157" t="s">
        <v>1791</v>
      </c>
      <c r="G157" t="s">
        <v>1788</v>
      </c>
      <c r="H157" t="s">
        <v>102</v>
      </c>
      <c r="I157" s="77">
        <v>244.88</v>
      </c>
      <c r="J157" s="77">
        <v>711</v>
      </c>
      <c r="K157" s="77">
        <v>0</v>
      </c>
      <c r="L157" s="77">
        <v>1.7410968</v>
      </c>
      <c r="M157" s="78">
        <v>0</v>
      </c>
      <c r="N157" s="78">
        <v>0</v>
      </c>
      <c r="O157" s="78">
        <v>0</v>
      </c>
    </row>
    <row r="158" spans="2:15">
      <c r="B158" t="s">
        <v>1792</v>
      </c>
      <c r="C158" t="s">
        <v>1793</v>
      </c>
      <c r="D158" t="s">
        <v>100</v>
      </c>
      <c r="E158" t="s">
        <v>123</v>
      </c>
      <c r="F158" t="s">
        <v>1794</v>
      </c>
      <c r="G158" t="s">
        <v>1795</v>
      </c>
      <c r="H158" t="s">
        <v>102</v>
      </c>
      <c r="I158" s="77">
        <v>12298.46</v>
      </c>
      <c r="J158" s="77">
        <v>670.4</v>
      </c>
      <c r="K158" s="77">
        <v>0</v>
      </c>
      <c r="L158" s="77">
        <v>82.448875839999999</v>
      </c>
      <c r="M158" s="78">
        <v>1E-4</v>
      </c>
      <c r="N158" s="78">
        <v>1.2999999999999999E-3</v>
      </c>
      <c r="O158" s="78">
        <v>2.0000000000000001E-4</v>
      </c>
    </row>
    <row r="159" spans="2:15">
      <c r="B159" t="s">
        <v>1796</v>
      </c>
      <c r="C159" t="s">
        <v>1797</v>
      </c>
      <c r="D159" t="s">
        <v>100</v>
      </c>
      <c r="E159" t="s">
        <v>123</v>
      </c>
      <c r="F159" t="s">
        <v>1798</v>
      </c>
      <c r="G159" t="s">
        <v>125</v>
      </c>
      <c r="H159" t="s">
        <v>102</v>
      </c>
      <c r="I159" s="77">
        <v>218.78</v>
      </c>
      <c r="J159" s="77">
        <v>7258</v>
      </c>
      <c r="K159" s="77">
        <v>0</v>
      </c>
      <c r="L159" s="77">
        <v>15.879052400000001</v>
      </c>
      <c r="M159" s="78">
        <v>0</v>
      </c>
      <c r="N159" s="78">
        <v>2.0000000000000001E-4</v>
      </c>
      <c r="O159" s="78">
        <v>0</v>
      </c>
    </row>
    <row r="160" spans="2:15">
      <c r="B160" t="s">
        <v>1799</v>
      </c>
      <c r="C160" t="s">
        <v>1800</v>
      </c>
      <c r="D160" t="s">
        <v>100</v>
      </c>
      <c r="E160" t="s">
        <v>123</v>
      </c>
      <c r="F160" t="s">
        <v>1801</v>
      </c>
      <c r="G160" t="s">
        <v>125</v>
      </c>
      <c r="H160" t="s">
        <v>102</v>
      </c>
      <c r="I160" s="77">
        <v>1655.81</v>
      </c>
      <c r="J160" s="77">
        <v>318.89999999999998</v>
      </c>
      <c r="K160" s="77">
        <v>0</v>
      </c>
      <c r="L160" s="77">
        <v>5.2803780900000001</v>
      </c>
      <c r="M160" s="78">
        <v>1E-4</v>
      </c>
      <c r="N160" s="78">
        <v>1E-4</v>
      </c>
      <c r="O160" s="78">
        <v>0</v>
      </c>
    </row>
    <row r="161" spans="2:15">
      <c r="B161" t="s">
        <v>1802</v>
      </c>
      <c r="C161" t="s">
        <v>1803</v>
      </c>
      <c r="D161" t="s">
        <v>100</v>
      </c>
      <c r="E161" t="s">
        <v>123</v>
      </c>
      <c r="F161" t="s">
        <v>1804</v>
      </c>
      <c r="G161" t="s">
        <v>125</v>
      </c>
      <c r="H161" t="s">
        <v>102</v>
      </c>
      <c r="I161" s="77">
        <v>13823.4</v>
      </c>
      <c r="J161" s="77">
        <v>194.5</v>
      </c>
      <c r="K161" s="77">
        <v>0</v>
      </c>
      <c r="L161" s="77">
        <v>26.886513000000001</v>
      </c>
      <c r="M161" s="78">
        <v>1E-4</v>
      </c>
      <c r="N161" s="78">
        <v>4.0000000000000002E-4</v>
      </c>
      <c r="O161" s="78">
        <v>1E-4</v>
      </c>
    </row>
    <row r="162" spans="2:15">
      <c r="B162" t="s">
        <v>1805</v>
      </c>
      <c r="C162" t="s">
        <v>1806</v>
      </c>
      <c r="D162" t="s">
        <v>100</v>
      </c>
      <c r="E162" t="s">
        <v>123</v>
      </c>
      <c r="F162" t="s">
        <v>1807</v>
      </c>
      <c r="G162" t="s">
        <v>125</v>
      </c>
      <c r="H162" t="s">
        <v>102</v>
      </c>
      <c r="I162" s="77">
        <v>3481.45</v>
      </c>
      <c r="J162" s="77">
        <v>676</v>
      </c>
      <c r="K162" s="77">
        <v>0</v>
      </c>
      <c r="L162" s="77">
        <v>23.534602</v>
      </c>
      <c r="M162" s="78">
        <v>2.0000000000000001E-4</v>
      </c>
      <c r="N162" s="78">
        <v>4.0000000000000002E-4</v>
      </c>
      <c r="O162" s="78">
        <v>1E-4</v>
      </c>
    </row>
    <row r="163" spans="2:15">
      <c r="B163" t="s">
        <v>1808</v>
      </c>
      <c r="C163" t="s">
        <v>1809</v>
      </c>
      <c r="D163" t="s">
        <v>100</v>
      </c>
      <c r="E163" t="s">
        <v>123</v>
      </c>
      <c r="F163" t="s">
        <v>1810</v>
      </c>
      <c r="G163" t="s">
        <v>125</v>
      </c>
      <c r="H163" t="s">
        <v>102</v>
      </c>
      <c r="I163" s="77">
        <v>1130.45</v>
      </c>
      <c r="J163" s="77">
        <v>546.4</v>
      </c>
      <c r="K163" s="77">
        <v>0</v>
      </c>
      <c r="L163" s="77">
        <v>6.1767788000000001</v>
      </c>
      <c r="M163" s="78">
        <v>1E-4</v>
      </c>
      <c r="N163" s="78">
        <v>1E-4</v>
      </c>
      <c r="O163" s="78">
        <v>0</v>
      </c>
    </row>
    <row r="164" spans="2:15">
      <c r="B164" t="s">
        <v>1811</v>
      </c>
      <c r="C164" t="s">
        <v>1812</v>
      </c>
      <c r="D164" t="s">
        <v>100</v>
      </c>
      <c r="E164" t="s">
        <v>123</v>
      </c>
      <c r="F164" t="s">
        <v>1813</v>
      </c>
      <c r="G164" t="s">
        <v>125</v>
      </c>
      <c r="H164" t="s">
        <v>102</v>
      </c>
      <c r="I164" s="77">
        <v>9215.06</v>
      </c>
      <c r="J164" s="77">
        <v>265.39999999999998</v>
      </c>
      <c r="K164" s="77">
        <v>0</v>
      </c>
      <c r="L164" s="77">
        <v>24.45676924</v>
      </c>
      <c r="M164" s="78">
        <v>1E-4</v>
      </c>
      <c r="N164" s="78">
        <v>4.0000000000000002E-4</v>
      </c>
      <c r="O164" s="78">
        <v>1E-4</v>
      </c>
    </row>
    <row r="165" spans="2:15">
      <c r="B165" t="s">
        <v>1814</v>
      </c>
      <c r="C165" t="s">
        <v>1815</v>
      </c>
      <c r="D165" t="s">
        <v>100</v>
      </c>
      <c r="E165" t="s">
        <v>123</v>
      </c>
      <c r="F165" t="s">
        <v>1816</v>
      </c>
      <c r="G165" t="s">
        <v>1591</v>
      </c>
      <c r="H165" t="s">
        <v>102</v>
      </c>
      <c r="I165" s="77">
        <v>3471.03</v>
      </c>
      <c r="J165" s="77">
        <v>108.9</v>
      </c>
      <c r="K165" s="77">
        <v>0</v>
      </c>
      <c r="L165" s="77">
        <v>3.77995167</v>
      </c>
      <c r="M165" s="78">
        <v>0</v>
      </c>
      <c r="N165" s="78">
        <v>1E-4</v>
      </c>
      <c r="O165" s="78">
        <v>0</v>
      </c>
    </row>
    <row r="166" spans="2:15">
      <c r="B166" t="s">
        <v>1817</v>
      </c>
      <c r="C166" t="s">
        <v>1818</v>
      </c>
      <c r="D166" t="s">
        <v>100</v>
      </c>
      <c r="E166" t="s">
        <v>123</v>
      </c>
      <c r="F166" t="s">
        <v>1819</v>
      </c>
      <c r="G166" t="s">
        <v>1591</v>
      </c>
      <c r="H166" t="s">
        <v>102</v>
      </c>
      <c r="I166" s="77">
        <v>14412.04</v>
      </c>
      <c r="J166" s="77">
        <v>51.5</v>
      </c>
      <c r="K166" s="77">
        <v>0</v>
      </c>
      <c r="L166" s="77">
        <v>7.4222006</v>
      </c>
      <c r="M166" s="78">
        <v>2.0000000000000001E-4</v>
      </c>
      <c r="N166" s="78">
        <v>1E-4</v>
      </c>
      <c r="O166" s="78">
        <v>0</v>
      </c>
    </row>
    <row r="167" spans="2:15">
      <c r="B167" t="s">
        <v>1820</v>
      </c>
      <c r="C167" t="s">
        <v>1821</v>
      </c>
      <c r="D167" t="s">
        <v>100</v>
      </c>
      <c r="E167" t="s">
        <v>123</v>
      </c>
      <c r="F167" t="s">
        <v>1822</v>
      </c>
      <c r="G167" t="s">
        <v>1591</v>
      </c>
      <c r="H167" t="s">
        <v>102</v>
      </c>
      <c r="I167" s="77">
        <v>2451.02</v>
      </c>
      <c r="J167" s="77">
        <v>654.6</v>
      </c>
      <c r="K167" s="77">
        <v>0</v>
      </c>
      <c r="L167" s="77">
        <v>16.044376920000001</v>
      </c>
      <c r="M167" s="78">
        <v>1E-4</v>
      </c>
      <c r="N167" s="78">
        <v>2.0000000000000001E-4</v>
      </c>
      <c r="O167" s="78">
        <v>0</v>
      </c>
    </row>
    <row r="168" spans="2:15">
      <c r="B168" t="s">
        <v>1823</v>
      </c>
      <c r="C168" t="s">
        <v>1824</v>
      </c>
      <c r="D168" t="s">
        <v>100</v>
      </c>
      <c r="E168" t="s">
        <v>123</v>
      </c>
      <c r="F168" t="s">
        <v>1825</v>
      </c>
      <c r="G168" t="s">
        <v>848</v>
      </c>
      <c r="H168" t="s">
        <v>102</v>
      </c>
      <c r="I168" s="77">
        <v>8658.56</v>
      </c>
      <c r="J168" s="77">
        <v>97.2</v>
      </c>
      <c r="K168" s="77">
        <v>0</v>
      </c>
      <c r="L168" s="77">
        <v>8.4161203199999992</v>
      </c>
      <c r="M168" s="78">
        <v>0</v>
      </c>
      <c r="N168" s="78">
        <v>1E-4</v>
      </c>
      <c r="O168" s="78">
        <v>0</v>
      </c>
    </row>
    <row r="169" spans="2:15">
      <c r="B169" t="s">
        <v>1826</v>
      </c>
      <c r="C169" t="s">
        <v>1827</v>
      </c>
      <c r="D169" t="s">
        <v>100</v>
      </c>
      <c r="E169" t="s">
        <v>123</v>
      </c>
      <c r="F169" t="s">
        <v>1828</v>
      </c>
      <c r="G169" t="s">
        <v>848</v>
      </c>
      <c r="H169" t="s">
        <v>102</v>
      </c>
      <c r="I169" s="77">
        <v>5757.82</v>
      </c>
      <c r="J169" s="77">
        <v>353.6</v>
      </c>
      <c r="K169" s="77">
        <v>0</v>
      </c>
      <c r="L169" s="77">
        <v>20.35965152</v>
      </c>
      <c r="M169" s="78">
        <v>0</v>
      </c>
      <c r="N169" s="78">
        <v>2.9999999999999997E-4</v>
      </c>
      <c r="O169" s="78">
        <v>0</v>
      </c>
    </row>
    <row r="170" spans="2:15">
      <c r="B170" t="s">
        <v>1829</v>
      </c>
      <c r="C170" t="s">
        <v>1830</v>
      </c>
      <c r="D170" t="s">
        <v>100</v>
      </c>
      <c r="E170" t="s">
        <v>123</v>
      </c>
      <c r="F170" t="s">
        <v>1831</v>
      </c>
      <c r="G170" t="s">
        <v>848</v>
      </c>
      <c r="H170" t="s">
        <v>102</v>
      </c>
      <c r="I170" s="77">
        <v>7658.94</v>
      </c>
      <c r="J170" s="77">
        <v>701.5</v>
      </c>
      <c r="K170" s="77">
        <v>3.30654</v>
      </c>
      <c r="L170" s="77">
        <v>57.034004099999997</v>
      </c>
      <c r="M170" s="78">
        <v>1E-4</v>
      </c>
      <c r="N170" s="78">
        <v>8.9999999999999998E-4</v>
      </c>
      <c r="O170" s="78">
        <v>1E-4</v>
      </c>
    </row>
    <row r="171" spans="2:15">
      <c r="B171" t="s">
        <v>1832</v>
      </c>
      <c r="C171" t="s">
        <v>1833</v>
      </c>
      <c r="D171" t="s">
        <v>100</v>
      </c>
      <c r="E171" t="s">
        <v>123</v>
      </c>
      <c r="F171" t="s">
        <v>1834</v>
      </c>
      <c r="G171" t="s">
        <v>127</v>
      </c>
      <c r="H171" t="s">
        <v>102</v>
      </c>
      <c r="I171" s="77">
        <v>7476.54</v>
      </c>
      <c r="J171" s="77">
        <v>455</v>
      </c>
      <c r="K171" s="77">
        <v>0.13591</v>
      </c>
      <c r="L171" s="77">
        <v>34.154167000000001</v>
      </c>
      <c r="M171" s="78">
        <v>1E-4</v>
      </c>
      <c r="N171" s="78">
        <v>5.0000000000000001E-4</v>
      </c>
      <c r="O171" s="78">
        <v>1E-4</v>
      </c>
    </row>
    <row r="172" spans="2:15">
      <c r="B172" t="s">
        <v>1835</v>
      </c>
      <c r="C172" t="s">
        <v>1836</v>
      </c>
      <c r="D172" t="s">
        <v>100</v>
      </c>
      <c r="E172" t="s">
        <v>123</v>
      </c>
      <c r="F172" t="s">
        <v>1837</v>
      </c>
      <c r="G172" t="s">
        <v>127</v>
      </c>
      <c r="H172" t="s">
        <v>102</v>
      </c>
      <c r="I172" s="77">
        <v>3287.66</v>
      </c>
      <c r="J172" s="77">
        <v>2137</v>
      </c>
      <c r="K172" s="77">
        <v>0</v>
      </c>
      <c r="L172" s="77">
        <v>70.257294200000004</v>
      </c>
      <c r="M172" s="78">
        <v>2.0000000000000001E-4</v>
      </c>
      <c r="N172" s="78">
        <v>1.1000000000000001E-3</v>
      </c>
      <c r="O172" s="78">
        <v>2.0000000000000001E-4</v>
      </c>
    </row>
    <row r="173" spans="2:15">
      <c r="B173" t="s">
        <v>1838</v>
      </c>
      <c r="C173" t="s">
        <v>1839</v>
      </c>
      <c r="D173" t="s">
        <v>100</v>
      </c>
      <c r="E173" t="s">
        <v>123</v>
      </c>
      <c r="F173" t="s">
        <v>1840</v>
      </c>
      <c r="G173" t="s">
        <v>127</v>
      </c>
      <c r="H173" t="s">
        <v>102</v>
      </c>
      <c r="I173" s="77">
        <v>1258.22</v>
      </c>
      <c r="J173" s="77">
        <v>1946</v>
      </c>
      <c r="K173" s="77">
        <v>0</v>
      </c>
      <c r="L173" s="77">
        <v>24.484961200000001</v>
      </c>
      <c r="M173" s="78">
        <v>2.0000000000000001E-4</v>
      </c>
      <c r="N173" s="78">
        <v>4.0000000000000002E-4</v>
      </c>
      <c r="O173" s="78">
        <v>1E-4</v>
      </c>
    </row>
    <row r="174" spans="2:15">
      <c r="B174" t="s">
        <v>1841</v>
      </c>
      <c r="C174" t="s">
        <v>1842</v>
      </c>
      <c r="D174" t="s">
        <v>100</v>
      </c>
      <c r="E174" t="s">
        <v>123</v>
      </c>
      <c r="F174" t="s">
        <v>1843</v>
      </c>
      <c r="G174" t="s">
        <v>127</v>
      </c>
      <c r="H174" t="s">
        <v>102</v>
      </c>
      <c r="I174" s="77">
        <v>13359.88</v>
      </c>
      <c r="J174" s="77">
        <v>365.1</v>
      </c>
      <c r="K174" s="77">
        <v>0</v>
      </c>
      <c r="L174" s="77">
        <v>48.776921880000003</v>
      </c>
      <c r="M174" s="78">
        <v>2.0000000000000001E-4</v>
      </c>
      <c r="N174" s="78">
        <v>8.0000000000000004E-4</v>
      </c>
      <c r="O174" s="78">
        <v>1E-4</v>
      </c>
    </row>
    <row r="175" spans="2:15">
      <c r="B175" t="s">
        <v>1844</v>
      </c>
      <c r="C175" t="s">
        <v>1845</v>
      </c>
      <c r="D175" t="s">
        <v>100</v>
      </c>
      <c r="E175" t="s">
        <v>123</v>
      </c>
      <c r="F175" t="s">
        <v>1846</v>
      </c>
      <c r="G175" t="s">
        <v>127</v>
      </c>
      <c r="H175" t="s">
        <v>102</v>
      </c>
      <c r="I175" s="77">
        <v>2009.49</v>
      </c>
      <c r="J175" s="77">
        <v>1355</v>
      </c>
      <c r="K175" s="77">
        <v>2.00949</v>
      </c>
      <c r="L175" s="77">
        <v>29.238079500000001</v>
      </c>
      <c r="M175" s="78">
        <v>2.0000000000000001E-4</v>
      </c>
      <c r="N175" s="78">
        <v>5.0000000000000001E-4</v>
      </c>
      <c r="O175" s="78">
        <v>1E-4</v>
      </c>
    </row>
    <row r="176" spans="2:15">
      <c r="B176" t="s">
        <v>1847</v>
      </c>
      <c r="C176" t="s">
        <v>1848</v>
      </c>
      <c r="D176" t="s">
        <v>100</v>
      </c>
      <c r="E176" t="s">
        <v>123</v>
      </c>
      <c r="F176" t="s">
        <v>875</v>
      </c>
      <c r="G176" t="s">
        <v>128</v>
      </c>
      <c r="H176" t="s">
        <v>102</v>
      </c>
      <c r="I176" s="77">
        <v>5460.8</v>
      </c>
      <c r="J176" s="77">
        <v>834</v>
      </c>
      <c r="K176" s="77">
        <v>0</v>
      </c>
      <c r="L176" s="77">
        <v>45.543072000000002</v>
      </c>
      <c r="M176" s="78">
        <v>1E-4</v>
      </c>
      <c r="N176" s="78">
        <v>6.9999999999999999E-4</v>
      </c>
      <c r="O176" s="78">
        <v>1E-4</v>
      </c>
    </row>
    <row r="177" spans="2:15">
      <c r="B177" t="s">
        <v>1849</v>
      </c>
      <c r="C177" t="s">
        <v>1850</v>
      </c>
      <c r="D177" t="s">
        <v>100</v>
      </c>
      <c r="E177" t="s">
        <v>123</v>
      </c>
      <c r="F177" t="s">
        <v>1851</v>
      </c>
      <c r="G177" t="s">
        <v>129</v>
      </c>
      <c r="H177" t="s">
        <v>102</v>
      </c>
      <c r="I177" s="77">
        <v>1150.1300000000001</v>
      </c>
      <c r="J177" s="77">
        <v>2060</v>
      </c>
      <c r="K177" s="77">
        <v>0</v>
      </c>
      <c r="L177" s="77">
        <v>23.692678000000001</v>
      </c>
      <c r="M177" s="78">
        <v>1E-4</v>
      </c>
      <c r="N177" s="78">
        <v>4.0000000000000002E-4</v>
      </c>
      <c r="O177" s="78">
        <v>1E-4</v>
      </c>
    </row>
    <row r="178" spans="2:15">
      <c r="B178" t="s">
        <v>1852</v>
      </c>
      <c r="C178" t="s">
        <v>1853</v>
      </c>
      <c r="D178" t="s">
        <v>100</v>
      </c>
      <c r="E178" t="s">
        <v>123</v>
      </c>
      <c r="F178" t="s">
        <v>1854</v>
      </c>
      <c r="G178" t="s">
        <v>129</v>
      </c>
      <c r="H178" t="s">
        <v>102</v>
      </c>
      <c r="I178" s="77">
        <v>22597.05</v>
      </c>
      <c r="J178" s="77">
        <v>44.1</v>
      </c>
      <c r="K178" s="77">
        <v>0</v>
      </c>
      <c r="L178" s="77">
        <v>9.9652990500000005</v>
      </c>
      <c r="M178" s="78">
        <v>2.0000000000000001E-4</v>
      </c>
      <c r="N178" s="78">
        <v>2.0000000000000001E-4</v>
      </c>
      <c r="O178" s="78">
        <v>0</v>
      </c>
    </row>
    <row r="179" spans="2:15">
      <c r="B179" t="s">
        <v>1855</v>
      </c>
      <c r="C179" t="s">
        <v>1856</v>
      </c>
      <c r="D179" t="s">
        <v>100</v>
      </c>
      <c r="E179" t="s">
        <v>123</v>
      </c>
      <c r="F179" t="s">
        <v>1857</v>
      </c>
      <c r="G179" t="s">
        <v>129</v>
      </c>
      <c r="H179" t="s">
        <v>102</v>
      </c>
      <c r="I179" s="77">
        <v>3221.79</v>
      </c>
      <c r="J179" s="77">
        <v>68.400000000000006</v>
      </c>
      <c r="K179" s="77">
        <v>0</v>
      </c>
      <c r="L179" s="77">
        <v>2.2037043600000001</v>
      </c>
      <c r="M179" s="78">
        <v>1E-4</v>
      </c>
      <c r="N179" s="78">
        <v>0</v>
      </c>
      <c r="O179" s="78">
        <v>0</v>
      </c>
    </row>
    <row r="180" spans="2:15">
      <c r="B180" s="79" t="s">
        <v>1858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226</v>
      </c>
      <c r="E182" s="16"/>
      <c r="F182" s="16"/>
      <c r="G182" s="16"/>
      <c r="I182" s="81">
        <v>146603.51</v>
      </c>
      <c r="K182" s="81">
        <v>3.5750799999999998</v>
      </c>
      <c r="L182" s="81">
        <v>14996.804492555375</v>
      </c>
      <c r="N182" s="80">
        <v>0.23200000000000001</v>
      </c>
      <c r="O182" s="80">
        <v>3.32E-2</v>
      </c>
    </row>
    <row r="183" spans="2:15">
      <c r="B183" s="79" t="s">
        <v>360</v>
      </c>
      <c r="E183" s="16"/>
      <c r="F183" s="16"/>
      <c r="G183" s="16"/>
      <c r="I183" s="81">
        <v>95026.14</v>
      </c>
      <c r="K183" s="81">
        <v>0</v>
      </c>
      <c r="L183" s="81">
        <v>6761.7433368436996</v>
      </c>
      <c r="N183" s="80">
        <v>0.1046</v>
      </c>
      <c r="O183" s="80">
        <v>1.4999999999999999E-2</v>
      </c>
    </row>
    <row r="184" spans="2:15">
      <c r="B184" t="s">
        <v>1859</v>
      </c>
      <c r="C184" t="s">
        <v>1860</v>
      </c>
      <c r="D184" t="s">
        <v>1861</v>
      </c>
      <c r="E184" t="s">
        <v>1067</v>
      </c>
      <c r="F184" t="s">
        <v>1862</v>
      </c>
      <c r="G184" t="s">
        <v>1151</v>
      </c>
      <c r="H184" t="s">
        <v>106</v>
      </c>
      <c r="I184" s="77">
        <v>811.32</v>
      </c>
      <c r="J184" s="77">
        <v>1940</v>
      </c>
      <c r="K184" s="77">
        <v>0</v>
      </c>
      <c r="L184" s="77">
        <v>56.442234288000002</v>
      </c>
      <c r="M184" s="78">
        <v>0</v>
      </c>
      <c r="N184" s="78">
        <v>8.9999999999999998E-4</v>
      </c>
      <c r="O184" s="78">
        <v>1E-4</v>
      </c>
    </row>
    <row r="185" spans="2:15">
      <c r="B185" t="s">
        <v>1863</v>
      </c>
      <c r="C185" t="s">
        <v>1864</v>
      </c>
      <c r="D185" t="s">
        <v>1861</v>
      </c>
      <c r="E185" t="s">
        <v>1067</v>
      </c>
      <c r="F185" t="s">
        <v>1403</v>
      </c>
      <c r="G185" t="s">
        <v>1263</v>
      </c>
      <c r="H185" t="s">
        <v>106</v>
      </c>
      <c r="I185" s="77">
        <v>1950.07</v>
      </c>
      <c r="J185" s="77">
        <v>8469</v>
      </c>
      <c r="K185" s="77">
        <v>0</v>
      </c>
      <c r="L185" s="77">
        <v>592.23302188380001</v>
      </c>
      <c r="M185" s="78">
        <v>0</v>
      </c>
      <c r="N185" s="78">
        <v>9.1999999999999998E-3</v>
      </c>
      <c r="O185" s="78">
        <v>1.2999999999999999E-3</v>
      </c>
    </row>
    <row r="186" spans="2:15">
      <c r="B186" t="s">
        <v>1865</v>
      </c>
      <c r="C186" t="s">
        <v>1866</v>
      </c>
      <c r="D186" t="s">
        <v>1861</v>
      </c>
      <c r="E186" t="s">
        <v>1067</v>
      </c>
      <c r="F186" t="s">
        <v>1867</v>
      </c>
      <c r="G186" t="s">
        <v>1868</v>
      </c>
      <c r="H186" t="s">
        <v>106</v>
      </c>
      <c r="I186" s="77">
        <v>1685.68</v>
      </c>
      <c r="J186" s="77">
        <v>3152</v>
      </c>
      <c r="K186" s="77">
        <v>0</v>
      </c>
      <c r="L186" s="77">
        <v>190.53362408960001</v>
      </c>
      <c r="M186" s="78">
        <v>0</v>
      </c>
      <c r="N186" s="78">
        <v>2.8999999999999998E-3</v>
      </c>
      <c r="O186" s="78">
        <v>4.0000000000000002E-4</v>
      </c>
    </row>
    <row r="187" spans="2:15">
      <c r="B187" t="s">
        <v>1869</v>
      </c>
      <c r="C187" t="s">
        <v>1870</v>
      </c>
      <c r="D187" t="s">
        <v>1861</v>
      </c>
      <c r="E187" t="s">
        <v>1067</v>
      </c>
      <c r="F187" t="s">
        <v>1871</v>
      </c>
      <c r="G187" t="s">
        <v>1250</v>
      </c>
      <c r="H187" t="s">
        <v>106</v>
      </c>
      <c r="I187" s="77">
        <v>2107.84</v>
      </c>
      <c r="J187" s="77">
        <v>403</v>
      </c>
      <c r="K187" s="77">
        <v>0</v>
      </c>
      <c r="L187" s="77">
        <v>30.461618387200001</v>
      </c>
      <c r="M187" s="78">
        <v>1E-4</v>
      </c>
      <c r="N187" s="78">
        <v>5.0000000000000001E-4</v>
      </c>
      <c r="O187" s="78">
        <v>1E-4</v>
      </c>
    </row>
    <row r="188" spans="2:15">
      <c r="B188" t="s">
        <v>1872</v>
      </c>
      <c r="C188" t="s">
        <v>1873</v>
      </c>
      <c r="D188" t="s">
        <v>1861</v>
      </c>
      <c r="E188" t="s">
        <v>1067</v>
      </c>
      <c r="F188" t="s">
        <v>1874</v>
      </c>
      <c r="G188" t="s">
        <v>1250</v>
      </c>
      <c r="H188" t="s">
        <v>106</v>
      </c>
      <c r="I188" s="77">
        <v>1196.06</v>
      </c>
      <c r="J188" s="77">
        <v>838</v>
      </c>
      <c r="K188" s="77">
        <v>0</v>
      </c>
      <c r="L188" s="77">
        <v>35.9424163208</v>
      </c>
      <c r="M188" s="78">
        <v>1E-4</v>
      </c>
      <c r="N188" s="78">
        <v>5.9999999999999995E-4</v>
      </c>
      <c r="O188" s="78">
        <v>1E-4</v>
      </c>
    </row>
    <row r="189" spans="2:15">
      <c r="B189" t="s">
        <v>1875</v>
      </c>
      <c r="C189" t="s">
        <v>1876</v>
      </c>
      <c r="D189" t="s">
        <v>1861</v>
      </c>
      <c r="E189" t="s">
        <v>1067</v>
      </c>
      <c r="F189" t="s">
        <v>1877</v>
      </c>
      <c r="G189" t="s">
        <v>1878</v>
      </c>
      <c r="H189" t="s">
        <v>106</v>
      </c>
      <c r="I189" s="77">
        <v>1404.5</v>
      </c>
      <c r="J189" s="77">
        <v>2996</v>
      </c>
      <c r="K189" s="77">
        <v>0</v>
      </c>
      <c r="L189" s="77">
        <v>150.89464852</v>
      </c>
      <c r="M189" s="78">
        <v>0</v>
      </c>
      <c r="N189" s="78">
        <v>2.3E-3</v>
      </c>
      <c r="O189" s="78">
        <v>2.9999999999999997E-4</v>
      </c>
    </row>
    <row r="190" spans="2:15">
      <c r="B190" t="s">
        <v>1879</v>
      </c>
      <c r="C190" t="s">
        <v>1880</v>
      </c>
      <c r="D190" t="s">
        <v>1881</v>
      </c>
      <c r="E190" t="s">
        <v>1067</v>
      </c>
      <c r="F190" t="s">
        <v>1882</v>
      </c>
      <c r="G190" t="s">
        <v>1878</v>
      </c>
      <c r="H190" t="s">
        <v>106</v>
      </c>
      <c r="I190" s="77">
        <v>342.14</v>
      </c>
      <c r="J190" s="77">
        <v>3390</v>
      </c>
      <c r="K190" s="77">
        <v>0</v>
      </c>
      <c r="L190" s="77">
        <v>41.592385956000001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1883</v>
      </c>
      <c r="C191" t="s">
        <v>1884</v>
      </c>
      <c r="D191" t="s">
        <v>1861</v>
      </c>
      <c r="E191" t="s">
        <v>1067</v>
      </c>
      <c r="F191" t="s">
        <v>1093</v>
      </c>
      <c r="G191" t="s">
        <v>1094</v>
      </c>
      <c r="H191" t="s">
        <v>106</v>
      </c>
      <c r="I191" s="77">
        <v>443.37</v>
      </c>
      <c r="J191" s="77">
        <v>29603</v>
      </c>
      <c r="K191" s="77">
        <v>0</v>
      </c>
      <c r="L191" s="77">
        <v>470.6654444646</v>
      </c>
      <c r="M191" s="78">
        <v>0</v>
      </c>
      <c r="N191" s="78">
        <v>7.3000000000000001E-3</v>
      </c>
      <c r="O191" s="78">
        <v>1E-3</v>
      </c>
    </row>
    <row r="192" spans="2:15">
      <c r="B192" t="s">
        <v>1885</v>
      </c>
      <c r="C192" t="s">
        <v>1886</v>
      </c>
      <c r="D192" t="s">
        <v>1861</v>
      </c>
      <c r="E192" t="s">
        <v>1067</v>
      </c>
      <c r="F192" t="s">
        <v>1546</v>
      </c>
      <c r="G192" t="s">
        <v>1094</v>
      </c>
      <c r="H192" t="s">
        <v>106</v>
      </c>
      <c r="I192" s="77">
        <v>2623.97</v>
      </c>
      <c r="J192" s="77">
        <v>2776</v>
      </c>
      <c r="K192" s="77">
        <v>0</v>
      </c>
      <c r="L192" s="77">
        <v>261.20928621920001</v>
      </c>
      <c r="M192" s="78">
        <v>1E-4</v>
      </c>
      <c r="N192" s="78">
        <v>4.0000000000000001E-3</v>
      </c>
      <c r="O192" s="78">
        <v>5.9999999999999995E-4</v>
      </c>
    </row>
    <row r="193" spans="2:15">
      <c r="B193" t="s">
        <v>1887</v>
      </c>
      <c r="C193" t="s">
        <v>1888</v>
      </c>
      <c r="D193" t="s">
        <v>1861</v>
      </c>
      <c r="E193" t="s">
        <v>1067</v>
      </c>
      <c r="F193" t="s">
        <v>1889</v>
      </c>
      <c r="G193" t="s">
        <v>1206</v>
      </c>
      <c r="H193" t="s">
        <v>106</v>
      </c>
      <c r="I193" s="77">
        <v>256.92</v>
      </c>
      <c r="J193" s="77">
        <v>1907</v>
      </c>
      <c r="K193" s="77">
        <v>0</v>
      </c>
      <c r="L193" s="77">
        <v>17.569479338400001</v>
      </c>
      <c r="M193" s="78">
        <v>0</v>
      </c>
      <c r="N193" s="78">
        <v>2.9999999999999997E-4</v>
      </c>
      <c r="O193" s="78">
        <v>0</v>
      </c>
    </row>
    <row r="194" spans="2:15">
      <c r="B194" t="s">
        <v>1890</v>
      </c>
      <c r="C194" t="s">
        <v>1891</v>
      </c>
      <c r="D194" t="s">
        <v>1861</v>
      </c>
      <c r="E194" t="s">
        <v>1067</v>
      </c>
      <c r="F194" t="s">
        <v>1892</v>
      </c>
      <c r="G194" t="s">
        <v>1206</v>
      </c>
      <c r="H194" t="s">
        <v>106</v>
      </c>
      <c r="I194" s="77">
        <v>257.69</v>
      </c>
      <c r="J194" s="77">
        <v>13669</v>
      </c>
      <c r="K194" s="77">
        <v>0</v>
      </c>
      <c r="L194" s="77">
        <v>126.31199491460001</v>
      </c>
      <c r="M194" s="78">
        <v>0</v>
      </c>
      <c r="N194" s="78">
        <v>2E-3</v>
      </c>
      <c r="O194" s="78">
        <v>2.9999999999999997E-4</v>
      </c>
    </row>
    <row r="195" spans="2:15">
      <c r="B195" t="s">
        <v>1893</v>
      </c>
      <c r="C195" t="s">
        <v>1894</v>
      </c>
      <c r="D195" t="s">
        <v>1881</v>
      </c>
      <c r="E195" t="s">
        <v>1067</v>
      </c>
      <c r="F195" t="s">
        <v>1895</v>
      </c>
      <c r="G195" t="s">
        <v>1206</v>
      </c>
      <c r="H195" t="s">
        <v>106</v>
      </c>
      <c r="I195" s="77">
        <v>1264.99</v>
      </c>
      <c r="J195" s="77">
        <v>543</v>
      </c>
      <c r="K195" s="77">
        <v>0</v>
      </c>
      <c r="L195" s="77">
        <v>24.631859980200002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1896</v>
      </c>
      <c r="C196" t="s">
        <v>1897</v>
      </c>
      <c r="D196" t="s">
        <v>1881</v>
      </c>
      <c r="E196" t="s">
        <v>1067</v>
      </c>
      <c r="F196" t="s">
        <v>1898</v>
      </c>
      <c r="G196" t="s">
        <v>1206</v>
      </c>
      <c r="H196" t="s">
        <v>106</v>
      </c>
      <c r="I196" s="77">
        <v>2718.14</v>
      </c>
      <c r="J196" s="77">
        <v>675</v>
      </c>
      <c r="K196" s="77">
        <v>0</v>
      </c>
      <c r="L196" s="77">
        <v>65.793937769999999</v>
      </c>
      <c r="M196" s="78">
        <v>0</v>
      </c>
      <c r="N196" s="78">
        <v>1E-3</v>
      </c>
      <c r="O196" s="78">
        <v>1E-4</v>
      </c>
    </row>
    <row r="197" spans="2:15">
      <c r="B197" t="s">
        <v>1899</v>
      </c>
      <c r="C197" t="s">
        <v>1900</v>
      </c>
      <c r="D197" t="s">
        <v>107</v>
      </c>
      <c r="E197" t="s">
        <v>1067</v>
      </c>
      <c r="F197" t="s">
        <v>1901</v>
      </c>
      <c r="G197" t="s">
        <v>1206</v>
      </c>
      <c r="H197" t="s">
        <v>120</v>
      </c>
      <c r="I197" s="77">
        <v>22780.31</v>
      </c>
      <c r="J197" s="77">
        <v>14</v>
      </c>
      <c r="K197" s="77">
        <v>0</v>
      </c>
      <c r="L197" s="77">
        <v>7.6589680251000001</v>
      </c>
      <c r="M197" s="78">
        <v>0</v>
      </c>
      <c r="N197" s="78">
        <v>1E-4</v>
      </c>
      <c r="O197" s="78">
        <v>0</v>
      </c>
    </row>
    <row r="198" spans="2:15">
      <c r="B198" t="s">
        <v>1902</v>
      </c>
      <c r="C198" t="s">
        <v>1903</v>
      </c>
      <c r="D198" t="s">
        <v>1861</v>
      </c>
      <c r="E198" t="s">
        <v>1067</v>
      </c>
      <c r="F198" t="s">
        <v>1904</v>
      </c>
      <c r="G198" t="s">
        <v>1206</v>
      </c>
      <c r="H198" t="s">
        <v>106</v>
      </c>
      <c r="I198" s="77">
        <v>340.91</v>
      </c>
      <c r="J198" s="77">
        <v>9605</v>
      </c>
      <c r="K198" s="77">
        <v>0</v>
      </c>
      <c r="L198" s="77">
        <v>117.421438123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1905</v>
      </c>
      <c r="C199" t="s">
        <v>1906</v>
      </c>
      <c r="D199" t="s">
        <v>1861</v>
      </c>
      <c r="E199" t="s">
        <v>1067</v>
      </c>
      <c r="F199" t="s">
        <v>1907</v>
      </c>
      <c r="G199" t="s">
        <v>1206</v>
      </c>
      <c r="H199" t="s">
        <v>106</v>
      </c>
      <c r="I199" s="77">
        <v>258.98</v>
      </c>
      <c r="J199" s="77">
        <v>14219</v>
      </c>
      <c r="K199" s="77">
        <v>0</v>
      </c>
      <c r="L199" s="77">
        <v>132.05217719320001</v>
      </c>
      <c r="M199" s="78">
        <v>0</v>
      </c>
      <c r="N199" s="78">
        <v>2E-3</v>
      </c>
      <c r="O199" s="78">
        <v>2.9999999999999997E-4</v>
      </c>
    </row>
    <row r="200" spans="2:15">
      <c r="B200" t="s">
        <v>1908</v>
      </c>
      <c r="C200" t="s">
        <v>1909</v>
      </c>
      <c r="D200" t="s">
        <v>1861</v>
      </c>
      <c r="E200" t="s">
        <v>1067</v>
      </c>
      <c r="F200" t="s">
        <v>1910</v>
      </c>
      <c r="G200" t="s">
        <v>1206</v>
      </c>
      <c r="H200" t="s">
        <v>106</v>
      </c>
      <c r="I200" s="77">
        <v>358.03</v>
      </c>
      <c r="J200" s="77">
        <v>12763</v>
      </c>
      <c r="K200" s="77">
        <v>0</v>
      </c>
      <c r="L200" s="77">
        <v>163.8635928754</v>
      </c>
      <c r="M200" s="78">
        <v>0</v>
      </c>
      <c r="N200" s="78">
        <v>2.5000000000000001E-3</v>
      </c>
      <c r="O200" s="78">
        <v>4.0000000000000002E-4</v>
      </c>
    </row>
    <row r="201" spans="2:15">
      <c r="B201" t="s">
        <v>1911</v>
      </c>
      <c r="C201" t="s">
        <v>1912</v>
      </c>
      <c r="D201" t="s">
        <v>1861</v>
      </c>
      <c r="E201" t="s">
        <v>1067</v>
      </c>
      <c r="F201" t="s">
        <v>1913</v>
      </c>
      <c r="G201" t="s">
        <v>1159</v>
      </c>
      <c r="H201" t="s">
        <v>106</v>
      </c>
      <c r="I201" s="77">
        <v>2397.9299999999998</v>
      </c>
      <c r="J201" s="77">
        <v>330</v>
      </c>
      <c r="K201" s="77">
        <v>0</v>
      </c>
      <c r="L201" s="77">
        <v>28.376624033999999</v>
      </c>
      <c r="M201" s="78">
        <v>0</v>
      </c>
      <c r="N201" s="78">
        <v>4.0000000000000002E-4</v>
      </c>
      <c r="O201" s="78">
        <v>1E-4</v>
      </c>
    </row>
    <row r="202" spans="2:15">
      <c r="B202" t="s">
        <v>1914</v>
      </c>
      <c r="C202" t="s">
        <v>1915</v>
      </c>
      <c r="D202" t="s">
        <v>1861</v>
      </c>
      <c r="E202" t="s">
        <v>1067</v>
      </c>
      <c r="F202" t="s">
        <v>1916</v>
      </c>
      <c r="G202" t="s">
        <v>1159</v>
      </c>
      <c r="H202" t="s">
        <v>106</v>
      </c>
      <c r="I202" s="77">
        <v>3536.94</v>
      </c>
      <c r="J202" s="77">
        <v>328</v>
      </c>
      <c r="K202" s="77">
        <v>0</v>
      </c>
      <c r="L202" s="77">
        <v>41.601771235199998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1917</v>
      </c>
      <c r="C203" t="s">
        <v>1918</v>
      </c>
      <c r="D203" t="s">
        <v>1861</v>
      </c>
      <c r="E203" t="s">
        <v>1067</v>
      </c>
      <c r="F203" t="s">
        <v>1056</v>
      </c>
      <c r="G203" t="s">
        <v>833</v>
      </c>
      <c r="H203" t="s">
        <v>106</v>
      </c>
      <c r="I203" s="77">
        <v>11.99</v>
      </c>
      <c r="J203" s="77">
        <v>17030</v>
      </c>
      <c r="K203" s="77">
        <v>0</v>
      </c>
      <c r="L203" s="77">
        <v>7.322242642</v>
      </c>
      <c r="M203" s="78">
        <v>0</v>
      </c>
      <c r="N203" s="78">
        <v>1E-4</v>
      </c>
      <c r="O203" s="78">
        <v>0</v>
      </c>
    </row>
    <row r="204" spans="2:15">
      <c r="B204" t="s">
        <v>1919</v>
      </c>
      <c r="C204" t="s">
        <v>1920</v>
      </c>
      <c r="D204" t="s">
        <v>1861</v>
      </c>
      <c r="E204" t="s">
        <v>1067</v>
      </c>
      <c r="F204" t="s">
        <v>1447</v>
      </c>
      <c r="G204" t="s">
        <v>1448</v>
      </c>
      <c r="H204" t="s">
        <v>106</v>
      </c>
      <c r="I204" s="77">
        <v>960.55</v>
      </c>
      <c r="J204" s="77">
        <v>4236</v>
      </c>
      <c r="K204" s="77">
        <v>0</v>
      </c>
      <c r="L204" s="77">
        <v>145.91038822799999</v>
      </c>
      <c r="M204" s="78">
        <v>0</v>
      </c>
      <c r="N204" s="78">
        <v>2.3E-3</v>
      </c>
      <c r="O204" s="78">
        <v>2.9999999999999997E-4</v>
      </c>
    </row>
    <row r="205" spans="2:15">
      <c r="B205" t="s">
        <v>1921</v>
      </c>
      <c r="C205" t="s">
        <v>1922</v>
      </c>
      <c r="D205" t="s">
        <v>1861</v>
      </c>
      <c r="E205" t="s">
        <v>1067</v>
      </c>
      <c r="F205" t="s">
        <v>1451</v>
      </c>
      <c r="G205" t="s">
        <v>1448</v>
      </c>
      <c r="H205" t="s">
        <v>106</v>
      </c>
      <c r="I205" s="77">
        <v>1801.33</v>
      </c>
      <c r="J205" s="77">
        <v>10313</v>
      </c>
      <c r="K205" s="77">
        <v>0</v>
      </c>
      <c r="L205" s="77">
        <v>666.17539015939997</v>
      </c>
      <c r="M205" s="78">
        <v>1E-4</v>
      </c>
      <c r="N205" s="78">
        <v>1.03E-2</v>
      </c>
      <c r="O205" s="78">
        <v>1.5E-3</v>
      </c>
    </row>
    <row r="206" spans="2:15">
      <c r="B206" t="s">
        <v>1923</v>
      </c>
      <c r="C206" t="s">
        <v>1924</v>
      </c>
      <c r="D206" t="s">
        <v>1881</v>
      </c>
      <c r="E206" t="s">
        <v>1067</v>
      </c>
      <c r="F206" t="s">
        <v>1084</v>
      </c>
      <c r="G206" t="s">
        <v>1085</v>
      </c>
      <c r="H206" t="s">
        <v>106</v>
      </c>
      <c r="I206" s="77">
        <v>39964.54</v>
      </c>
      <c r="J206" s="77">
        <v>882</v>
      </c>
      <c r="K206" s="77">
        <v>0</v>
      </c>
      <c r="L206" s="77">
        <v>1264.0192526808</v>
      </c>
      <c r="M206" s="78">
        <v>0</v>
      </c>
      <c r="N206" s="78">
        <v>1.9599999999999999E-2</v>
      </c>
      <c r="O206" s="78">
        <v>2.8E-3</v>
      </c>
    </row>
    <row r="207" spans="2:15">
      <c r="B207" t="s">
        <v>1925</v>
      </c>
      <c r="C207" t="s">
        <v>1926</v>
      </c>
      <c r="D207" t="s">
        <v>1861</v>
      </c>
      <c r="E207" t="s">
        <v>1067</v>
      </c>
      <c r="F207" t="s">
        <v>1477</v>
      </c>
      <c r="G207" t="s">
        <v>129</v>
      </c>
      <c r="H207" t="s">
        <v>106</v>
      </c>
      <c r="I207" s="77">
        <v>2056.6799999999998</v>
      </c>
      <c r="J207" s="77">
        <v>22440</v>
      </c>
      <c r="K207" s="77">
        <v>0</v>
      </c>
      <c r="L207" s="77">
        <v>1655.007105312</v>
      </c>
      <c r="M207" s="78">
        <v>0</v>
      </c>
      <c r="N207" s="78">
        <v>2.5600000000000001E-2</v>
      </c>
      <c r="O207" s="78">
        <v>3.7000000000000002E-3</v>
      </c>
    </row>
    <row r="208" spans="2:15">
      <c r="B208" t="s">
        <v>1927</v>
      </c>
      <c r="C208" t="s">
        <v>1928</v>
      </c>
      <c r="D208" t="s">
        <v>1861</v>
      </c>
      <c r="E208" t="s">
        <v>1067</v>
      </c>
      <c r="F208" t="s">
        <v>1929</v>
      </c>
      <c r="G208" t="s">
        <v>129</v>
      </c>
      <c r="H208" t="s">
        <v>106</v>
      </c>
      <c r="I208" s="77">
        <v>208.32</v>
      </c>
      <c r="J208" s="77">
        <v>2129</v>
      </c>
      <c r="K208" s="77">
        <v>0</v>
      </c>
      <c r="L208" s="77">
        <v>15.904386220799999</v>
      </c>
      <c r="M208" s="78">
        <v>0</v>
      </c>
      <c r="N208" s="78">
        <v>2.0000000000000001E-4</v>
      </c>
      <c r="O208" s="78">
        <v>0</v>
      </c>
    </row>
    <row r="209" spans="2:15">
      <c r="B209" t="s">
        <v>1930</v>
      </c>
      <c r="C209" t="s">
        <v>1931</v>
      </c>
      <c r="D209" t="s">
        <v>1861</v>
      </c>
      <c r="E209" t="s">
        <v>1067</v>
      </c>
      <c r="F209" t="s">
        <v>1636</v>
      </c>
      <c r="G209" t="s">
        <v>129</v>
      </c>
      <c r="H209" t="s">
        <v>106</v>
      </c>
      <c r="I209" s="77">
        <v>3286.94</v>
      </c>
      <c r="J209" s="77">
        <v>3836</v>
      </c>
      <c r="K209" s="77">
        <v>0</v>
      </c>
      <c r="L209" s="77">
        <v>452.14804798239999</v>
      </c>
      <c r="M209" s="78">
        <v>1E-4</v>
      </c>
      <c r="N209" s="78">
        <v>7.0000000000000001E-3</v>
      </c>
      <c r="O209" s="78">
        <v>1E-3</v>
      </c>
    </row>
    <row r="210" spans="2:15">
      <c r="B210" s="79" t="s">
        <v>361</v>
      </c>
      <c r="E210" s="16"/>
      <c r="F210" s="16"/>
      <c r="G210" s="16"/>
      <c r="I210" s="81">
        <v>51577.37</v>
      </c>
      <c r="K210" s="81">
        <v>3.5750799999999998</v>
      </c>
      <c r="L210" s="81">
        <v>8235.0611557116754</v>
      </c>
      <c r="N210" s="80">
        <v>0.12740000000000001</v>
      </c>
      <c r="O210" s="80">
        <v>1.8200000000000001E-2</v>
      </c>
    </row>
    <row r="211" spans="2:15">
      <c r="B211" t="s">
        <v>1932</v>
      </c>
      <c r="C211" t="s">
        <v>1933</v>
      </c>
      <c r="D211" t="s">
        <v>1881</v>
      </c>
      <c r="E211" t="s">
        <v>1067</v>
      </c>
      <c r="F211" t="s">
        <v>1934</v>
      </c>
      <c r="G211" t="s">
        <v>1151</v>
      </c>
      <c r="H211" t="s">
        <v>106</v>
      </c>
      <c r="I211" s="77">
        <v>466.81</v>
      </c>
      <c r="J211" s="77">
        <v>13310</v>
      </c>
      <c r="K211" s="77">
        <v>0</v>
      </c>
      <c r="L211" s="77">
        <v>222.80682584600001</v>
      </c>
      <c r="M211" s="78">
        <v>0</v>
      </c>
      <c r="N211" s="78">
        <v>3.3999999999999998E-3</v>
      </c>
      <c r="O211" s="78">
        <v>5.0000000000000001E-4</v>
      </c>
    </row>
    <row r="212" spans="2:15">
      <c r="B212" t="s">
        <v>1935</v>
      </c>
      <c r="C212" t="s">
        <v>1936</v>
      </c>
      <c r="D212" t="s">
        <v>1881</v>
      </c>
      <c r="E212" t="s">
        <v>1067</v>
      </c>
      <c r="F212" t="s">
        <v>1937</v>
      </c>
      <c r="G212" t="s">
        <v>1151</v>
      </c>
      <c r="H212" t="s">
        <v>106</v>
      </c>
      <c r="I212" s="77">
        <v>554.55999999999995</v>
      </c>
      <c r="J212" s="77">
        <v>21104</v>
      </c>
      <c r="K212" s="77">
        <v>0</v>
      </c>
      <c r="L212" s="77">
        <v>419.6851518464</v>
      </c>
      <c r="M212" s="78">
        <v>0</v>
      </c>
      <c r="N212" s="78">
        <v>6.4999999999999997E-3</v>
      </c>
      <c r="O212" s="78">
        <v>8.9999999999999998E-4</v>
      </c>
    </row>
    <row r="213" spans="2:15">
      <c r="B213" t="s">
        <v>1938</v>
      </c>
      <c r="C213" t="s">
        <v>1939</v>
      </c>
      <c r="D213" t="s">
        <v>1881</v>
      </c>
      <c r="E213" t="s">
        <v>1067</v>
      </c>
      <c r="F213" t="s">
        <v>1940</v>
      </c>
      <c r="G213" t="s">
        <v>1151</v>
      </c>
      <c r="H213" t="s">
        <v>106</v>
      </c>
      <c r="I213" s="77">
        <v>168.05</v>
      </c>
      <c r="J213" s="77">
        <v>40370</v>
      </c>
      <c r="K213" s="77">
        <v>0.75938000000000005</v>
      </c>
      <c r="L213" s="77">
        <v>244.04002101</v>
      </c>
      <c r="M213" s="78">
        <v>0</v>
      </c>
      <c r="N213" s="78">
        <v>3.8E-3</v>
      </c>
      <c r="O213" s="78">
        <v>5.0000000000000001E-4</v>
      </c>
    </row>
    <row r="214" spans="2:15">
      <c r="B214" t="s">
        <v>1941</v>
      </c>
      <c r="C214" t="s">
        <v>1942</v>
      </c>
      <c r="D214" t="s">
        <v>123</v>
      </c>
      <c r="E214" t="s">
        <v>1067</v>
      </c>
      <c r="F214" t="s">
        <v>1943</v>
      </c>
      <c r="G214" t="s">
        <v>1151</v>
      </c>
      <c r="H214" t="s">
        <v>110</v>
      </c>
      <c r="I214" s="77">
        <v>569.5</v>
      </c>
      <c r="J214" s="77">
        <v>9964</v>
      </c>
      <c r="K214" s="77">
        <v>0</v>
      </c>
      <c r="L214" s="77">
        <v>221.08979107600001</v>
      </c>
      <c r="M214" s="78">
        <v>0</v>
      </c>
      <c r="N214" s="78">
        <v>3.3999999999999998E-3</v>
      </c>
      <c r="O214" s="78">
        <v>5.0000000000000001E-4</v>
      </c>
    </row>
    <row r="215" spans="2:15">
      <c r="B215" t="s">
        <v>1944</v>
      </c>
      <c r="C215" t="s">
        <v>1945</v>
      </c>
      <c r="D215" t="s">
        <v>1861</v>
      </c>
      <c r="E215" t="s">
        <v>1067</v>
      </c>
      <c r="F215" t="s">
        <v>1946</v>
      </c>
      <c r="G215" t="s">
        <v>1151</v>
      </c>
      <c r="H215" t="s">
        <v>106</v>
      </c>
      <c r="I215" s="77">
        <v>522.82000000000005</v>
      </c>
      <c r="J215" s="77">
        <v>8559</v>
      </c>
      <c r="K215" s="77">
        <v>0</v>
      </c>
      <c r="L215" s="77">
        <v>160.4669153868</v>
      </c>
      <c r="M215" s="78">
        <v>0</v>
      </c>
      <c r="N215" s="78">
        <v>2.5000000000000001E-3</v>
      </c>
      <c r="O215" s="78">
        <v>4.0000000000000002E-4</v>
      </c>
    </row>
    <row r="216" spans="2:15">
      <c r="B216" t="s">
        <v>1947</v>
      </c>
      <c r="C216" t="s">
        <v>1948</v>
      </c>
      <c r="D216" t="s">
        <v>1861</v>
      </c>
      <c r="E216" t="s">
        <v>1067</v>
      </c>
      <c r="F216" t="s">
        <v>1949</v>
      </c>
      <c r="G216" t="s">
        <v>1151</v>
      </c>
      <c r="H216" t="s">
        <v>106</v>
      </c>
      <c r="I216" s="77">
        <v>2243.36</v>
      </c>
      <c r="J216" s="77">
        <v>1230</v>
      </c>
      <c r="K216" s="77">
        <v>0</v>
      </c>
      <c r="L216" s="77">
        <v>98.949674208000005</v>
      </c>
      <c r="M216" s="78">
        <v>0</v>
      </c>
      <c r="N216" s="78">
        <v>1.5E-3</v>
      </c>
      <c r="O216" s="78">
        <v>2.0000000000000001E-4</v>
      </c>
    </row>
    <row r="217" spans="2:15">
      <c r="B217" t="s">
        <v>1950</v>
      </c>
      <c r="C217" t="s">
        <v>1951</v>
      </c>
      <c r="D217" t="s">
        <v>1861</v>
      </c>
      <c r="E217" t="s">
        <v>1067</v>
      </c>
      <c r="F217" t="s">
        <v>1952</v>
      </c>
      <c r="G217" t="s">
        <v>1151</v>
      </c>
      <c r="H217" t="s">
        <v>106</v>
      </c>
      <c r="I217" s="77">
        <v>672.2</v>
      </c>
      <c r="J217" s="77">
        <v>9737</v>
      </c>
      <c r="K217" s="77">
        <v>0</v>
      </c>
      <c r="L217" s="77">
        <v>234.71128080400001</v>
      </c>
      <c r="M217" s="78">
        <v>0</v>
      </c>
      <c r="N217" s="78">
        <v>3.5999999999999999E-3</v>
      </c>
      <c r="O217" s="78">
        <v>5.0000000000000001E-4</v>
      </c>
    </row>
    <row r="218" spans="2:15">
      <c r="B218" t="s">
        <v>1953</v>
      </c>
      <c r="C218" t="s">
        <v>1954</v>
      </c>
      <c r="D218" t="s">
        <v>123</v>
      </c>
      <c r="E218" t="s">
        <v>1067</v>
      </c>
      <c r="F218" t="s">
        <v>1955</v>
      </c>
      <c r="G218" t="s">
        <v>1151</v>
      </c>
      <c r="H218" t="s">
        <v>110</v>
      </c>
      <c r="I218" s="77">
        <v>707.68</v>
      </c>
      <c r="J218" s="77">
        <v>15310</v>
      </c>
      <c r="K218" s="77">
        <v>0</v>
      </c>
      <c r="L218" s="77">
        <v>422.13693712960003</v>
      </c>
      <c r="M218" s="78">
        <v>0</v>
      </c>
      <c r="N218" s="78">
        <v>6.4999999999999997E-3</v>
      </c>
      <c r="O218" s="78">
        <v>8.9999999999999998E-4</v>
      </c>
    </row>
    <row r="219" spans="2:15">
      <c r="B219" t="s">
        <v>1956</v>
      </c>
      <c r="C219" t="s">
        <v>1957</v>
      </c>
      <c r="D219" t="s">
        <v>123</v>
      </c>
      <c r="E219" t="s">
        <v>1067</v>
      </c>
      <c r="F219" t="s">
        <v>1958</v>
      </c>
      <c r="G219" t="s">
        <v>1151</v>
      </c>
      <c r="H219" t="s">
        <v>110</v>
      </c>
      <c r="I219" s="77">
        <v>588.16999999999996</v>
      </c>
      <c r="J219" s="77">
        <v>14822</v>
      </c>
      <c r="K219" s="77">
        <v>0</v>
      </c>
      <c r="L219" s="77">
        <v>339.66509534187998</v>
      </c>
      <c r="M219" s="78">
        <v>0</v>
      </c>
      <c r="N219" s="78">
        <v>5.3E-3</v>
      </c>
      <c r="O219" s="78">
        <v>8.0000000000000004E-4</v>
      </c>
    </row>
    <row r="220" spans="2:15">
      <c r="B220" t="s">
        <v>1959</v>
      </c>
      <c r="C220" t="s">
        <v>1960</v>
      </c>
      <c r="D220" t="s">
        <v>123</v>
      </c>
      <c r="E220" t="s">
        <v>1067</v>
      </c>
      <c r="F220" t="s">
        <v>1961</v>
      </c>
      <c r="G220" t="s">
        <v>1151</v>
      </c>
      <c r="H220" t="s">
        <v>110</v>
      </c>
      <c r="I220" s="77">
        <v>1251.04</v>
      </c>
      <c r="J220" s="77">
        <v>10542</v>
      </c>
      <c r="K220" s="77">
        <v>0</v>
      </c>
      <c r="L220" s="77">
        <v>513.84892190016001</v>
      </c>
      <c r="M220" s="78">
        <v>0</v>
      </c>
      <c r="N220" s="78">
        <v>8.0000000000000002E-3</v>
      </c>
      <c r="O220" s="78">
        <v>1.1000000000000001E-3</v>
      </c>
    </row>
    <row r="221" spans="2:15">
      <c r="B221" t="s">
        <v>1962</v>
      </c>
      <c r="C221" t="s">
        <v>1963</v>
      </c>
      <c r="D221" t="s">
        <v>1881</v>
      </c>
      <c r="E221" t="s">
        <v>1067</v>
      </c>
      <c r="F221" t="s">
        <v>1964</v>
      </c>
      <c r="G221" t="s">
        <v>1107</v>
      </c>
      <c r="H221" t="s">
        <v>106</v>
      </c>
      <c r="I221" s="77">
        <v>1025.42</v>
      </c>
      <c r="J221" s="77">
        <v>8611</v>
      </c>
      <c r="K221" s="77">
        <v>0</v>
      </c>
      <c r="L221" s="77">
        <v>316.63991349320003</v>
      </c>
      <c r="M221" s="78">
        <v>0</v>
      </c>
      <c r="N221" s="78">
        <v>4.8999999999999998E-3</v>
      </c>
      <c r="O221" s="78">
        <v>6.9999999999999999E-4</v>
      </c>
    </row>
    <row r="222" spans="2:15">
      <c r="B222" t="s">
        <v>1965</v>
      </c>
      <c r="C222" t="s">
        <v>1966</v>
      </c>
      <c r="D222" t="s">
        <v>1861</v>
      </c>
      <c r="E222" t="s">
        <v>1067</v>
      </c>
      <c r="F222" t="s">
        <v>1967</v>
      </c>
      <c r="G222" t="s">
        <v>1107</v>
      </c>
      <c r="H222" t="s">
        <v>110</v>
      </c>
      <c r="I222" s="77">
        <v>464.94</v>
      </c>
      <c r="J222" s="77">
        <v>13696</v>
      </c>
      <c r="K222" s="77">
        <v>0</v>
      </c>
      <c r="L222" s="77">
        <v>248.10293426688</v>
      </c>
      <c r="M222" s="78">
        <v>0</v>
      </c>
      <c r="N222" s="78">
        <v>3.8E-3</v>
      </c>
      <c r="O222" s="78">
        <v>5.0000000000000001E-4</v>
      </c>
    </row>
    <row r="223" spans="2:15">
      <c r="B223" t="s">
        <v>1968</v>
      </c>
      <c r="C223" t="s">
        <v>1969</v>
      </c>
      <c r="D223" t="s">
        <v>1861</v>
      </c>
      <c r="E223" t="s">
        <v>1067</v>
      </c>
      <c r="F223" t="s">
        <v>1970</v>
      </c>
      <c r="G223" t="s">
        <v>1107</v>
      </c>
      <c r="H223" t="s">
        <v>110</v>
      </c>
      <c r="I223" s="77">
        <v>669.51</v>
      </c>
      <c r="J223" s="77">
        <v>13650</v>
      </c>
      <c r="K223" s="77">
        <v>0</v>
      </c>
      <c r="L223" s="77">
        <v>356.06637366299998</v>
      </c>
      <c r="M223" s="78">
        <v>0</v>
      </c>
      <c r="N223" s="78">
        <v>5.4999999999999997E-3</v>
      </c>
      <c r="O223" s="78">
        <v>8.0000000000000004E-4</v>
      </c>
    </row>
    <row r="224" spans="2:15">
      <c r="B224" t="s">
        <v>1971</v>
      </c>
      <c r="C224" t="s">
        <v>1972</v>
      </c>
      <c r="D224" t="s">
        <v>1973</v>
      </c>
      <c r="E224" t="s">
        <v>1067</v>
      </c>
      <c r="F224" t="s">
        <v>1439</v>
      </c>
      <c r="G224" t="s">
        <v>1263</v>
      </c>
      <c r="H224" t="s">
        <v>113</v>
      </c>
      <c r="I224" s="77">
        <v>6796.91</v>
      </c>
      <c r="J224" s="77">
        <v>1312</v>
      </c>
      <c r="K224" s="77">
        <v>0</v>
      </c>
      <c r="L224" s="77">
        <v>394.70841751104001</v>
      </c>
      <c r="M224" s="78">
        <v>0</v>
      </c>
      <c r="N224" s="78">
        <v>6.1000000000000004E-3</v>
      </c>
      <c r="O224" s="78">
        <v>8.9999999999999998E-4</v>
      </c>
    </row>
    <row r="225" spans="2:15">
      <c r="B225" t="s">
        <v>1974</v>
      </c>
      <c r="C225" t="s">
        <v>1975</v>
      </c>
      <c r="D225" t="s">
        <v>1881</v>
      </c>
      <c r="E225" t="s">
        <v>1067</v>
      </c>
      <c r="F225" t="s">
        <v>1976</v>
      </c>
      <c r="G225" t="s">
        <v>1977</v>
      </c>
      <c r="H225" t="s">
        <v>106</v>
      </c>
      <c r="I225" s="77">
        <v>259.86</v>
      </c>
      <c r="J225" s="77">
        <v>24672</v>
      </c>
      <c r="K225" s="77">
        <v>0</v>
      </c>
      <c r="L225" s="77">
        <v>229.90799589119999</v>
      </c>
      <c r="M225" s="78">
        <v>0</v>
      </c>
      <c r="N225" s="78">
        <v>3.5999999999999999E-3</v>
      </c>
      <c r="O225" s="78">
        <v>5.0000000000000001E-4</v>
      </c>
    </row>
    <row r="226" spans="2:15">
      <c r="B226" t="s">
        <v>1978</v>
      </c>
      <c r="C226" t="s">
        <v>1979</v>
      </c>
      <c r="D226" t="s">
        <v>1861</v>
      </c>
      <c r="E226" t="s">
        <v>1067</v>
      </c>
      <c r="F226" t="s">
        <v>1980</v>
      </c>
      <c r="G226" t="s">
        <v>1868</v>
      </c>
      <c r="H226" t="s">
        <v>106</v>
      </c>
      <c r="I226" s="77">
        <v>3425.61</v>
      </c>
      <c r="J226" s="77">
        <v>70.09</v>
      </c>
      <c r="K226" s="77">
        <v>0</v>
      </c>
      <c r="L226" s="77">
        <v>8.6100220357139996</v>
      </c>
      <c r="M226" s="78">
        <v>0</v>
      </c>
      <c r="N226" s="78">
        <v>1E-4</v>
      </c>
      <c r="O226" s="78">
        <v>0</v>
      </c>
    </row>
    <row r="227" spans="2:15">
      <c r="B227" t="s">
        <v>1981</v>
      </c>
      <c r="C227" t="s">
        <v>1982</v>
      </c>
      <c r="D227" t="s">
        <v>1881</v>
      </c>
      <c r="E227" t="s">
        <v>1067</v>
      </c>
      <c r="F227" t="s">
        <v>1983</v>
      </c>
      <c r="G227" t="s">
        <v>1316</v>
      </c>
      <c r="H227" t="s">
        <v>106</v>
      </c>
      <c r="I227" s="77">
        <v>205.54</v>
      </c>
      <c r="J227" s="77">
        <v>7268</v>
      </c>
      <c r="K227" s="77">
        <v>0.39379999999999998</v>
      </c>
      <c r="L227" s="77">
        <v>53.963788859200001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1984</v>
      </c>
      <c r="C228" t="s">
        <v>1985</v>
      </c>
      <c r="D228" t="s">
        <v>1861</v>
      </c>
      <c r="E228" t="s">
        <v>1067</v>
      </c>
      <c r="F228" t="s">
        <v>1986</v>
      </c>
      <c r="G228" t="s">
        <v>1279</v>
      </c>
      <c r="H228" t="s">
        <v>106</v>
      </c>
      <c r="I228" s="77">
        <v>563.66</v>
      </c>
      <c r="J228" s="77">
        <v>10132</v>
      </c>
      <c r="K228" s="77">
        <v>0</v>
      </c>
      <c r="L228" s="77">
        <v>204.79657188319999</v>
      </c>
      <c r="M228" s="78">
        <v>0</v>
      </c>
      <c r="N228" s="78">
        <v>3.2000000000000002E-3</v>
      </c>
      <c r="O228" s="78">
        <v>5.0000000000000001E-4</v>
      </c>
    </row>
    <row r="229" spans="2:15">
      <c r="B229" t="s">
        <v>1987</v>
      </c>
      <c r="C229" t="s">
        <v>1988</v>
      </c>
      <c r="D229" t="s">
        <v>1861</v>
      </c>
      <c r="E229" t="s">
        <v>1067</v>
      </c>
      <c r="F229" t="s">
        <v>1989</v>
      </c>
      <c r="G229" t="s">
        <v>1279</v>
      </c>
      <c r="H229" t="s">
        <v>106</v>
      </c>
      <c r="I229" s="77">
        <v>2172.36</v>
      </c>
      <c r="J229" s="77">
        <v>505.62599999999998</v>
      </c>
      <c r="K229" s="77">
        <v>0</v>
      </c>
      <c r="L229" s="77">
        <v>10.984016973599999</v>
      </c>
      <c r="M229" s="78">
        <v>0</v>
      </c>
      <c r="N229" s="78">
        <v>2.0000000000000001E-4</v>
      </c>
      <c r="O229" s="78">
        <v>0</v>
      </c>
    </row>
    <row r="230" spans="2:15">
      <c r="B230" t="s">
        <v>1990</v>
      </c>
      <c r="C230" t="s">
        <v>1991</v>
      </c>
      <c r="D230" t="s">
        <v>1861</v>
      </c>
      <c r="E230" t="s">
        <v>1067</v>
      </c>
      <c r="F230" t="s">
        <v>1992</v>
      </c>
      <c r="G230" t="s">
        <v>1279</v>
      </c>
      <c r="H230" t="s">
        <v>106</v>
      </c>
      <c r="I230" s="77">
        <v>597.51</v>
      </c>
      <c r="J230" s="77">
        <v>20784</v>
      </c>
      <c r="K230" s="77">
        <v>0</v>
      </c>
      <c r="L230" s="77">
        <v>445.33271154239998</v>
      </c>
      <c r="M230" s="78">
        <v>0</v>
      </c>
      <c r="N230" s="78">
        <v>6.8999999999999999E-3</v>
      </c>
      <c r="O230" s="78">
        <v>1E-3</v>
      </c>
    </row>
    <row r="231" spans="2:15">
      <c r="B231" t="s">
        <v>1993</v>
      </c>
      <c r="C231" t="s">
        <v>1994</v>
      </c>
      <c r="D231" t="s">
        <v>1861</v>
      </c>
      <c r="E231" t="s">
        <v>1067</v>
      </c>
      <c r="F231" t="s">
        <v>1995</v>
      </c>
      <c r="G231" t="s">
        <v>1111</v>
      </c>
      <c r="H231" t="s">
        <v>106</v>
      </c>
      <c r="I231" s="77">
        <v>2055.37</v>
      </c>
      <c r="J231" s="77">
        <v>1025</v>
      </c>
      <c r="K231" s="77">
        <v>0</v>
      </c>
      <c r="L231" s="77">
        <v>75.548207404999999</v>
      </c>
      <c r="M231" s="78">
        <v>1E-4</v>
      </c>
      <c r="N231" s="78">
        <v>1.1999999999999999E-3</v>
      </c>
      <c r="O231" s="78">
        <v>2.0000000000000001E-4</v>
      </c>
    </row>
    <row r="232" spans="2:15">
      <c r="B232" t="s">
        <v>1996</v>
      </c>
      <c r="C232" t="s">
        <v>1997</v>
      </c>
      <c r="D232" t="s">
        <v>1881</v>
      </c>
      <c r="E232" t="s">
        <v>1067</v>
      </c>
      <c r="F232" t="s">
        <v>1998</v>
      </c>
      <c r="G232" t="s">
        <v>1250</v>
      </c>
      <c r="H232" t="s">
        <v>106</v>
      </c>
      <c r="I232" s="77">
        <v>1587.14</v>
      </c>
      <c r="J232" s="77">
        <v>4038</v>
      </c>
      <c r="K232" s="77">
        <v>0</v>
      </c>
      <c r="L232" s="77">
        <v>229.8221255352</v>
      </c>
      <c r="M232" s="78">
        <v>0</v>
      </c>
      <c r="N232" s="78">
        <v>3.5999999999999999E-3</v>
      </c>
      <c r="O232" s="78">
        <v>5.0000000000000001E-4</v>
      </c>
    </row>
    <row r="233" spans="2:15">
      <c r="B233" t="s">
        <v>1999</v>
      </c>
      <c r="C233" t="s">
        <v>2000</v>
      </c>
      <c r="D233" t="s">
        <v>2001</v>
      </c>
      <c r="E233" t="s">
        <v>1067</v>
      </c>
      <c r="F233" t="s">
        <v>2002</v>
      </c>
      <c r="G233" t="s">
        <v>1124</v>
      </c>
      <c r="H233" t="s">
        <v>110</v>
      </c>
      <c r="I233" s="77">
        <v>13017.32</v>
      </c>
      <c r="J233" s="77">
        <v>148.5</v>
      </c>
      <c r="K233" s="77">
        <v>0</v>
      </c>
      <c r="L233" s="77">
        <v>75.316352043240002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2003</v>
      </c>
      <c r="C234" t="s">
        <v>2004</v>
      </c>
      <c r="D234" t="s">
        <v>1861</v>
      </c>
      <c r="E234" t="s">
        <v>1067</v>
      </c>
      <c r="F234" t="s">
        <v>2005</v>
      </c>
      <c r="G234" t="s">
        <v>1878</v>
      </c>
      <c r="H234" t="s">
        <v>106</v>
      </c>
      <c r="I234" s="77">
        <v>625.52</v>
      </c>
      <c r="J234" s="77">
        <v>10200</v>
      </c>
      <c r="K234" s="77">
        <v>0</v>
      </c>
      <c r="L234" s="77">
        <v>228.79770144</v>
      </c>
      <c r="M234" s="78">
        <v>0</v>
      </c>
      <c r="N234" s="78">
        <v>3.5000000000000001E-3</v>
      </c>
      <c r="O234" s="78">
        <v>5.0000000000000001E-4</v>
      </c>
    </row>
    <row r="235" spans="2:15">
      <c r="B235" t="s">
        <v>2006</v>
      </c>
      <c r="C235" t="s">
        <v>2007</v>
      </c>
      <c r="D235" t="s">
        <v>123</v>
      </c>
      <c r="E235" t="s">
        <v>1067</v>
      </c>
      <c r="F235" t="s">
        <v>2008</v>
      </c>
      <c r="G235" t="s">
        <v>1094</v>
      </c>
      <c r="H235" t="s">
        <v>110</v>
      </c>
      <c r="I235" s="77">
        <v>158.71</v>
      </c>
      <c r="J235" s="77">
        <v>62370</v>
      </c>
      <c r="K235" s="77">
        <v>0</v>
      </c>
      <c r="L235" s="77">
        <v>385.67481307740002</v>
      </c>
      <c r="M235" s="78">
        <v>0</v>
      </c>
      <c r="N235" s="78">
        <v>6.0000000000000001E-3</v>
      </c>
      <c r="O235" s="78">
        <v>8.9999999999999998E-4</v>
      </c>
    </row>
    <row r="236" spans="2:15">
      <c r="B236" t="s">
        <v>2009</v>
      </c>
      <c r="C236" t="s">
        <v>2010</v>
      </c>
      <c r="D236" t="s">
        <v>1881</v>
      </c>
      <c r="E236" t="s">
        <v>1067</v>
      </c>
      <c r="F236" t="s">
        <v>2011</v>
      </c>
      <c r="G236" t="s">
        <v>1094</v>
      </c>
      <c r="H236" t="s">
        <v>106</v>
      </c>
      <c r="I236" s="77">
        <v>700.21</v>
      </c>
      <c r="J236" s="77">
        <v>9291.8756910000138</v>
      </c>
      <c r="K236" s="77">
        <v>0</v>
      </c>
      <c r="L236" s="77">
        <v>233.314636994561</v>
      </c>
      <c r="M236" s="78">
        <v>0</v>
      </c>
      <c r="N236" s="78">
        <v>3.5999999999999999E-3</v>
      </c>
      <c r="O236" s="78">
        <v>5.0000000000000001E-4</v>
      </c>
    </row>
    <row r="237" spans="2:15">
      <c r="B237" t="s">
        <v>2012</v>
      </c>
      <c r="C237" t="s">
        <v>2013</v>
      </c>
      <c r="D237" t="s">
        <v>1861</v>
      </c>
      <c r="E237" t="s">
        <v>1067</v>
      </c>
      <c r="F237" t="s">
        <v>2014</v>
      </c>
      <c r="G237" t="s">
        <v>1206</v>
      </c>
      <c r="H237" t="s">
        <v>106</v>
      </c>
      <c r="I237" s="77">
        <v>225.06</v>
      </c>
      <c r="J237" s="77">
        <v>13172</v>
      </c>
      <c r="K237" s="77">
        <v>0</v>
      </c>
      <c r="L237" s="77">
        <v>106.30662287520001</v>
      </c>
      <c r="M237" s="78">
        <v>0</v>
      </c>
      <c r="N237" s="78">
        <v>1.6000000000000001E-3</v>
      </c>
      <c r="O237" s="78">
        <v>2.0000000000000001E-4</v>
      </c>
    </row>
    <row r="238" spans="2:15">
      <c r="B238" t="s">
        <v>2015</v>
      </c>
      <c r="C238" t="s">
        <v>2016</v>
      </c>
      <c r="D238" t="s">
        <v>1861</v>
      </c>
      <c r="E238" t="s">
        <v>1067</v>
      </c>
      <c r="F238" t="s">
        <v>2017</v>
      </c>
      <c r="G238" t="s">
        <v>1206</v>
      </c>
      <c r="H238" t="s">
        <v>106</v>
      </c>
      <c r="I238" s="77">
        <v>394.37</v>
      </c>
      <c r="J238" s="77">
        <v>6581</v>
      </c>
      <c r="K238" s="77">
        <v>0</v>
      </c>
      <c r="L238" s="77">
        <v>93.069214064199997</v>
      </c>
      <c r="M238" s="78">
        <v>0</v>
      </c>
      <c r="N238" s="78">
        <v>1.4E-3</v>
      </c>
      <c r="O238" s="78">
        <v>2.0000000000000001E-4</v>
      </c>
    </row>
    <row r="239" spans="2:15">
      <c r="B239" t="s">
        <v>2018</v>
      </c>
      <c r="C239" t="s">
        <v>2019</v>
      </c>
      <c r="D239" t="s">
        <v>1861</v>
      </c>
      <c r="E239" t="s">
        <v>1067</v>
      </c>
      <c r="F239" t="s">
        <v>2020</v>
      </c>
      <c r="G239" t="s">
        <v>1206</v>
      </c>
      <c r="H239" t="s">
        <v>106</v>
      </c>
      <c r="I239" s="77">
        <v>397.21</v>
      </c>
      <c r="J239" s="77">
        <v>19357</v>
      </c>
      <c r="K239" s="77">
        <v>0</v>
      </c>
      <c r="L239" s="77">
        <v>275.72015176420001</v>
      </c>
      <c r="M239" s="78">
        <v>0</v>
      </c>
      <c r="N239" s="78">
        <v>4.3E-3</v>
      </c>
      <c r="O239" s="78">
        <v>5.9999999999999995E-4</v>
      </c>
    </row>
    <row r="240" spans="2:15">
      <c r="B240" t="s">
        <v>2021</v>
      </c>
      <c r="C240" t="s">
        <v>2022</v>
      </c>
      <c r="D240" t="s">
        <v>1881</v>
      </c>
      <c r="E240" t="s">
        <v>1067</v>
      </c>
      <c r="F240" t="s">
        <v>2023</v>
      </c>
      <c r="G240" t="s">
        <v>1206</v>
      </c>
      <c r="H240" t="s">
        <v>106</v>
      </c>
      <c r="I240" s="77">
        <v>1884.09</v>
      </c>
      <c r="J240" s="77">
        <v>1526</v>
      </c>
      <c r="K240" s="77">
        <v>0</v>
      </c>
      <c r="L240" s="77">
        <v>103.1018512524</v>
      </c>
      <c r="M240" s="78">
        <v>0</v>
      </c>
      <c r="N240" s="78">
        <v>1.6000000000000001E-3</v>
      </c>
      <c r="O240" s="78">
        <v>2.0000000000000001E-4</v>
      </c>
    </row>
    <row r="241" spans="2:15">
      <c r="B241" t="s">
        <v>2024</v>
      </c>
      <c r="C241" t="s">
        <v>2025</v>
      </c>
      <c r="D241" t="s">
        <v>1861</v>
      </c>
      <c r="E241" t="s">
        <v>1067</v>
      </c>
      <c r="F241" t="s">
        <v>2026</v>
      </c>
      <c r="G241" t="s">
        <v>1159</v>
      </c>
      <c r="H241" t="s">
        <v>106</v>
      </c>
      <c r="I241" s="77">
        <v>642.01</v>
      </c>
      <c r="J241" s="77">
        <v>16236</v>
      </c>
      <c r="K241" s="77">
        <v>0</v>
      </c>
      <c r="L241" s="77">
        <v>373.79296254960002</v>
      </c>
      <c r="M241" s="78">
        <v>0</v>
      </c>
      <c r="N241" s="78">
        <v>5.7999999999999996E-3</v>
      </c>
      <c r="O241" s="78">
        <v>8.0000000000000004E-4</v>
      </c>
    </row>
    <row r="242" spans="2:15">
      <c r="B242" t="s">
        <v>2027</v>
      </c>
      <c r="C242" t="s">
        <v>2028</v>
      </c>
      <c r="D242" t="s">
        <v>1861</v>
      </c>
      <c r="E242" t="s">
        <v>1067</v>
      </c>
      <c r="F242" t="s">
        <v>2029</v>
      </c>
      <c r="G242" t="s">
        <v>1159</v>
      </c>
      <c r="H242" t="s">
        <v>106</v>
      </c>
      <c r="I242" s="77">
        <v>145.63999999999999</v>
      </c>
      <c r="J242" s="77">
        <v>63375</v>
      </c>
      <c r="K242" s="77">
        <v>2.4218999999999999</v>
      </c>
      <c r="L242" s="77">
        <v>333.40736909999998</v>
      </c>
      <c r="M242" s="78">
        <v>0</v>
      </c>
      <c r="N242" s="78">
        <v>5.1999999999999998E-3</v>
      </c>
      <c r="O242" s="78">
        <v>6.9999999999999999E-4</v>
      </c>
    </row>
    <row r="243" spans="2:15">
      <c r="B243" t="s">
        <v>2030</v>
      </c>
      <c r="C243" t="s">
        <v>2031</v>
      </c>
      <c r="D243" t="s">
        <v>1881</v>
      </c>
      <c r="E243" t="s">
        <v>1067</v>
      </c>
      <c r="F243" t="s">
        <v>1989</v>
      </c>
      <c r="G243" t="s">
        <v>1159</v>
      </c>
      <c r="H243" t="s">
        <v>106</v>
      </c>
      <c r="I243" s="77">
        <v>5246.72</v>
      </c>
      <c r="J243" s="77">
        <v>247</v>
      </c>
      <c r="K243" s="77">
        <v>0</v>
      </c>
      <c r="L243" s="77">
        <v>46.4724026624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2032</v>
      </c>
      <c r="C244" t="s">
        <v>2033</v>
      </c>
      <c r="D244" t="s">
        <v>1861</v>
      </c>
      <c r="E244" t="s">
        <v>1067</v>
      </c>
      <c r="F244" t="s">
        <v>2034</v>
      </c>
      <c r="G244" t="s">
        <v>1159</v>
      </c>
      <c r="H244" t="s">
        <v>106</v>
      </c>
      <c r="I244" s="77">
        <v>504.15</v>
      </c>
      <c r="J244" s="77">
        <v>12740</v>
      </c>
      <c r="K244" s="77">
        <v>0</v>
      </c>
      <c r="L244" s="77">
        <v>230.32415406000001</v>
      </c>
      <c r="M244" s="78">
        <v>0</v>
      </c>
      <c r="N244" s="78">
        <v>3.5999999999999999E-3</v>
      </c>
      <c r="O244" s="78">
        <v>5.0000000000000001E-4</v>
      </c>
    </row>
    <row r="245" spans="2:15">
      <c r="B245" t="s">
        <v>2035</v>
      </c>
      <c r="C245" t="s">
        <v>2036</v>
      </c>
      <c r="D245" t="s">
        <v>1973</v>
      </c>
      <c r="E245" t="s">
        <v>1067</v>
      </c>
      <c r="F245" t="s">
        <v>2037</v>
      </c>
      <c r="G245" t="s">
        <v>1159</v>
      </c>
      <c r="H245" t="s">
        <v>106</v>
      </c>
      <c r="I245" s="77">
        <v>68.34</v>
      </c>
      <c r="J245" s="77">
        <v>121550</v>
      </c>
      <c r="K245" s="77">
        <v>0</v>
      </c>
      <c r="L245" s="77">
        <v>297.87923022000001</v>
      </c>
      <c r="M245" s="78">
        <v>0</v>
      </c>
      <c r="N245" s="78">
        <v>4.5999999999999999E-3</v>
      </c>
      <c r="O245" s="78">
        <v>6.9999999999999999E-4</v>
      </c>
    </row>
    <row r="246" spans="2:15">
      <c r="B246" t="s">
        <v>228</v>
      </c>
      <c r="E246" s="16"/>
      <c r="F246" s="16"/>
      <c r="G246" s="16"/>
    </row>
    <row r="247" spans="2:15">
      <c r="B247" t="s">
        <v>354</v>
      </c>
      <c r="E247" s="16"/>
      <c r="F247" s="16"/>
      <c r="G247" s="16"/>
    </row>
    <row r="248" spans="2:15">
      <c r="B248" t="s">
        <v>355</v>
      </c>
      <c r="E248" s="16"/>
      <c r="F248" s="16"/>
      <c r="G248" s="16"/>
    </row>
    <row r="249" spans="2:15">
      <c r="B249" t="s">
        <v>356</v>
      </c>
      <c r="E249" s="16"/>
      <c r="F249" s="16"/>
      <c r="G249" s="16"/>
    </row>
    <row r="250" spans="2:15">
      <c r="B250" s="16" t="s">
        <v>357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3810</v>
      </c>
    </row>
    <row r="3" spans="2:63" s="1" customFormat="1">
      <c r="B3" s="2" t="s">
        <v>2</v>
      </c>
      <c r="C3" s="26" t="s">
        <v>3811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939307.8</v>
      </c>
      <c r="I11" s="7"/>
      <c r="J11" s="75">
        <v>0.36181000000000002</v>
      </c>
      <c r="K11" s="75">
        <v>57414.691898716381</v>
      </c>
      <c r="L11" s="7"/>
      <c r="M11" s="76">
        <v>1</v>
      </c>
      <c r="N11" s="76">
        <v>0.12720000000000001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312020.53000000003</v>
      </c>
      <c r="J12" s="81">
        <v>0</v>
      </c>
      <c r="K12" s="81">
        <v>9499.5232287439994</v>
      </c>
      <c r="M12" s="80">
        <v>0.16550000000000001</v>
      </c>
      <c r="N12" s="80">
        <v>2.1000000000000001E-2</v>
      </c>
    </row>
    <row r="13" spans="2:63">
      <c r="B13" s="79" t="s">
        <v>2038</v>
      </c>
      <c r="D13" s="16"/>
      <c r="E13" s="16"/>
      <c r="F13" s="16"/>
      <c r="G13" s="16"/>
      <c r="H13" s="81">
        <v>302451.99</v>
      </c>
      <c r="J13" s="81">
        <v>0</v>
      </c>
      <c r="K13" s="81">
        <v>9386.0814654999995</v>
      </c>
      <c r="M13" s="80">
        <v>0.16350000000000001</v>
      </c>
      <c r="N13" s="80">
        <v>2.0799999999999999E-2</v>
      </c>
    </row>
    <row r="14" spans="2:63">
      <c r="B14" t="s">
        <v>2039</v>
      </c>
      <c r="C14" t="s">
        <v>2040</v>
      </c>
      <c r="D14" t="s">
        <v>100</v>
      </c>
      <c r="E14" t="s">
        <v>2041</v>
      </c>
      <c r="F14" t="s">
        <v>2042</v>
      </c>
      <c r="G14" t="s">
        <v>102</v>
      </c>
      <c r="H14" s="77">
        <v>88832</v>
      </c>
      <c r="I14" s="77">
        <v>1616</v>
      </c>
      <c r="J14" s="77">
        <v>0</v>
      </c>
      <c r="K14" s="77">
        <v>1435.52512</v>
      </c>
      <c r="L14" s="78">
        <v>4.0000000000000002E-4</v>
      </c>
      <c r="M14" s="78">
        <v>2.5000000000000001E-2</v>
      </c>
      <c r="N14" s="78">
        <v>3.2000000000000002E-3</v>
      </c>
    </row>
    <row r="15" spans="2:63">
      <c r="B15" t="s">
        <v>2043</v>
      </c>
      <c r="C15" t="s">
        <v>2044</v>
      </c>
      <c r="D15" t="s">
        <v>100</v>
      </c>
      <c r="E15" t="s">
        <v>2041</v>
      </c>
      <c r="F15" t="s">
        <v>2042</v>
      </c>
      <c r="G15" t="s">
        <v>102</v>
      </c>
      <c r="H15" s="77">
        <v>29321.13</v>
      </c>
      <c r="I15" s="77">
        <v>2939</v>
      </c>
      <c r="J15" s="77">
        <v>0</v>
      </c>
      <c r="K15" s="77">
        <v>861.74801070000001</v>
      </c>
      <c r="L15" s="78">
        <v>4.0000000000000002E-4</v>
      </c>
      <c r="M15" s="78">
        <v>1.4999999999999999E-2</v>
      </c>
      <c r="N15" s="78">
        <v>1.9E-3</v>
      </c>
    </row>
    <row r="16" spans="2:63">
      <c r="B16" t="s">
        <v>2045</v>
      </c>
      <c r="C16" t="s">
        <v>2046</v>
      </c>
      <c r="D16" t="s">
        <v>100</v>
      </c>
      <c r="E16" t="s">
        <v>2041</v>
      </c>
      <c r="F16" t="s">
        <v>2042</v>
      </c>
      <c r="G16" t="s">
        <v>102</v>
      </c>
      <c r="H16" s="77">
        <v>17398.669999999998</v>
      </c>
      <c r="I16" s="77">
        <v>1701</v>
      </c>
      <c r="J16" s="77">
        <v>0</v>
      </c>
      <c r="K16" s="77">
        <v>295.95137670000003</v>
      </c>
      <c r="L16" s="78">
        <v>4.0000000000000002E-4</v>
      </c>
      <c r="M16" s="78">
        <v>5.1999999999999998E-3</v>
      </c>
      <c r="N16" s="78">
        <v>6.9999999999999999E-4</v>
      </c>
    </row>
    <row r="17" spans="2:14">
      <c r="B17" t="s">
        <v>2047</v>
      </c>
      <c r="C17" t="s">
        <v>2048</v>
      </c>
      <c r="D17" t="s">
        <v>100</v>
      </c>
      <c r="E17" t="s">
        <v>2049</v>
      </c>
      <c r="F17" t="s">
        <v>2042</v>
      </c>
      <c r="G17" t="s">
        <v>102</v>
      </c>
      <c r="H17" s="77">
        <v>42649</v>
      </c>
      <c r="I17" s="77">
        <v>1607</v>
      </c>
      <c r="J17" s="77">
        <v>0</v>
      </c>
      <c r="K17" s="77">
        <v>685.36942999999997</v>
      </c>
      <c r="L17" s="78">
        <v>8.0000000000000004E-4</v>
      </c>
      <c r="M17" s="78">
        <v>1.1900000000000001E-2</v>
      </c>
      <c r="N17" s="78">
        <v>1.5E-3</v>
      </c>
    </row>
    <row r="18" spans="2:14">
      <c r="B18" t="s">
        <v>2050</v>
      </c>
      <c r="C18" t="s">
        <v>2051</v>
      </c>
      <c r="D18" t="s">
        <v>100</v>
      </c>
      <c r="E18" t="s">
        <v>2049</v>
      </c>
      <c r="F18" t="s">
        <v>2042</v>
      </c>
      <c r="G18" t="s">
        <v>102</v>
      </c>
      <c r="H18" s="77">
        <v>58764.63</v>
      </c>
      <c r="I18" s="77">
        <v>2899</v>
      </c>
      <c r="J18" s="77">
        <v>0</v>
      </c>
      <c r="K18" s="77">
        <v>1703.5866237</v>
      </c>
      <c r="L18" s="78">
        <v>4.0000000000000002E-4</v>
      </c>
      <c r="M18" s="78">
        <v>2.9700000000000001E-2</v>
      </c>
      <c r="N18" s="78">
        <v>3.8E-3</v>
      </c>
    </row>
    <row r="19" spans="2:14">
      <c r="B19" t="s">
        <v>2052</v>
      </c>
      <c r="C19" t="s">
        <v>2053</v>
      </c>
      <c r="D19" t="s">
        <v>100</v>
      </c>
      <c r="E19" t="s">
        <v>2049</v>
      </c>
      <c r="F19" t="s">
        <v>2042</v>
      </c>
      <c r="G19" t="s">
        <v>102</v>
      </c>
      <c r="H19" s="77">
        <v>17468.900000000001</v>
      </c>
      <c r="I19" s="77">
        <v>1700</v>
      </c>
      <c r="J19" s="77">
        <v>0</v>
      </c>
      <c r="K19" s="77">
        <v>296.97129999999999</v>
      </c>
      <c r="L19" s="78">
        <v>1E-4</v>
      </c>
      <c r="M19" s="78">
        <v>5.1999999999999998E-3</v>
      </c>
      <c r="N19" s="78">
        <v>6.9999999999999999E-4</v>
      </c>
    </row>
    <row r="20" spans="2:14">
      <c r="B20" t="s">
        <v>2054</v>
      </c>
      <c r="C20" t="s">
        <v>2055</v>
      </c>
      <c r="D20" t="s">
        <v>100</v>
      </c>
      <c r="E20" t="s">
        <v>2049</v>
      </c>
      <c r="F20" t="s">
        <v>2042</v>
      </c>
      <c r="G20" t="s">
        <v>102</v>
      </c>
      <c r="H20" s="77">
        <v>14160.62</v>
      </c>
      <c r="I20" s="77">
        <v>1717</v>
      </c>
      <c r="J20" s="77">
        <v>0</v>
      </c>
      <c r="K20" s="77">
        <v>243.1378454</v>
      </c>
      <c r="L20" s="78">
        <v>1E-4</v>
      </c>
      <c r="M20" s="78">
        <v>4.1999999999999997E-3</v>
      </c>
      <c r="N20" s="78">
        <v>5.0000000000000001E-4</v>
      </c>
    </row>
    <row r="21" spans="2:14">
      <c r="B21" t="s">
        <v>2056</v>
      </c>
      <c r="C21" t="s">
        <v>2057</v>
      </c>
      <c r="D21" t="s">
        <v>100</v>
      </c>
      <c r="E21" t="s">
        <v>2058</v>
      </c>
      <c r="F21" t="s">
        <v>2042</v>
      </c>
      <c r="G21" t="s">
        <v>102</v>
      </c>
      <c r="H21" s="77">
        <v>13504.85</v>
      </c>
      <c r="I21" s="77">
        <v>2914</v>
      </c>
      <c r="J21" s="77">
        <v>0</v>
      </c>
      <c r="K21" s="77">
        <v>393.53132900000003</v>
      </c>
      <c r="L21" s="78">
        <v>2.0000000000000001E-4</v>
      </c>
      <c r="M21" s="78">
        <v>6.8999999999999999E-3</v>
      </c>
      <c r="N21" s="78">
        <v>8.9999999999999998E-4</v>
      </c>
    </row>
    <row r="22" spans="2:14">
      <c r="B22" t="s">
        <v>2059</v>
      </c>
      <c r="C22" t="s">
        <v>2060</v>
      </c>
      <c r="D22" t="s">
        <v>100</v>
      </c>
      <c r="E22" t="s">
        <v>2061</v>
      </c>
      <c r="F22" t="s">
        <v>2042</v>
      </c>
      <c r="G22" t="s">
        <v>102</v>
      </c>
      <c r="H22" s="77">
        <v>1977.14</v>
      </c>
      <c r="I22" s="77">
        <v>28460</v>
      </c>
      <c r="J22" s="77">
        <v>0</v>
      </c>
      <c r="K22" s="77">
        <v>562.69404399999996</v>
      </c>
      <c r="L22" s="78">
        <v>2.9999999999999997E-4</v>
      </c>
      <c r="M22" s="78">
        <v>9.7999999999999997E-3</v>
      </c>
      <c r="N22" s="78">
        <v>1.1999999999999999E-3</v>
      </c>
    </row>
    <row r="23" spans="2:14">
      <c r="B23" t="s">
        <v>2062</v>
      </c>
      <c r="C23" t="s">
        <v>2063</v>
      </c>
      <c r="D23" t="s">
        <v>100</v>
      </c>
      <c r="E23" t="s">
        <v>2061</v>
      </c>
      <c r="F23" t="s">
        <v>2042</v>
      </c>
      <c r="G23" t="s">
        <v>102</v>
      </c>
      <c r="H23" s="77">
        <v>1984.28</v>
      </c>
      <c r="I23" s="77">
        <v>16970</v>
      </c>
      <c r="J23" s="77">
        <v>0</v>
      </c>
      <c r="K23" s="77">
        <v>336.73231600000003</v>
      </c>
      <c r="L23" s="78">
        <v>1E-4</v>
      </c>
      <c r="M23" s="78">
        <v>5.8999999999999999E-3</v>
      </c>
      <c r="N23" s="78">
        <v>6.9999999999999999E-4</v>
      </c>
    </row>
    <row r="24" spans="2:14">
      <c r="B24" t="s">
        <v>2064</v>
      </c>
      <c r="C24" t="s">
        <v>2065</v>
      </c>
      <c r="D24" t="s">
        <v>100</v>
      </c>
      <c r="E24" t="s">
        <v>2061</v>
      </c>
      <c r="F24" t="s">
        <v>2042</v>
      </c>
      <c r="G24" t="s">
        <v>102</v>
      </c>
      <c r="H24" s="77">
        <v>1519.77</v>
      </c>
      <c r="I24" s="77">
        <v>17100</v>
      </c>
      <c r="J24" s="77">
        <v>0</v>
      </c>
      <c r="K24" s="77">
        <v>259.88067000000001</v>
      </c>
      <c r="L24" s="78">
        <v>2.0000000000000001E-4</v>
      </c>
      <c r="M24" s="78">
        <v>4.4999999999999997E-3</v>
      </c>
      <c r="N24" s="78">
        <v>5.9999999999999995E-4</v>
      </c>
    </row>
    <row r="25" spans="2:14">
      <c r="B25" t="s">
        <v>2066</v>
      </c>
      <c r="C25" t="s">
        <v>2067</v>
      </c>
      <c r="D25" t="s">
        <v>100</v>
      </c>
      <c r="E25" t="s">
        <v>2061</v>
      </c>
      <c r="F25" t="s">
        <v>2042</v>
      </c>
      <c r="G25" t="s">
        <v>102</v>
      </c>
      <c r="H25" s="77">
        <v>14871</v>
      </c>
      <c r="I25" s="77">
        <v>15540</v>
      </c>
      <c r="J25" s="77">
        <v>0</v>
      </c>
      <c r="K25" s="77">
        <v>2310.9533999999999</v>
      </c>
      <c r="L25" s="78">
        <v>1.8E-3</v>
      </c>
      <c r="M25" s="78">
        <v>4.0300000000000002E-2</v>
      </c>
      <c r="N25" s="78">
        <v>5.1000000000000004E-3</v>
      </c>
    </row>
    <row r="26" spans="2:14">
      <c r="B26" s="79" t="s">
        <v>2068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2069</v>
      </c>
      <c r="D28" s="16"/>
      <c r="E28" s="16"/>
      <c r="F28" s="16"/>
      <c r="G28" s="16"/>
      <c r="H28" s="81">
        <v>9568.5400000000009</v>
      </c>
      <c r="J28" s="81">
        <v>0</v>
      </c>
      <c r="K28" s="81">
        <v>113.441763244</v>
      </c>
      <c r="M28" s="80">
        <v>2E-3</v>
      </c>
      <c r="N28" s="80">
        <v>2.9999999999999997E-4</v>
      </c>
    </row>
    <row r="29" spans="2:14">
      <c r="B29" t="s">
        <v>2070</v>
      </c>
      <c r="C29" t="s">
        <v>2071</v>
      </c>
      <c r="D29" t="s">
        <v>100</v>
      </c>
      <c r="E29" t="s">
        <v>2041</v>
      </c>
      <c r="F29" t="s">
        <v>2072</v>
      </c>
      <c r="G29" t="s">
        <v>102</v>
      </c>
      <c r="H29" s="77">
        <v>6858.03</v>
      </c>
      <c r="I29" s="77">
        <v>340.49</v>
      </c>
      <c r="J29" s="77">
        <v>0</v>
      </c>
      <c r="K29" s="77">
        <v>23.350906346999999</v>
      </c>
      <c r="L29" s="78">
        <v>1E-4</v>
      </c>
      <c r="M29" s="78">
        <v>4.0000000000000002E-4</v>
      </c>
      <c r="N29" s="78">
        <v>1E-4</v>
      </c>
    </row>
    <row r="30" spans="2:14">
      <c r="B30" t="s">
        <v>2073</v>
      </c>
      <c r="C30" t="s">
        <v>2074</v>
      </c>
      <c r="D30" t="s">
        <v>100</v>
      </c>
      <c r="E30" t="s">
        <v>2041</v>
      </c>
      <c r="F30" t="s">
        <v>2072</v>
      </c>
      <c r="G30" t="s">
        <v>102</v>
      </c>
      <c r="H30" s="77">
        <v>91.99</v>
      </c>
      <c r="I30" s="77">
        <v>336.91</v>
      </c>
      <c r="J30" s="77">
        <v>0</v>
      </c>
      <c r="K30" s="77">
        <v>0.30992350899999999</v>
      </c>
      <c r="L30" s="78">
        <v>0</v>
      </c>
      <c r="M30" s="78">
        <v>0</v>
      </c>
      <c r="N30" s="78">
        <v>0</v>
      </c>
    </row>
    <row r="31" spans="2:14">
      <c r="B31" t="s">
        <v>2075</v>
      </c>
      <c r="C31" t="s">
        <v>2076</v>
      </c>
      <c r="D31" t="s">
        <v>100</v>
      </c>
      <c r="E31" t="s">
        <v>2049</v>
      </c>
      <c r="F31" t="s">
        <v>2072</v>
      </c>
      <c r="G31" t="s">
        <v>102</v>
      </c>
      <c r="H31" s="77">
        <v>2618.52</v>
      </c>
      <c r="I31" s="77">
        <v>3428.69</v>
      </c>
      <c r="J31" s="77">
        <v>0</v>
      </c>
      <c r="K31" s="77">
        <v>89.780933387999994</v>
      </c>
      <c r="L31" s="78">
        <v>2.9999999999999997E-4</v>
      </c>
      <c r="M31" s="78">
        <v>1.6000000000000001E-3</v>
      </c>
      <c r="N31" s="78">
        <v>2.0000000000000001E-4</v>
      </c>
    </row>
    <row r="32" spans="2:14">
      <c r="B32" s="79" t="s">
        <v>2077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1064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2078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226</v>
      </c>
      <c r="D38" s="16"/>
      <c r="E38" s="16"/>
      <c r="F38" s="16"/>
      <c r="G38" s="16"/>
      <c r="H38" s="81">
        <v>627287.27</v>
      </c>
      <c r="J38" s="81">
        <v>0.36181000000000002</v>
      </c>
      <c r="K38" s="81">
        <v>47915.16866997238</v>
      </c>
      <c r="M38" s="80">
        <v>0.83450000000000002</v>
      </c>
      <c r="N38" s="80">
        <v>0.1062</v>
      </c>
    </row>
    <row r="39" spans="2:14">
      <c r="B39" s="79" t="s">
        <v>2079</v>
      </c>
      <c r="D39" s="16"/>
      <c r="E39" s="16"/>
      <c r="F39" s="16"/>
      <c r="G39" s="16"/>
      <c r="H39" s="81">
        <v>620785.56999999995</v>
      </c>
      <c r="J39" s="81">
        <v>0.36181000000000002</v>
      </c>
      <c r="K39" s="81">
        <v>46666.789219467377</v>
      </c>
      <c r="M39" s="80">
        <v>0.81279999999999997</v>
      </c>
      <c r="N39" s="80">
        <v>0.10340000000000001</v>
      </c>
    </row>
    <row r="40" spans="2:14">
      <c r="B40" t="s">
        <v>2080</v>
      </c>
      <c r="C40" t="s">
        <v>2081</v>
      </c>
      <c r="D40" t="s">
        <v>1861</v>
      </c>
      <c r="E40" t="s">
        <v>2082</v>
      </c>
      <c r="F40" t="s">
        <v>1107</v>
      </c>
      <c r="G40" t="s">
        <v>106</v>
      </c>
      <c r="H40" s="77">
        <v>3196.27</v>
      </c>
      <c r="I40" s="77">
        <v>3160</v>
      </c>
      <c r="J40" s="77">
        <v>0</v>
      </c>
      <c r="K40" s="77">
        <v>362.19364535199998</v>
      </c>
      <c r="L40" s="78">
        <v>1E-4</v>
      </c>
      <c r="M40" s="78">
        <v>6.3E-3</v>
      </c>
      <c r="N40" s="78">
        <v>8.0000000000000004E-4</v>
      </c>
    </row>
    <row r="41" spans="2:14">
      <c r="B41" t="s">
        <v>2083</v>
      </c>
      <c r="C41" t="s">
        <v>2084</v>
      </c>
      <c r="D41" t="s">
        <v>1861</v>
      </c>
      <c r="E41" t="s">
        <v>2082</v>
      </c>
      <c r="F41" t="s">
        <v>1107</v>
      </c>
      <c r="G41" t="s">
        <v>106</v>
      </c>
      <c r="H41" s="77">
        <v>4044.4</v>
      </c>
      <c r="I41" s="77">
        <v>3863.5</v>
      </c>
      <c r="J41" s="77">
        <v>0</v>
      </c>
      <c r="K41" s="77">
        <v>560.33184288400003</v>
      </c>
      <c r="L41" s="78">
        <v>0</v>
      </c>
      <c r="M41" s="78">
        <v>9.7999999999999997E-3</v>
      </c>
      <c r="N41" s="78">
        <v>1.1999999999999999E-3</v>
      </c>
    </row>
    <row r="42" spans="2:14">
      <c r="B42" t="s">
        <v>2085</v>
      </c>
      <c r="C42" t="s">
        <v>2086</v>
      </c>
      <c r="D42" t="s">
        <v>1861</v>
      </c>
      <c r="E42" t="s">
        <v>2087</v>
      </c>
      <c r="F42" t="s">
        <v>1107</v>
      </c>
      <c r="G42" t="s">
        <v>106</v>
      </c>
      <c r="H42" s="77">
        <v>6990.87</v>
      </c>
      <c r="I42" s="77">
        <v>5421.5</v>
      </c>
      <c r="J42" s="77">
        <v>0</v>
      </c>
      <c r="K42" s="77">
        <v>1359.1299211413</v>
      </c>
      <c r="L42" s="78">
        <v>2.0000000000000001E-4</v>
      </c>
      <c r="M42" s="78">
        <v>2.3699999999999999E-2</v>
      </c>
      <c r="N42" s="78">
        <v>3.0000000000000001E-3</v>
      </c>
    </row>
    <row r="43" spans="2:14">
      <c r="B43" t="s">
        <v>2088</v>
      </c>
      <c r="C43" t="s">
        <v>2089</v>
      </c>
      <c r="D43" t="s">
        <v>2090</v>
      </c>
      <c r="E43" t="s">
        <v>2091</v>
      </c>
      <c r="F43" t="s">
        <v>1107</v>
      </c>
      <c r="G43" t="s">
        <v>106</v>
      </c>
      <c r="H43" s="77">
        <v>13070.54</v>
      </c>
      <c r="I43" s="77">
        <v>498.1</v>
      </c>
      <c r="J43" s="77">
        <v>0</v>
      </c>
      <c r="K43" s="77">
        <v>233.46423402764</v>
      </c>
      <c r="L43" s="78">
        <v>0</v>
      </c>
      <c r="M43" s="78">
        <v>4.1000000000000003E-3</v>
      </c>
      <c r="N43" s="78">
        <v>5.0000000000000001E-4</v>
      </c>
    </row>
    <row r="44" spans="2:14">
      <c r="B44" t="s">
        <v>2092</v>
      </c>
      <c r="C44" t="s">
        <v>2093</v>
      </c>
      <c r="D44" t="s">
        <v>2094</v>
      </c>
      <c r="E44" t="s">
        <v>2095</v>
      </c>
      <c r="F44" t="s">
        <v>1107</v>
      </c>
      <c r="G44" t="s">
        <v>200</v>
      </c>
      <c r="H44" s="77">
        <v>85892.12</v>
      </c>
      <c r="I44" s="77">
        <v>19750</v>
      </c>
      <c r="J44" s="77">
        <v>0</v>
      </c>
      <c r="K44" s="77">
        <v>458.22329422439998</v>
      </c>
      <c r="L44" s="78">
        <v>2.0000000000000001E-4</v>
      </c>
      <c r="M44" s="78">
        <v>8.0000000000000002E-3</v>
      </c>
      <c r="N44" s="78">
        <v>1E-3</v>
      </c>
    </row>
    <row r="45" spans="2:14">
      <c r="B45" t="s">
        <v>2096</v>
      </c>
      <c r="C45" t="s">
        <v>2097</v>
      </c>
      <c r="D45" t="s">
        <v>1973</v>
      </c>
      <c r="E45" t="s">
        <v>2098</v>
      </c>
      <c r="F45" t="s">
        <v>1107</v>
      </c>
      <c r="G45" t="s">
        <v>106</v>
      </c>
      <c r="H45" s="77">
        <v>5228.22</v>
      </c>
      <c r="I45" s="77">
        <v>3010.75</v>
      </c>
      <c r="J45" s="77">
        <v>0</v>
      </c>
      <c r="K45" s="77">
        <v>564.46736026890005</v>
      </c>
      <c r="L45" s="78">
        <v>2.9999999999999997E-4</v>
      </c>
      <c r="M45" s="78">
        <v>9.7999999999999997E-3</v>
      </c>
      <c r="N45" s="78">
        <v>1.2999999999999999E-3</v>
      </c>
    </row>
    <row r="46" spans="2:14">
      <c r="B46" t="s">
        <v>2099</v>
      </c>
      <c r="C46" t="s">
        <v>2100</v>
      </c>
      <c r="D46" t="s">
        <v>1861</v>
      </c>
      <c r="E46" t="s">
        <v>2101</v>
      </c>
      <c r="F46" t="s">
        <v>1107</v>
      </c>
      <c r="G46" t="s">
        <v>110</v>
      </c>
      <c r="H46" s="77">
        <v>1962.45</v>
      </c>
      <c r="I46" s="77">
        <v>19330</v>
      </c>
      <c r="J46" s="77">
        <v>0</v>
      </c>
      <c r="K46" s="77">
        <v>1477.9906834769999</v>
      </c>
      <c r="L46" s="78">
        <v>5.9999999999999995E-4</v>
      </c>
      <c r="M46" s="78">
        <v>2.5700000000000001E-2</v>
      </c>
      <c r="N46" s="78">
        <v>3.3E-3</v>
      </c>
    </row>
    <row r="47" spans="2:14">
      <c r="B47" t="s">
        <v>2102</v>
      </c>
      <c r="C47" t="s">
        <v>2103</v>
      </c>
      <c r="D47" t="s">
        <v>123</v>
      </c>
      <c r="E47" t="s">
        <v>2104</v>
      </c>
      <c r="F47" t="s">
        <v>2042</v>
      </c>
      <c r="G47" t="s">
        <v>106</v>
      </c>
      <c r="H47" s="77">
        <v>12711.77</v>
      </c>
      <c r="I47" s="77">
        <v>6246.9</v>
      </c>
      <c r="J47" s="77">
        <v>0</v>
      </c>
      <c r="K47" s="77">
        <v>2847.6123346261802</v>
      </c>
      <c r="L47" s="78">
        <v>2.9999999999999997E-4</v>
      </c>
      <c r="M47" s="78">
        <v>4.9599999999999998E-2</v>
      </c>
      <c r="N47" s="78">
        <v>6.3E-3</v>
      </c>
    </row>
    <row r="48" spans="2:14">
      <c r="B48" t="s">
        <v>2105</v>
      </c>
      <c r="C48" t="s">
        <v>2106</v>
      </c>
      <c r="D48" t="s">
        <v>1881</v>
      </c>
      <c r="E48" t="s">
        <v>2082</v>
      </c>
      <c r="F48" t="s">
        <v>2042</v>
      </c>
      <c r="G48" t="s">
        <v>106</v>
      </c>
      <c r="H48" s="77">
        <v>1773.47</v>
      </c>
      <c r="I48" s="77">
        <v>29731</v>
      </c>
      <c r="J48" s="77">
        <v>0</v>
      </c>
      <c r="K48" s="77">
        <v>1890.7915314002</v>
      </c>
      <c r="L48" s="78">
        <v>1E-4</v>
      </c>
      <c r="M48" s="78">
        <v>3.2899999999999999E-2</v>
      </c>
      <c r="N48" s="78">
        <v>4.1999999999999997E-3</v>
      </c>
    </row>
    <row r="49" spans="2:14">
      <c r="B49" t="s">
        <v>2107</v>
      </c>
      <c r="C49" t="s">
        <v>2108</v>
      </c>
      <c r="D49" t="s">
        <v>1973</v>
      </c>
      <c r="E49" t="s">
        <v>2082</v>
      </c>
      <c r="F49" t="s">
        <v>2042</v>
      </c>
      <c r="G49" t="s">
        <v>106</v>
      </c>
      <c r="H49" s="77">
        <v>95668.6</v>
      </c>
      <c r="I49" s="77">
        <v>725.85</v>
      </c>
      <c r="J49" s="77">
        <v>0</v>
      </c>
      <c r="K49" s="77">
        <v>2490.1561716965998</v>
      </c>
      <c r="L49" s="78">
        <v>1E-4</v>
      </c>
      <c r="M49" s="78">
        <v>4.3400000000000001E-2</v>
      </c>
      <c r="N49" s="78">
        <v>5.4999999999999997E-3</v>
      </c>
    </row>
    <row r="50" spans="2:14">
      <c r="B50" t="s">
        <v>2109</v>
      </c>
      <c r="C50" t="s">
        <v>2110</v>
      </c>
      <c r="D50" t="s">
        <v>1973</v>
      </c>
      <c r="E50" t="s">
        <v>2082</v>
      </c>
      <c r="F50" t="s">
        <v>2042</v>
      </c>
      <c r="G50" t="s">
        <v>106</v>
      </c>
      <c r="H50" s="77">
        <v>45237.14</v>
      </c>
      <c r="I50" s="77">
        <v>984</v>
      </c>
      <c r="J50" s="77">
        <v>0</v>
      </c>
      <c r="K50" s="77">
        <v>1596.2485789535999</v>
      </c>
      <c r="L50" s="78">
        <v>2.0000000000000001E-4</v>
      </c>
      <c r="M50" s="78">
        <v>2.7799999999999998E-2</v>
      </c>
      <c r="N50" s="78">
        <v>3.5000000000000001E-3</v>
      </c>
    </row>
    <row r="51" spans="2:14">
      <c r="B51" t="s">
        <v>2111</v>
      </c>
      <c r="C51" t="s">
        <v>2112</v>
      </c>
      <c r="D51" t="s">
        <v>123</v>
      </c>
      <c r="E51" t="s">
        <v>2082</v>
      </c>
      <c r="F51" t="s">
        <v>2042</v>
      </c>
      <c r="G51" t="s">
        <v>202</v>
      </c>
      <c r="H51" s="77">
        <v>115624.34</v>
      </c>
      <c r="I51" s="77">
        <v>2122</v>
      </c>
      <c r="J51" s="77">
        <v>0</v>
      </c>
      <c r="K51" s="77">
        <v>1120.78095242464</v>
      </c>
      <c r="L51" s="78">
        <v>4.0000000000000002E-4</v>
      </c>
      <c r="M51" s="78">
        <v>1.95E-2</v>
      </c>
      <c r="N51" s="78">
        <v>2.5000000000000001E-3</v>
      </c>
    </row>
    <row r="52" spans="2:14">
      <c r="B52" t="s">
        <v>2113</v>
      </c>
      <c r="C52" t="s">
        <v>2114</v>
      </c>
      <c r="D52" t="s">
        <v>1881</v>
      </c>
      <c r="E52" t="s">
        <v>2082</v>
      </c>
      <c r="F52" t="s">
        <v>2042</v>
      </c>
      <c r="G52" t="s">
        <v>106</v>
      </c>
      <c r="H52" s="77">
        <v>1924.61</v>
      </c>
      <c r="I52" s="77">
        <v>6838</v>
      </c>
      <c r="J52" s="77">
        <v>0</v>
      </c>
      <c r="K52" s="77">
        <v>471.93492683480002</v>
      </c>
      <c r="L52" s="78">
        <v>1E-4</v>
      </c>
      <c r="M52" s="78">
        <v>8.2000000000000007E-3</v>
      </c>
      <c r="N52" s="78">
        <v>1E-3</v>
      </c>
    </row>
    <row r="53" spans="2:14">
      <c r="B53" t="s">
        <v>2115</v>
      </c>
      <c r="C53" t="s">
        <v>2116</v>
      </c>
      <c r="D53" t="s">
        <v>1861</v>
      </c>
      <c r="E53" t="s">
        <v>2082</v>
      </c>
      <c r="F53" t="s">
        <v>2042</v>
      </c>
      <c r="G53" t="s">
        <v>106</v>
      </c>
      <c r="H53" s="77">
        <v>2156.64</v>
      </c>
      <c r="I53" s="77">
        <v>5038</v>
      </c>
      <c r="J53" s="77">
        <v>0</v>
      </c>
      <c r="K53" s="77">
        <v>389.62436219519998</v>
      </c>
      <c r="L53" s="78">
        <v>0</v>
      </c>
      <c r="M53" s="78">
        <v>6.7999999999999996E-3</v>
      </c>
      <c r="N53" s="78">
        <v>8.9999999999999998E-4</v>
      </c>
    </row>
    <row r="54" spans="2:14">
      <c r="B54" t="s">
        <v>2117</v>
      </c>
      <c r="C54" t="s">
        <v>2118</v>
      </c>
      <c r="D54" t="s">
        <v>1973</v>
      </c>
      <c r="E54" t="s">
        <v>2082</v>
      </c>
      <c r="F54" t="s">
        <v>2042</v>
      </c>
      <c r="G54" t="s">
        <v>106</v>
      </c>
      <c r="H54" s="77">
        <v>30464.23</v>
      </c>
      <c r="I54" s="77">
        <v>482.8</v>
      </c>
      <c r="J54" s="77">
        <v>0</v>
      </c>
      <c r="K54" s="77">
        <v>527.43355054983999</v>
      </c>
      <c r="L54" s="78">
        <v>2.9999999999999997E-4</v>
      </c>
      <c r="M54" s="78">
        <v>9.1999999999999998E-3</v>
      </c>
      <c r="N54" s="78">
        <v>1.1999999999999999E-3</v>
      </c>
    </row>
    <row r="55" spans="2:14">
      <c r="B55" t="s">
        <v>2119</v>
      </c>
      <c r="C55" t="s">
        <v>2120</v>
      </c>
      <c r="D55" t="s">
        <v>2121</v>
      </c>
      <c r="E55" t="s">
        <v>2082</v>
      </c>
      <c r="F55" t="s">
        <v>2042</v>
      </c>
      <c r="G55" t="s">
        <v>110</v>
      </c>
      <c r="H55" s="77">
        <v>27074.69</v>
      </c>
      <c r="I55" s="77">
        <v>638</v>
      </c>
      <c r="J55" s="77">
        <v>0</v>
      </c>
      <c r="K55" s="77">
        <v>673.01603779564005</v>
      </c>
      <c r="L55" s="78">
        <v>2.0000000000000001E-4</v>
      </c>
      <c r="M55" s="78">
        <v>1.17E-2</v>
      </c>
      <c r="N55" s="78">
        <v>1.5E-3</v>
      </c>
    </row>
    <row r="56" spans="2:14">
      <c r="B56" t="s">
        <v>2122</v>
      </c>
      <c r="C56" t="s">
        <v>2123</v>
      </c>
      <c r="D56" t="s">
        <v>2121</v>
      </c>
      <c r="E56" t="s">
        <v>2082</v>
      </c>
      <c r="F56" t="s">
        <v>2042</v>
      </c>
      <c r="G56" t="s">
        <v>106</v>
      </c>
      <c r="H56" s="77">
        <v>17911.849999999999</v>
      </c>
      <c r="I56" s="77">
        <v>649.07000000000005</v>
      </c>
      <c r="J56" s="77">
        <v>0</v>
      </c>
      <c r="K56" s="77">
        <v>416.90995503486999</v>
      </c>
      <c r="L56" s="78">
        <v>1E-4</v>
      </c>
      <c r="M56" s="78">
        <v>7.3000000000000001E-3</v>
      </c>
      <c r="N56" s="78">
        <v>8.9999999999999998E-4</v>
      </c>
    </row>
    <row r="57" spans="2:14">
      <c r="B57" t="s">
        <v>2124</v>
      </c>
      <c r="C57" t="s">
        <v>2125</v>
      </c>
      <c r="D57" t="s">
        <v>1881</v>
      </c>
      <c r="E57" t="s">
        <v>2082</v>
      </c>
      <c r="F57" t="s">
        <v>2042</v>
      </c>
      <c r="G57" t="s">
        <v>106</v>
      </c>
      <c r="H57" s="77">
        <v>1129.67</v>
      </c>
      <c r="I57" s="77">
        <v>11438</v>
      </c>
      <c r="J57" s="77">
        <v>0</v>
      </c>
      <c r="K57" s="77">
        <v>463.35299339559998</v>
      </c>
      <c r="L57" s="78">
        <v>0</v>
      </c>
      <c r="M57" s="78">
        <v>8.0999999999999996E-3</v>
      </c>
      <c r="N57" s="78">
        <v>1E-3</v>
      </c>
    </row>
    <row r="58" spans="2:14">
      <c r="B58" t="s">
        <v>2126</v>
      </c>
      <c r="C58" t="s">
        <v>2127</v>
      </c>
      <c r="D58" t="s">
        <v>123</v>
      </c>
      <c r="E58" t="s">
        <v>2082</v>
      </c>
      <c r="F58" t="s">
        <v>2042</v>
      </c>
      <c r="G58" t="s">
        <v>110</v>
      </c>
      <c r="H58" s="77">
        <v>38710.160000000003</v>
      </c>
      <c r="I58" s="77">
        <v>2845.5</v>
      </c>
      <c r="J58" s="77">
        <v>0</v>
      </c>
      <c r="K58" s="77">
        <v>4291.6549600293602</v>
      </c>
      <c r="L58" s="78">
        <v>2.0000000000000001E-4</v>
      </c>
      <c r="M58" s="78">
        <v>7.4700000000000003E-2</v>
      </c>
      <c r="N58" s="78">
        <v>9.4999999999999998E-3</v>
      </c>
    </row>
    <row r="59" spans="2:14">
      <c r="B59" t="s">
        <v>2128</v>
      </c>
      <c r="C59" t="s">
        <v>2129</v>
      </c>
      <c r="D59" t="s">
        <v>1881</v>
      </c>
      <c r="E59" t="s">
        <v>2130</v>
      </c>
      <c r="F59" t="s">
        <v>2042</v>
      </c>
      <c r="G59" t="s">
        <v>106</v>
      </c>
      <c r="H59" s="77">
        <v>7818.19</v>
      </c>
      <c r="I59" s="77">
        <v>5688</v>
      </c>
      <c r="J59" s="77">
        <v>0</v>
      </c>
      <c r="K59" s="77">
        <v>1594.6893488592</v>
      </c>
      <c r="L59" s="78">
        <v>0</v>
      </c>
      <c r="M59" s="78">
        <v>2.7799999999999998E-2</v>
      </c>
      <c r="N59" s="78">
        <v>3.5000000000000001E-3</v>
      </c>
    </row>
    <row r="60" spans="2:14">
      <c r="B60" t="s">
        <v>2131</v>
      </c>
      <c r="C60" t="s">
        <v>2132</v>
      </c>
      <c r="D60" t="s">
        <v>1881</v>
      </c>
      <c r="E60" t="s">
        <v>2133</v>
      </c>
      <c r="F60" t="s">
        <v>2042</v>
      </c>
      <c r="G60" t="s">
        <v>106</v>
      </c>
      <c r="H60" s="77">
        <v>5852.92</v>
      </c>
      <c r="I60" s="77">
        <v>7411</v>
      </c>
      <c r="J60" s="77">
        <v>0</v>
      </c>
      <c r="K60" s="77">
        <v>1555.4630057032</v>
      </c>
      <c r="L60" s="78">
        <v>0</v>
      </c>
      <c r="M60" s="78">
        <v>2.7099999999999999E-2</v>
      </c>
      <c r="N60" s="78">
        <v>3.3999999999999998E-3</v>
      </c>
    </row>
    <row r="61" spans="2:14">
      <c r="B61" t="s">
        <v>2134</v>
      </c>
      <c r="C61" t="s">
        <v>2135</v>
      </c>
      <c r="D61" t="s">
        <v>1861</v>
      </c>
      <c r="E61" t="s">
        <v>2136</v>
      </c>
      <c r="F61" t="s">
        <v>2042</v>
      </c>
      <c r="G61" t="s">
        <v>116</v>
      </c>
      <c r="H61" s="77">
        <v>11788.68</v>
      </c>
      <c r="I61" s="77">
        <v>4927</v>
      </c>
      <c r="J61" s="77">
        <v>0</v>
      </c>
      <c r="K61" s="77">
        <v>1537.39433092284</v>
      </c>
      <c r="L61" s="78">
        <v>2.0000000000000001E-4</v>
      </c>
      <c r="M61" s="78">
        <v>2.6800000000000001E-2</v>
      </c>
      <c r="N61" s="78">
        <v>3.3999999999999998E-3</v>
      </c>
    </row>
    <row r="62" spans="2:14">
      <c r="B62" t="s">
        <v>2137</v>
      </c>
      <c r="C62" t="s">
        <v>2138</v>
      </c>
      <c r="D62" t="s">
        <v>1973</v>
      </c>
      <c r="E62" t="s">
        <v>2139</v>
      </c>
      <c r="F62" t="s">
        <v>2042</v>
      </c>
      <c r="G62" t="s">
        <v>106</v>
      </c>
      <c r="H62" s="77">
        <v>17458.509999999998</v>
      </c>
      <c r="I62" s="77">
        <v>1002</v>
      </c>
      <c r="J62" s="77">
        <v>0</v>
      </c>
      <c r="K62" s="77">
        <v>627.31429293719998</v>
      </c>
      <c r="L62" s="78">
        <v>1E-4</v>
      </c>
      <c r="M62" s="78">
        <v>1.09E-2</v>
      </c>
      <c r="N62" s="78">
        <v>1.4E-3</v>
      </c>
    </row>
    <row r="63" spans="2:14">
      <c r="B63" t="s">
        <v>2140</v>
      </c>
      <c r="C63" t="s">
        <v>2141</v>
      </c>
      <c r="D63" t="s">
        <v>1861</v>
      </c>
      <c r="E63" t="s">
        <v>2142</v>
      </c>
      <c r="F63" t="s">
        <v>2042</v>
      </c>
      <c r="G63" t="s">
        <v>106</v>
      </c>
      <c r="H63" s="77">
        <v>2474.0700000000002</v>
      </c>
      <c r="I63" s="77">
        <v>4592.5</v>
      </c>
      <c r="J63" s="77">
        <v>0</v>
      </c>
      <c r="K63" s="77">
        <v>407.44728979349998</v>
      </c>
      <c r="L63" s="78">
        <v>2.9999999999999997E-4</v>
      </c>
      <c r="M63" s="78">
        <v>7.1000000000000004E-3</v>
      </c>
      <c r="N63" s="78">
        <v>8.9999999999999998E-4</v>
      </c>
    </row>
    <row r="64" spans="2:14">
      <c r="B64" t="s">
        <v>2143</v>
      </c>
      <c r="C64" t="s">
        <v>2144</v>
      </c>
      <c r="D64" t="s">
        <v>1973</v>
      </c>
      <c r="E64" t="s">
        <v>2142</v>
      </c>
      <c r="F64" t="s">
        <v>2042</v>
      </c>
      <c r="G64" t="s">
        <v>106</v>
      </c>
      <c r="H64" s="77">
        <v>109.54</v>
      </c>
      <c r="I64" s="77">
        <v>77857</v>
      </c>
      <c r="J64" s="77">
        <v>0</v>
      </c>
      <c r="K64" s="77">
        <v>305.83042427079999</v>
      </c>
      <c r="L64" s="78">
        <v>0</v>
      </c>
      <c r="M64" s="78">
        <v>5.3E-3</v>
      </c>
      <c r="N64" s="78">
        <v>6.9999999999999999E-4</v>
      </c>
    </row>
    <row r="65" spans="2:14">
      <c r="B65" t="s">
        <v>2145</v>
      </c>
      <c r="C65" t="s">
        <v>2146</v>
      </c>
      <c r="D65" t="s">
        <v>2121</v>
      </c>
      <c r="E65" t="s">
        <v>2147</v>
      </c>
      <c r="F65" t="s">
        <v>2042</v>
      </c>
      <c r="G65" t="s">
        <v>110</v>
      </c>
      <c r="H65" s="77">
        <v>8601.2000000000007</v>
      </c>
      <c r="I65" s="77">
        <v>20196</v>
      </c>
      <c r="J65" s="77">
        <v>0</v>
      </c>
      <c r="K65" s="77">
        <v>6768.0825990623998</v>
      </c>
      <c r="L65" s="78">
        <v>2.9999999999999997E-4</v>
      </c>
      <c r="M65" s="78">
        <v>0.1179</v>
      </c>
      <c r="N65" s="78">
        <v>1.4999999999999999E-2</v>
      </c>
    </row>
    <row r="66" spans="2:14">
      <c r="B66" t="s">
        <v>2148</v>
      </c>
      <c r="C66" t="s">
        <v>2149</v>
      </c>
      <c r="D66" t="s">
        <v>2121</v>
      </c>
      <c r="E66" t="s">
        <v>2147</v>
      </c>
      <c r="F66" t="s">
        <v>2042</v>
      </c>
      <c r="G66" t="s">
        <v>110</v>
      </c>
      <c r="H66" s="77">
        <v>2996.89</v>
      </c>
      <c r="I66" s="77">
        <v>8947.1000000000167</v>
      </c>
      <c r="J66" s="77">
        <v>0</v>
      </c>
      <c r="K66" s="77">
        <v>1044.70659420928</v>
      </c>
      <c r="L66" s="78">
        <v>5.0000000000000001E-4</v>
      </c>
      <c r="M66" s="78">
        <v>1.8200000000000001E-2</v>
      </c>
      <c r="N66" s="78">
        <v>2.3E-3</v>
      </c>
    </row>
    <row r="67" spans="2:14">
      <c r="B67" t="s">
        <v>2150</v>
      </c>
      <c r="C67" t="s">
        <v>2151</v>
      </c>
      <c r="D67" t="s">
        <v>2121</v>
      </c>
      <c r="E67" t="s">
        <v>2147</v>
      </c>
      <c r="F67" t="s">
        <v>2042</v>
      </c>
      <c r="G67" t="s">
        <v>110</v>
      </c>
      <c r="H67" s="77">
        <v>3205.27</v>
      </c>
      <c r="I67" s="77">
        <v>2128</v>
      </c>
      <c r="J67" s="77">
        <v>0</v>
      </c>
      <c r="K67" s="77">
        <v>265.75257688672002</v>
      </c>
      <c r="L67" s="78">
        <v>1E-4</v>
      </c>
      <c r="M67" s="78">
        <v>4.5999999999999999E-3</v>
      </c>
      <c r="N67" s="78">
        <v>5.9999999999999995E-4</v>
      </c>
    </row>
    <row r="68" spans="2:14">
      <c r="B68" t="s">
        <v>2152</v>
      </c>
      <c r="C68" t="s">
        <v>2153</v>
      </c>
      <c r="D68" t="s">
        <v>2121</v>
      </c>
      <c r="E68" t="s">
        <v>2147</v>
      </c>
      <c r="F68" t="s">
        <v>2042</v>
      </c>
      <c r="G68" t="s">
        <v>110</v>
      </c>
      <c r="H68" s="77">
        <v>2334.69</v>
      </c>
      <c r="I68" s="77">
        <v>5423.6</v>
      </c>
      <c r="J68" s="77">
        <v>0</v>
      </c>
      <c r="K68" s="77">
        <v>493.353390538008</v>
      </c>
      <c r="L68" s="78">
        <v>4.0000000000000002E-4</v>
      </c>
      <c r="M68" s="78">
        <v>8.6E-3</v>
      </c>
      <c r="N68" s="78">
        <v>1.1000000000000001E-3</v>
      </c>
    </row>
    <row r="69" spans="2:14">
      <c r="B69" t="s">
        <v>2154</v>
      </c>
      <c r="C69" t="s">
        <v>2155</v>
      </c>
      <c r="D69" t="s">
        <v>2094</v>
      </c>
      <c r="E69" t="s">
        <v>2095</v>
      </c>
      <c r="F69" t="s">
        <v>2042</v>
      </c>
      <c r="G69" t="s">
        <v>200</v>
      </c>
      <c r="H69" s="77">
        <v>13118.82</v>
      </c>
      <c r="I69" s="77">
        <v>209400</v>
      </c>
      <c r="J69" s="77">
        <v>0</v>
      </c>
      <c r="K69" s="77">
        <v>742.04149486895994</v>
      </c>
      <c r="L69" s="78">
        <v>0</v>
      </c>
      <c r="M69" s="78">
        <v>1.29E-2</v>
      </c>
      <c r="N69" s="78">
        <v>1.6000000000000001E-3</v>
      </c>
    </row>
    <row r="70" spans="2:14">
      <c r="B70" t="s">
        <v>2156</v>
      </c>
      <c r="C70" t="s">
        <v>2157</v>
      </c>
      <c r="D70" t="s">
        <v>1861</v>
      </c>
      <c r="E70" t="s">
        <v>2158</v>
      </c>
      <c r="F70" t="s">
        <v>2042</v>
      </c>
      <c r="G70" t="s">
        <v>106</v>
      </c>
      <c r="H70" s="77">
        <v>211.94</v>
      </c>
      <c r="I70" s="77">
        <v>31568</v>
      </c>
      <c r="J70" s="77">
        <v>0.36181000000000002</v>
      </c>
      <c r="K70" s="77">
        <v>240.28392605120001</v>
      </c>
      <c r="L70" s="78">
        <v>0</v>
      </c>
      <c r="M70" s="78">
        <v>4.1999999999999997E-3</v>
      </c>
      <c r="N70" s="78">
        <v>5.0000000000000001E-4</v>
      </c>
    </row>
    <row r="71" spans="2:14">
      <c r="B71" t="s">
        <v>2159</v>
      </c>
      <c r="C71" t="s">
        <v>2160</v>
      </c>
      <c r="D71" t="s">
        <v>1881</v>
      </c>
      <c r="E71" t="s">
        <v>2161</v>
      </c>
      <c r="F71" t="s">
        <v>2042</v>
      </c>
      <c r="G71" t="s">
        <v>106</v>
      </c>
      <c r="H71" s="77">
        <v>1195.02</v>
      </c>
      <c r="I71" s="77">
        <v>6720</v>
      </c>
      <c r="J71" s="77">
        <v>0</v>
      </c>
      <c r="K71" s="77">
        <v>287.97496358400002</v>
      </c>
      <c r="L71" s="78">
        <v>0</v>
      </c>
      <c r="M71" s="78">
        <v>5.0000000000000001E-3</v>
      </c>
      <c r="N71" s="78">
        <v>5.9999999999999995E-4</v>
      </c>
    </row>
    <row r="72" spans="2:14">
      <c r="B72" t="s">
        <v>2162</v>
      </c>
      <c r="C72" t="s">
        <v>2163</v>
      </c>
      <c r="D72" t="s">
        <v>1881</v>
      </c>
      <c r="E72" t="s">
        <v>2101</v>
      </c>
      <c r="F72" t="s">
        <v>2042</v>
      </c>
      <c r="G72" t="s">
        <v>106</v>
      </c>
      <c r="H72" s="77">
        <v>2918.38</v>
      </c>
      <c r="I72" s="77">
        <v>14888</v>
      </c>
      <c r="J72" s="77">
        <v>0</v>
      </c>
      <c r="K72" s="77">
        <v>1558.0754540384</v>
      </c>
      <c r="L72" s="78">
        <v>0</v>
      </c>
      <c r="M72" s="78">
        <v>2.7099999999999999E-2</v>
      </c>
      <c r="N72" s="78">
        <v>3.5000000000000001E-3</v>
      </c>
    </row>
    <row r="73" spans="2:14">
      <c r="B73" t="s">
        <v>2164</v>
      </c>
      <c r="C73" t="s">
        <v>2165</v>
      </c>
      <c r="D73" t="s">
        <v>1881</v>
      </c>
      <c r="E73" t="s">
        <v>2101</v>
      </c>
      <c r="F73" t="s">
        <v>2042</v>
      </c>
      <c r="G73" t="s">
        <v>106</v>
      </c>
      <c r="H73" s="77">
        <v>1586.98</v>
      </c>
      <c r="I73" s="77">
        <v>14565</v>
      </c>
      <c r="J73" s="77">
        <v>0</v>
      </c>
      <c r="K73" s="77">
        <v>828.88108228199997</v>
      </c>
      <c r="L73" s="78">
        <v>0</v>
      </c>
      <c r="M73" s="78">
        <v>1.44E-2</v>
      </c>
      <c r="N73" s="78">
        <v>1.8E-3</v>
      </c>
    </row>
    <row r="74" spans="2:14">
      <c r="B74" t="s">
        <v>2166</v>
      </c>
      <c r="C74" t="s">
        <v>2167</v>
      </c>
      <c r="D74" t="s">
        <v>1881</v>
      </c>
      <c r="E74" t="s">
        <v>2101</v>
      </c>
      <c r="F74" t="s">
        <v>2042</v>
      </c>
      <c r="G74" t="s">
        <v>106</v>
      </c>
      <c r="H74" s="77">
        <v>1430.95</v>
      </c>
      <c r="I74" s="77">
        <v>8226</v>
      </c>
      <c r="J74" s="77">
        <v>0</v>
      </c>
      <c r="K74" s="77">
        <v>422.10786994199998</v>
      </c>
      <c r="L74" s="78">
        <v>0</v>
      </c>
      <c r="M74" s="78">
        <v>7.4000000000000003E-3</v>
      </c>
      <c r="N74" s="78">
        <v>8.9999999999999998E-4</v>
      </c>
    </row>
    <row r="75" spans="2:14">
      <c r="B75" t="s">
        <v>2168</v>
      </c>
      <c r="C75" t="s">
        <v>2169</v>
      </c>
      <c r="D75" t="s">
        <v>1881</v>
      </c>
      <c r="E75" t="s">
        <v>2101</v>
      </c>
      <c r="F75" t="s">
        <v>2042</v>
      </c>
      <c r="G75" t="s">
        <v>106</v>
      </c>
      <c r="H75" s="77">
        <v>10377.18</v>
      </c>
      <c r="I75" s="77">
        <v>3180</v>
      </c>
      <c r="J75" s="77">
        <v>0</v>
      </c>
      <c r="K75" s="77">
        <v>1183.359645864</v>
      </c>
      <c r="L75" s="78">
        <v>0</v>
      </c>
      <c r="M75" s="78">
        <v>2.06E-2</v>
      </c>
      <c r="N75" s="78">
        <v>2.5999999999999999E-3</v>
      </c>
    </row>
    <row r="76" spans="2:14">
      <c r="B76" t="s">
        <v>2170</v>
      </c>
      <c r="C76" t="s">
        <v>2171</v>
      </c>
      <c r="D76" t="s">
        <v>1881</v>
      </c>
      <c r="E76" t="s">
        <v>2101</v>
      </c>
      <c r="F76" t="s">
        <v>2042</v>
      </c>
      <c r="G76" t="s">
        <v>106</v>
      </c>
      <c r="H76" s="77">
        <v>942.95</v>
      </c>
      <c r="I76" s="77">
        <v>12809</v>
      </c>
      <c r="J76" s="77">
        <v>0</v>
      </c>
      <c r="K76" s="77">
        <v>433.12592128300003</v>
      </c>
      <c r="L76" s="78">
        <v>0</v>
      </c>
      <c r="M76" s="78">
        <v>7.4999999999999997E-3</v>
      </c>
      <c r="N76" s="78">
        <v>1E-3</v>
      </c>
    </row>
    <row r="77" spans="2:14">
      <c r="B77" t="s">
        <v>2172</v>
      </c>
      <c r="C77" t="s">
        <v>2173</v>
      </c>
      <c r="D77" t="s">
        <v>1881</v>
      </c>
      <c r="E77" t="s">
        <v>2101</v>
      </c>
      <c r="F77" t="s">
        <v>2042</v>
      </c>
      <c r="G77" t="s">
        <v>106</v>
      </c>
      <c r="H77" s="77">
        <v>2894.19</v>
      </c>
      <c r="I77" s="77">
        <v>9986</v>
      </c>
      <c r="J77" s="77">
        <v>0</v>
      </c>
      <c r="K77" s="77">
        <v>1036.4035348524001</v>
      </c>
      <c r="L77" s="78">
        <v>0</v>
      </c>
      <c r="M77" s="78">
        <v>1.8100000000000002E-2</v>
      </c>
      <c r="N77" s="78">
        <v>2.3E-3</v>
      </c>
    </row>
    <row r="78" spans="2:14">
      <c r="B78" t="s">
        <v>2174</v>
      </c>
      <c r="C78" t="s">
        <v>2175</v>
      </c>
      <c r="D78" t="s">
        <v>1881</v>
      </c>
      <c r="E78" t="s">
        <v>2101</v>
      </c>
      <c r="F78" t="s">
        <v>2042</v>
      </c>
      <c r="G78" t="s">
        <v>106</v>
      </c>
      <c r="H78" s="77">
        <v>3155.6</v>
      </c>
      <c r="I78" s="77">
        <v>5242</v>
      </c>
      <c r="J78" s="77">
        <v>0</v>
      </c>
      <c r="K78" s="77">
        <v>593.18375547200003</v>
      </c>
      <c r="L78" s="78">
        <v>1E-4</v>
      </c>
      <c r="M78" s="78">
        <v>1.03E-2</v>
      </c>
      <c r="N78" s="78">
        <v>1.2999999999999999E-3</v>
      </c>
    </row>
    <row r="79" spans="2:14">
      <c r="B79" t="s">
        <v>2176</v>
      </c>
      <c r="C79" t="s">
        <v>2177</v>
      </c>
      <c r="D79" t="s">
        <v>123</v>
      </c>
      <c r="E79" t="s">
        <v>2101</v>
      </c>
      <c r="F79" t="s">
        <v>2042</v>
      </c>
      <c r="G79" t="s">
        <v>110</v>
      </c>
      <c r="H79" s="77">
        <v>582.72</v>
      </c>
      <c r="I79" s="77">
        <v>22630</v>
      </c>
      <c r="J79" s="77">
        <v>0</v>
      </c>
      <c r="K79" s="77">
        <v>513.79008616320004</v>
      </c>
      <c r="L79" s="78">
        <v>2.9999999999999997E-4</v>
      </c>
      <c r="M79" s="78">
        <v>8.8999999999999999E-3</v>
      </c>
      <c r="N79" s="78">
        <v>1.1000000000000001E-3</v>
      </c>
    </row>
    <row r="80" spans="2:14">
      <c r="B80" t="s">
        <v>2178</v>
      </c>
      <c r="C80" t="s">
        <v>2179</v>
      </c>
      <c r="D80" t="s">
        <v>1881</v>
      </c>
      <c r="E80" t="s">
        <v>2101</v>
      </c>
      <c r="F80" t="s">
        <v>2042</v>
      </c>
      <c r="G80" t="s">
        <v>106</v>
      </c>
      <c r="H80" s="77">
        <v>2157.7399999999998</v>
      </c>
      <c r="I80" s="77">
        <v>7467</v>
      </c>
      <c r="J80" s="77">
        <v>0</v>
      </c>
      <c r="K80" s="77">
        <v>577.77074663880001</v>
      </c>
      <c r="L80" s="78">
        <v>0</v>
      </c>
      <c r="M80" s="78">
        <v>1.01E-2</v>
      </c>
      <c r="N80" s="78">
        <v>1.2999999999999999E-3</v>
      </c>
    </row>
    <row r="81" spans="2:14">
      <c r="B81" t="s">
        <v>2180</v>
      </c>
      <c r="C81" t="s">
        <v>2181</v>
      </c>
      <c r="D81" t="s">
        <v>107</v>
      </c>
      <c r="E81" t="s">
        <v>2182</v>
      </c>
      <c r="F81" t="s">
        <v>2042</v>
      </c>
      <c r="G81" t="s">
        <v>120</v>
      </c>
      <c r="H81" s="77">
        <v>6801.1</v>
      </c>
      <c r="I81" s="77">
        <v>8905</v>
      </c>
      <c r="J81" s="77">
        <v>0</v>
      </c>
      <c r="K81" s="77">
        <v>1454.4395489325</v>
      </c>
      <c r="L81" s="78">
        <v>1E-4</v>
      </c>
      <c r="M81" s="78">
        <v>2.53E-2</v>
      </c>
      <c r="N81" s="78">
        <v>3.2000000000000002E-3</v>
      </c>
    </row>
    <row r="82" spans="2:14">
      <c r="B82" s="79" t="s">
        <v>2183</v>
      </c>
      <c r="D82" s="16"/>
      <c r="E82" s="16"/>
      <c r="F82" s="16"/>
      <c r="G82" s="16"/>
      <c r="H82" s="81">
        <v>6501.7</v>
      </c>
      <c r="J82" s="81">
        <v>0</v>
      </c>
      <c r="K82" s="81">
        <v>1248.379450505</v>
      </c>
      <c r="M82" s="80">
        <v>2.1700000000000001E-2</v>
      </c>
      <c r="N82" s="80">
        <v>2.8E-3</v>
      </c>
    </row>
    <row r="83" spans="2:14">
      <c r="B83" t="s">
        <v>2184</v>
      </c>
      <c r="C83" t="s">
        <v>2185</v>
      </c>
      <c r="D83" t="s">
        <v>1973</v>
      </c>
      <c r="E83" t="s">
        <v>2082</v>
      </c>
      <c r="F83" t="s">
        <v>2072</v>
      </c>
      <c r="G83" t="s">
        <v>106</v>
      </c>
      <c r="H83" s="77">
        <v>2649.35</v>
      </c>
      <c r="I83" s="77">
        <v>9089</v>
      </c>
      <c r="J83" s="77">
        <v>0</v>
      </c>
      <c r="K83" s="77">
        <v>863.50672549900003</v>
      </c>
      <c r="L83" s="78">
        <v>1E-4</v>
      </c>
      <c r="M83" s="78">
        <v>1.4999999999999999E-2</v>
      </c>
      <c r="N83" s="78">
        <v>1.9E-3</v>
      </c>
    </row>
    <row r="84" spans="2:14">
      <c r="B84" t="s">
        <v>2186</v>
      </c>
      <c r="C84" t="s">
        <v>2187</v>
      </c>
      <c r="D84" t="s">
        <v>1881</v>
      </c>
      <c r="E84" t="s">
        <v>2188</v>
      </c>
      <c r="F84" t="s">
        <v>2072</v>
      </c>
      <c r="G84" t="s">
        <v>106</v>
      </c>
      <c r="H84" s="77">
        <v>3852.35</v>
      </c>
      <c r="I84" s="77">
        <v>2786</v>
      </c>
      <c r="J84" s="77">
        <v>0</v>
      </c>
      <c r="K84" s="77">
        <v>384.872725006</v>
      </c>
      <c r="L84" s="78">
        <v>0</v>
      </c>
      <c r="M84" s="78">
        <v>6.7000000000000002E-3</v>
      </c>
      <c r="N84" s="78">
        <v>8.9999999999999998E-4</v>
      </c>
    </row>
    <row r="85" spans="2:14">
      <c r="B85" s="79" t="s">
        <v>1064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211</v>
      </c>
      <c r="C86" t="s">
        <v>211</v>
      </c>
      <c r="D86" s="16"/>
      <c r="E86" s="16"/>
      <c r="F86" t="s">
        <v>211</v>
      </c>
      <c r="G86" t="s">
        <v>211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2078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211</v>
      </c>
      <c r="C88" t="s">
        <v>211</v>
      </c>
      <c r="D88" s="16"/>
      <c r="E88" s="16"/>
      <c r="F88" t="s">
        <v>211</v>
      </c>
      <c r="G88" t="s">
        <v>211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228</v>
      </c>
      <c r="D89" s="16"/>
      <c r="E89" s="16"/>
      <c r="F89" s="16"/>
      <c r="G89" s="16"/>
    </row>
    <row r="90" spans="2:14">
      <c r="B90" t="s">
        <v>354</v>
      </c>
      <c r="D90" s="16"/>
      <c r="E90" s="16"/>
      <c r="F90" s="16"/>
      <c r="G90" s="16"/>
    </row>
    <row r="91" spans="2:14">
      <c r="B91" t="s">
        <v>355</v>
      </c>
      <c r="D91" s="16"/>
      <c r="E91" s="16"/>
      <c r="F91" s="16"/>
      <c r="G91" s="16"/>
    </row>
    <row r="92" spans="2:14">
      <c r="B92" t="s">
        <v>356</v>
      </c>
      <c r="D92" s="16"/>
      <c r="E92" s="16"/>
      <c r="F92" s="16"/>
      <c r="G92" s="16"/>
    </row>
    <row r="93" spans="2:14">
      <c r="B93" t="s">
        <v>357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3810</v>
      </c>
    </row>
    <row r="3" spans="2:65" s="1" customFormat="1">
      <c r="B3" s="2" t="s">
        <v>2</v>
      </c>
      <c r="C3" s="26" t="s">
        <v>3811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81456.06</v>
      </c>
      <c r="K11" s="7"/>
      <c r="L11" s="75">
        <v>8461.9202533313</v>
      </c>
      <c r="M11" s="7"/>
      <c r="N11" s="76">
        <v>1</v>
      </c>
      <c r="O11" s="76">
        <v>1.8700000000000001E-2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2189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2190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1064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226</v>
      </c>
      <c r="C21" s="16"/>
      <c r="D21" s="16"/>
      <c r="E21" s="16"/>
      <c r="J21" s="81">
        <v>81456.06</v>
      </c>
      <c r="L21" s="81">
        <v>8461.9202533313</v>
      </c>
      <c r="N21" s="80">
        <v>1</v>
      </c>
      <c r="O21" s="80">
        <v>1.8700000000000001E-2</v>
      </c>
    </row>
    <row r="22" spans="2:15">
      <c r="B22" s="79" t="s">
        <v>2189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2190</v>
      </c>
      <c r="C24" s="16"/>
      <c r="D24" s="16"/>
      <c r="E24" s="16"/>
      <c r="J24" s="81">
        <v>48900.36</v>
      </c>
      <c r="L24" s="81">
        <v>3428.9369408102898</v>
      </c>
      <c r="N24" s="80">
        <v>0.4052</v>
      </c>
      <c r="O24" s="80">
        <v>7.6E-3</v>
      </c>
    </row>
    <row r="25" spans="2:15">
      <c r="B25" t="s">
        <v>2191</v>
      </c>
      <c r="C25" t="s">
        <v>2192</v>
      </c>
      <c r="D25" t="s">
        <v>123</v>
      </c>
      <c r="E25" t="s">
        <v>2104</v>
      </c>
      <c r="F25" t="s">
        <v>2072</v>
      </c>
      <c r="G25" t="s">
        <v>536</v>
      </c>
      <c r="H25" t="s">
        <v>214</v>
      </c>
      <c r="I25" t="s">
        <v>106</v>
      </c>
      <c r="J25" s="77">
        <v>15.05</v>
      </c>
      <c r="K25" s="77">
        <v>1015461</v>
      </c>
      <c r="L25" s="77">
        <v>548.037193473</v>
      </c>
      <c r="M25" s="78">
        <v>0</v>
      </c>
      <c r="N25" s="78">
        <v>6.4799999999999996E-2</v>
      </c>
      <c r="O25" s="78">
        <v>1.1999999999999999E-3</v>
      </c>
    </row>
    <row r="26" spans="2:15">
      <c r="B26" t="s">
        <v>2193</v>
      </c>
      <c r="C26" t="s">
        <v>2194</v>
      </c>
      <c r="D26" t="s">
        <v>123</v>
      </c>
      <c r="E26" t="s">
        <v>2195</v>
      </c>
      <c r="F26" t="s">
        <v>2072</v>
      </c>
      <c r="G26" t="s">
        <v>2196</v>
      </c>
      <c r="H26" t="s">
        <v>351</v>
      </c>
      <c r="I26" t="s">
        <v>106</v>
      </c>
      <c r="J26" s="77">
        <v>208.93</v>
      </c>
      <c r="K26" s="77">
        <v>113351</v>
      </c>
      <c r="L26" s="77">
        <v>849.2517400598</v>
      </c>
      <c r="M26" s="78">
        <v>0</v>
      </c>
      <c r="N26" s="78">
        <v>0.1004</v>
      </c>
      <c r="O26" s="78">
        <v>1.9E-3</v>
      </c>
    </row>
    <row r="27" spans="2:15">
      <c r="B27" t="s">
        <v>2197</v>
      </c>
      <c r="C27" t="s">
        <v>2198</v>
      </c>
      <c r="D27" t="s">
        <v>123</v>
      </c>
      <c r="E27" t="s">
        <v>2199</v>
      </c>
      <c r="F27" t="s">
        <v>2072</v>
      </c>
      <c r="G27" t="s">
        <v>1068</v>
      </c>
      <c r="H27" t="s">
        <v>214</v>
      </c>
      <c r="I27" t="s">
        <v>110</v>
      </c>
      <c r="J27" s="77">
        <v>88.63</v>
      </c>
      <c r="K27" s="77">
        <v>101083</v>
      </c>
      <c r="L27" s="77">
        <v>349.06002383098001</v>
      </c>
      <c r="M27" s="78">
        <v>2.5000000000000001E-2</v>
      </c>
      <c r="N27" s="78">
        <v>4.1300000000000003E-2</v>
      </c>
      <c r="O27" s="78">
        <v>8.0000000000000004E-4</v>
      </c>
    </row>
    <row r="28" spans="2:15">
      <c r="B28" t="s">
        <v>2200</v>
      </c>
      <c r="C28" t="s">
        <v>2201</v>
      </c>
      <c r="D28" t="s">
        <v>123</v>
      </c>
      <c r="E28" t="s">
        <v>2095</v>
      </c>
      <c r="F28" t="s">
        <v>2072</v>
      </c>
      <c r="G28" t="s">
        <v>1068</v>
      </c>
      <c r="H28" t="s">
        <v>151</v>
      </c>
      <c r="I28" t="s">
        <v>106</v>
      </c>
      <c r="J28" s="77">
        <v>549.21</v>
      </c>
      <c r="K28" s="77">
        <v>33766</v>
      </c>
      <c r="L28" s="77">
        <v>665.01024747960003</v>
      </c>
      <c r="M28" s="78">
        <v>0</v>
      </c>
      <c r="N28" s="78">
        <v>7.8600000000000003E-2</v>
      </c>
      <c r="O28" s="78">
        <v>1.5E-3</v>
      </c>
    </row>
    <row r="29" spans="2:15">
      <c r="B29" t="s">
        <v>2202</v>
      </c>
      <c r="C29" t="s">
        <v>2203</v>
      </c>
      <c r="D29" t="s">
        <v>123</v>
      </c>
      <c r="E29" t="s">
        <v>2199</v>
      </c>
      <c r="F29" t="s">
        <v>2072</v>
      </c>
      <c r="G29" t="s">
        <v>211</v>
      </c>
      <c r="H29" t="s">
        <v>212</v>
      </c>
      <c r="I29" t="s">
        <v>110</v>
      </c>
      <c r="J29" s="77">
        <v>85.19</v>
      </c>
      <c r="K29" s="77">
        <v>220567</v>
      </c>
      <c r="L29" s="77">
        <v>732.09998256626</v>
      </c>
      <c r="M29" s="78">
        <v>0</v>
      </c>
      <c r="N29" s="78">
        <v>8.6499999999999994E-2</v>
      </c>
      <c r="O29" s="78">
        <v>1.6000000000000001E-3</v>
      </c>
    </row>
    <row r="30" spans="2:15">
      <c r="B30" t="s">
        <v>2204</v>
      </c>
      <c r="C30" t="s">
        <v>2205</v>
      </c>
      <c r="D30" t="s">
        <v>1973</v>
      </c>
      <c r="E30" t="s">
        <v>2206</v>
      </c>
      <c r="F30" t="s">
        <v>2072</v>
      </c>
      <c r="G30" t="s">
        <v>211</v>
      </c>
      <c r="H30" t="s">
        <v>212</v>
      </c>
      <c r="I30" t="s">
        <v>113</v>
      </c>
      <c r="J30" s="77">
        <v>47953.35</v>
      </c>
      <c r="K30" s="77">
        <v>134.5</v>
      </c>
      <c r="L30" s="77">
        <v>285.47775340064999</v>
      </c>
      <c r="M30" s="78">
        <v>0</v>
      </c>
      <c r="N30" s="78">
        <v>3.3700000000000001E-2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32555.7</v>
      </c>
      <c r="L31" s="81">
        <v>5032.9833125210098</v>
      </c>
      <c r="N31" s="80">
        <v>0.5948</v>
      </c>
      <c r="O31" s="80">
        <v>1.12E-2</v>
      </c>
    </row>
    <row r="32" spans="2:15">
      <c r="B32" t="s">
        <v>2207</v>
      </c>
      <c r="C32" t="s">
        <v>2208</v>
      </c>
      <c r="D32" t="s">
        <v>123</v>
      </c>
      <c r="E32" t="s">
        <v>2182</v>
      </c>
      <c r="F32" t="s">
        <v>2042</v>
      </c>
      <c r="G32" t="s">
        <v>2209</v>
      </c>
      <c r="H32" t="s">
        <v>214</v>
      </c>
      <c r="I32" t="s">
        <v>106</v>
      </c>
      <c r="J32" s="77">
        <v>5181.41</v>
      </c>
      <c r="K32" s="77">
        <v>12089.560000000021</v>
      </c>
      <c r="L32" s="77">
        <v>2246.3050794744599</v>
      </c>
      <c r="M32" s="78">
        <v>0</v>
      </c>
      <c r="N32" s="78">
        <v>0.26550000000000001</v>
      </c>
      <c r="O32" s="78">
        <v>5.0000000000000001E-3</v>
      </c>
    </row>
    <row r="33" spans="2:15">
      <c r="B33" t="s">
        <v>2210</v>
      </c>
      <c r="C33" t="s">
        <v>2211</v>
      </c>
      <c r="D33" t="s">
        <v>123</v>
      </c>
      <c r="E33" t="s">
        <v>2082</v>
      </c>
      <c r="F33" t="s">
        <v>2042</v>
      </c>
      <c r="G33" t="s">
        <v>211</v>
      </c>
      <c r="H33" t="s">
        <v>212</v>
      </c>
      <c r="I33" t="s">
        <v>106</v>
      </c>
      <c r="J33" s="77">
        <v>25367.52</v>
      </c>
      <c r="K33" s="77">
        <v>1469.4</v>
      </c>
      <c r="L33" s="77">
        <v>1336.6827152236799</v>
      </c>
      <c r="M33" s="78">
        <v>0</v>
      </c>
      <c r="N33" s="78">
        <v>0.158</v>
      </c>
      <c r="O33" s="78">
        <v>3.0000000000000001E-3</v>
      </c>
    </row>
    <row r="34" spans="2:15">
      <c r="B34" t="s">
        <v>2212</v>
      </c>
      <c r="C34" t="s">
        <v>2213</v>
      </c>
      <c r="D34" t="s">
        <v>123</v>
      </c>
      <c r="E34" t="s">
        <v>2214</v>
      </c>
      <c r="F34" t="s">
        <v>2042</v>
      </c>
      <c r="G34" t="s">
        <v>211</v>
      </c>
      <c r="H34" t="s">
        <v>212</v>
      </c>
      <c r="I34" t="s">
        <v>113</v>
      </c>
      <c r="J34" s="77">
        <v>2006.77</v>
      </c>
      <c r="K34" s="77">
        <v>16324.43000000002</v>
      </c>
      <c r="L34" s="77">
        <v>1449.9955178228699</v>
      </c>
      <c r="M34" s="78">
        <v>0</v>
      </c>
      <c r="N34" s="78">
        <v>0.1714</v>
      </c>
      <c r="O34" s="78">
        <v>3.2000000000000002E-3</v>
      </c>
    </row>
    <row r="35" spans="2:15">
      <c r="B35" s="79" t="s">
        <v>1064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228</v>
      </c>
      <c r="C37" s="16"/>
      <c r="D37" s="16"/>
      <c r="E37" s="16"/>
    </row>
    <row r="38" spans="2:15">
      <c r="B38" t="s">
        <v>354</v>
      </c>
      <c r="C38" s="16"/>
      <c r="D38" s="16"/>
      <c r="E38" s="16"/>
    </row>
    <row r="39" spans="2:15">
      <c r="B39" t="s">
        <v>355</v>
      </c>
      <c r="C39" s="16"/>
      <c r="D39" s="16"/>
      <c r="E39" s="16"/>
    </row>
    <row r="40" spans="2:15">
      <c r="B40" t="s">
        <v>356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3810</v>
      </c>
    </row>
    <row r="3" spans="2:60" s="1" customFormat="1">
      <c r="B3" s="2" t="s">
        <v>2</v>
      </c>
      <c r="C3" s="26" t="s">
        <v>3811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16063.6</v>
      </c>
      <c r="H11" s="7"/>
      <c r="I11" s="75">
        <v>12.901052813806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14764.38</v>
      </c>
      <c r="I12" s="81">
        <v>12.251995075949999</v>
      </c>
      <c r="K12" s="80">
        <v>0.94969999999999999</v>
      </c>
      <c r="L12" s="80">
        <v>0</v>
      </c>
    </row>
    <row r="13" spans="2:60">
      <c r="B13" s="79" t="s">
        <v>2215</v>
      </c>
      <c r="D13" s="16"/>
      <c r="E13" s="16"/>
      <c r="G13" s="81">
        <v>14764.38</v>
      </c>
      <c r="I13" s="81">
        <v>12.251995075949999</v>
      </c>
      <c r="K13" s="80">
        <v>0.94969999999999999</v>
      </c>
      <c r="L13" s="80">
        <v>0</v>
      </c>
    </row>
    <row r="14" spans="2:60">
      <c r="B14" t="s">
        <v>2216</v>
      </c>
      <c r="C14" t="s">
        <v>2217</v>
      </c>
      <c r="D14" t="s">
        <v>100</v>
      </c>
      <c r="E14" t="s">
        <v>123</v>
      </c>
      <c r="F14" t="s">
        <v>102</v>
      </c>
      <c r="G14" s="77">
        <v>565.23</v>
      </c>
      <c r="H14" s="77">
        <v>1.399</v>
      </c>
      <c r="I14" s="77">
        <v>7.9075676999999997E-3</v>
      </c>
      <c r="J14" s="78">
        <v>1E-4</v>
      </c>
      <c r="K14" s="78">
        <v>5.9999999999999995E-4</v>
      </c>
      <c r="L14" s="78">
        <v>0</v>
      </c>
    </row>
    <row r="15" spans="2:60">
      <c r="B15" t="s">
        <v>2218</v>
      </c>
      <c r="C15" t="s">
        <v>2219</v>
      </c>
      <c r="D15" t="s">
        <v>100</v>
      </c>
      <c r="E15" t="s">
        <v>112</v>
      </c>
      <c r="F15" t="s">
        <v>102</v>
      </c>
      <c r="G15" s="77">
        <v>4196.37</v>
      </c>
      <c r="H15" s="77">
        <v>48.2</v>
      </c>
      <c r="I15" s="77">
        <v>2.0226503400000002</v>
      </c>
      <c r="J15" s="78">
        <v>2.9999999999999997E-4</v>
      </c>
      <c r="K15" s="78">
        <v>0.15679999999999999</v>
      </c>
      <c r="L15" s="78">
        <v>0</v>
      </c>
    </row>
    <row r="16" spans="2:60">
      <c r="B16" t="s">
        <v>2220</v>
      </c>
      <c r="C16" t="s">
        <v>2221</v>
      </c>
      <c r="D16" t="s">
        <v>100</v>
      </c>
      <c r="E16" t="s">
        <v>112</v>
      </c>
      <c r="F16" t="s">
        <v>102</v>
      </c>
      <c r="G16" s="77">
        <v>539.53</v>
      </c>
      <c r="H16" s="77">
        <v>1696</v>
      </c>
      <c r="I16" s="77">
        <v>9.1504288000000003</v>
      </c>
      <c r="J16" s="78">
        <v>2.9999999999999997E-4</v>
      </c>
      <c r="K16" s="78">
        <v>0.70930000000000004</v>
      </c>
      <c r="L16" s="78">
        <v>0</v>
      </c>
    </row>
    <row r="17" spans="2:12">
      <c r="B17" t="s">
        <v>2222</v>
      </c>
      <c r="C17" t="s">
        <v>2223</v>
      </c>
      <c r="D17" t="s">
        <v>100</v>
      </c>
      <c r="E17" t="s">
        <v>747</v>
      </c>
      <c r="F17" t="s">
        <v>102</v>
      </c>
      <c r="G17" s="77">
        <v>2654.85</v>
      </c>
      <c r="H17" s="77">
        <v>17.0045</v>
      </c>
      <c r="I17" s="77">
        <v>0.45144396824999999</v>
      </c>
      <c r="J17" s="78">
        <v>0</v>
      </c>
      <c r="K17" s="78">
        <v>3.5000000000000003E-2</v>
      </c>
      <c r="L17" s="78">
        <v>0</v>
      </c>
    </row>
    <row r="18" spans="2:12">
      <c r="B18" t="s">
        <v>2224</v>
      </c>
      <c r="C18" t="s">
        <v>2225</v>
      </c>
      <c r="D18" t="s">
        <v>100</v>
      </c>
      <c r="E18" t="s">
        <v>129</v>
      </c>
      <c r="F18" t="s">
        <v>102</v>
      </c>
      <c r="G18" s="77">
        <v>6808.4</v>
      </c>
      <c r="H18" s="77">
        <v>9.1</v>
      </c>
      <c r="I18" s="77">
        <v>0.61956440000000002</v>
      </c>
      <c r="J18" s="78">
        <v>5.0000000000000001E-4</v>
      </c>
      <c r="K18" s="78">
        <v>4.8000000000000001E-2</v>
      </c>
      <c r="L18" s="78">
        <v>0</v>
      </c>
    </row>
    <row r="19" spans="2:12">
      <c r="B19" s="79" t="s">
        <v>226</v>
      </c>
      <c r="D19" s="16"/>
      <c r="E19" s="16"/>
      <c r="G19" s="81">
        <v>1299.22</v>
      </c>
      <c r="I19" s="81">
        <v>0.64905773785599996</v>
      </c>
      <c r="K19" s="80">
        <v>5.0299999999999997E-2</v>
      </c>
      <c r="L19" s="80">
        <v>0</v>
      </c>
    </row>
    <row r="20" spans="2:12">
      <c r="B20" s="79" t="s">
        <v>2226</v>
      </c>
      <c r="D20" s="16"/>
      <c r="E20" s="16"/>
      <c r="G20" s="81">
        <v>1299.22</v>
      </c>
      <c r="I20" s="81">
        <v>0.64905773785599996</v>
      </c>
      <c r="K20" s="80">
        <v>5.0299999999999997E-2</v>
      </c>
      <c r="L20" s="80">
        <v>0</v>
      </c>
    </row>
    <row r="21" spans="2:12">
      <c r="B21" t="s">
        <v>2227</v>
      </c>
      <c r="C21" t="s">
        <v>2228</v>
      </c>
      <c r="D21" t="s">
        <v>1861</v>
      </c>
      <c r="E21" t="s">
        <v>1107</v>
      </c>
      <c r="F21" t="s">
        <v>106</v>
      </c>
      <c r="G21" s="77">
        <v>1027.68</v>
      </c>
      <c r="H21" s="77">
        <v>14.97</v>
      </c>
      <c r="I21" s="77">
        <v>0.55168349385600002</v>
      </c>
      <c r="J21" s="78">
        <v>0</v>
      </c>
      <c r="K21" s="78">
        <v>4.2799999999999998E-2</v>
      </c>
      <c r="L21" s="78">
        <v>0</v>
      </c>
    </row>
    <row r="22" spans="2:12">
      <c r="B22" t="s">
        <v>2229</v>
      </c>
      <c r="C22" t="s">
        <v>2230</v>
      </c>
      <c r="D22" t="s">
        <v>1861</v>
      </c>
      <c r="E22" t="s">
        <v>1279</v>
      </c>
      <c r="F22" t="s">
        <v>106</v>
      </c>
      <c r="G22" s="77">
        <v>271.54000000000002</v>
      </c>
      <c r="H22" s="77">
        <v>10</v>
      </c>
      <c r="I22" s="77">
        <v>9.7374243999999999E-2</v>
      </c>
      <c r="J22" s="78">
        <v>0</v>
      </c>
      <c r="K22" s="78">
        <v>7.4999999999999997E-3</v>
      </c>
      <c r="L22" s="78">
        <v>0</v>
      </c>
    </row>
    <row r="23" spans="2:12">
      <c r="B23" t="s">
        <v>228</v>
      </c>
      <c r="D23" s="16"/>
      <c r="E23" s="16"/>
    </row>
    <row r="24" spans="2:12">
      <c r="B24" t="s">
        <v>354</v>
      </c>
      <c r="D24" s="16"/>
      <c r="E24" s="16"/>
    </row>
    <row r="25" spans="2:12">
      <c r="B25" t="s">
        <v>355</v>
      </c>
      <c r="D25" s="16"/>
      <c r="E25" s="16"/>
    </row>
    <row r="26" spans="2:12">
      <c r="B26" t="s">
        <v>356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2023-05-31T13:13:32Z</dcterms:modified>
</cp:coreProperties>
</file>