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87DBE559-BF41-45D9-935A-F13380F78079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3" i="8" l="1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AA7" i="8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4" i="8"/>
  <c r="AA9" i="8" s="1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AC3" i="8" s="1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<sst xmlns="http://schemas.openxmlformats.org/spreadsheetml/2006/main" count="5735" uniqueCount="1413">
  <si>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</si>
  <si>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</si>
  <si>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</si>
  <si>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</si>
  <si>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</si>
  <si>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</si>
  <si>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</si>
  <si>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</si>
  <si>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</si>
  <si>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</si>
  <si>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</si>
  <si>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</si>
  <si>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</si>
  <si>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</si>
  <si>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</si>
  <si>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</si>
  <si>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</si>
  <si>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</si>
  <si>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</si>
  <si>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</si>
  <si>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</si>
  <si>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</si>
  <si>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</si>
  <si>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</si>
  <si>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</si>
  <si>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</si>
  <si>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</si>
  <si>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</si>
  <si>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</si>
  <si>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</si>
  <si>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</si>
  <si>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</si>
  <si>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</si>
  <si>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</si>
  <si>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</si>
  <si>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</si>
  <si>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</si>
  <si>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</si>
  <si>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</si>
  <si>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</si>
  <si>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</si>
  <si>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</si>
  <si>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</si>
  <si>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</si>
  <si>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</si>
  <si>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</si>
  <si>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</si>
  <si>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</si>
  <si>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</si>
  <si>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</si>
  <si>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</si>
  <si>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</si>
  <si>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</si>
  <si>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</si>
  <si>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</si>
  <si>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</si>
  <si>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</si>
  <si>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</si>
  <si>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</si>
  <si>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</si>
  <si>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</si>
  <si>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</si>
  <si>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</si>
  <si>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</si>
  <si>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</si>
  <si>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</si>
  <si>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</si>
  <si>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</si>
  <si>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</si>
  <si>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</si>
  <si>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</si>
  <si>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</si>
  <si>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</si>
  <si>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</si>
  <si>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</si>
  <si>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</si>
  <si>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</si>
  <si>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</si>
  <si>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</si>
  <si>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</si>
  <si>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</si>
  <si>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</si>
  <si>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</si>
  <si>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</si>
  <si>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</si>
  <si>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</si>
  <si>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</si>
  <si>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</si>
  <si>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</si>
  <si>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</si>
  <si>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</si>
  <si>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</si>
  <si>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</si>
  <si>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</si>
  <si>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</si>
  <si>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</si>
  <si>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</si>
  <si>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</si>
  <si>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</si>
  <si>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</si>
  <si>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</si>
  <si>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</si>
  <si>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</si>
  <si>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</si>
  <si>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</si>
  <si>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</si>
  <si>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</si>
  <si>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</si>
  <si>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</si>
  <si>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</si>
  <si>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</si>
  <si>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</si>
  <si>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</si>
  <si>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</si>
  <si>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</si>
  <si>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</si>
  <si>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</si>
  <si>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</si>
  <si>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</si>
  <si>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</si>
  <si>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</si>
  <si>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</si>
  <si>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</si>
  <si>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</si>
  <si>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</si>
  <si>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</si>
  <si>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</si>
  <si>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</si>
  <si>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</si>
  <si>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</si>
  <si>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</si>
  <si>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</si>
  <si>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</si>
  <si>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</si>
  <si>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</si>
  <si>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</si>
  <si>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</si>
  <si>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</si>
  <si>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</si>
  <si>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</si>
  <si>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</si>
  <si>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</si>
  <si>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</si>
  <si>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</si>
  <si>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</si>
  <si>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</si>
  <si>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</si>
  <si>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</si>
  <si>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</si>
  <si>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</si>
  <si>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</si>
  <si>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</si>
  <si>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</si>
  <si>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</si>
  <si>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</si>
  <si>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</si>
  <si>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</si>
  <si>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</si>
  <si>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</si>
  <si>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</si>
  <si>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</si>
  <si>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</si>
  <si>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</si>
  <si>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</si>
  <si>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</si>
  <si>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</si>
  <si>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</si>
  <si>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</si>
  <si>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</si>
  <si>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</si>
  <si>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</si>
  <si>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</si>
  <si>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</si>
  <si>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</si>
  <si>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</si>
  <si>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</si>
  <si>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</si>
  <si>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</si>
  <si>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</si>
  <si>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</si>
  <si>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</si>
  <si>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</si>
  <si>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</si>
  <si>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</si>
  <si>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</si>
  <si>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</si>
  <si>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</si>
  <si>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</si>
  <si>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</si>
  <si>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</si>
  <si>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</si>
  <si>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</si>
  <si>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</si>
  <si>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</si>
  <si>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</si>
  <si>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</si>
  <si>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</si>
  <si>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</si>
  <si>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</si>
  <si>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</si>
  <si>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</si>
  <si>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</si>
  <si>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</si>
  <si>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</si>
  <si>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</si>
  <si>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</si>
  <si>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</si>
  <si>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</si>
  <si>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</si>
  <si>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</si>
  <si>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</si>
  <si>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</si>
  <si>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</si>
  <si>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</si>
  <si>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</si>
  <si>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</si>
  <si>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</si>
  <si>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</si>
  <si>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</si>
  <si>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</si>
  <si>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</si>
  <si>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</si>
  <si>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</si>
  <si>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</si>
  <si>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</si>
  <si>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</si>
  <si>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</si>
  <si>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</si>
  <si>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</si>
  <si>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</si>
  <si>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</si>
  <si>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</si>
  <si>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</si>
  <si>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</si>
  <si>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</si>
  <si>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</si>
  <si>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</si>
  <si>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</si>
  <si>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</si>
  <si>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</si>
  <si>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</si>
  <si>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</si>
  <si>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</si>
  <si>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</si>
  <si>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</si>
  <si>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</si>
  <si>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</si>
  <si>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</si>
  <si>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</si>
  <si>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</si>
  <si>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</si>
  <si>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</si>
  <si>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</si>
  <si>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</si>
  <si>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</si>
  <si>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</si>
  <si>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</si>
  <si>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</si>
  <si>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</si>
  <si>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</si>
  <si>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</si>
  <si>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</si>
  <si>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</si>
  <si>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</si>
  <si>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</si>
  <si>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</si>
  <si>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</si>
  <si>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</si>
  <si>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</si>
  <si>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</si>
  <si>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</si>
  <si>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</si>
  <si>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</si>
  <si>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</si>
  <si>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</si>
  <si>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</si>
  <si>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</si>
  <si>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</si>
  <si>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</si>
  <si>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</si>
  <si>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</si>
  <si>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</si>
  <si>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</si>
  <si>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</si>
  <si>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</si>
  <si>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</si>
  <si>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</si>
  <si>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</si>
  <si>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</si>
  <si>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</si>
  <si>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</si>
  <si>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</si>
  <si>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</si>
  <si>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</si>
  <si>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</si>
  <si>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</si>
  <si>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</si>
  <si>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</si>
  <si>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</si>
  <si>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</si>
  <si>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</si>
  <si>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</si>
  <si>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</si>
  <si>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</si>
  <si>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</si>
  <si>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</si>
  <si>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</si>
  <si>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</si>
  <si>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</si>
  <si>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</si>
  <si>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</si>
  <si>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</si>
  <si>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</si>
  <si>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</si>
  <si>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</si>
  <si>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</si>
  <si>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</si>
  <si>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</si>
  <si>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</si>
  <si>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</si>
  <si>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</si>
  <si>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</si>
  <si>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</si>
  <si>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</si>
  <si>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</si>
  <si>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</si>
  <si>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</si>
  <si>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</si>
  <si>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</si>
  <si>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</si>
  <si>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</si>
  <si>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</si>
  <si>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</si>
  <si>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</si>
  <si>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</si>
  <si>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</si>
  <si>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</si>
  <si>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</si>
  <si>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</si>
  <si>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</si>
  <si>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</si>
  <si>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</si>
  <si>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</si>
  <si>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</si>
  <si>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</si>
  <si>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</si>
  <si>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</si>
  <si>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</si>
  <si>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</si>
  <si>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</si>
  <si>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</si>
  <si>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</si>
  <si>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</si>
  <si>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</si>
  <si>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</si>
  <si>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</si>
  <si>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</si>
  <si>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</si>
  <si>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</si>
  <si>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</si>
  <si>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</si>
  <si>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</si>
  <si>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</si>
  <si>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</si>
  <si>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</si>
  <si>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</si>
  <si>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</si>
  <si>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</si>
  <si>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</si>
  <si>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</si>
  <si>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</si>
  <si>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</si>
  <si>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</si>
  <si>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</si>
  <si>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</si>
  <si>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</si>
  <si>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</si>
  <si>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</si>
  <si>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</si>
  <si>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</si>
  <si>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</si>
  <si>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</si>
  <si>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</si>
  <si>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</si>
  <si>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</si>
  <si>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</si>
  <si>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</si>
  <si>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</si>
  <si>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</si>
  <si>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</si>
  <si>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</si>
  <si>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</si>
  <si>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</si>
  <si>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</si>
  <si>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</si>
  <si>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</si>
  <si>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</si>
  <si>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</si>
  <si>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</si>
  <si>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</si>
  <si>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</si>
  <si>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</si>
  <si>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</si>
  <si>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</si>
  <si>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</si>
  <si>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</si>
  <si>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</si>
  <si>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</si>
  <si>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</si>
  <si>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</si>
  <si>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</si>
  <si>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</si>
  <si>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</si>
  <si>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</si>
  <si>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</si>
  <si>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</si>
  <si>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</si>
  <si>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</si>
  <si>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</si>
  <si>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</si>
  <si>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</si>
  <si>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</si>
  <si>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</si>
  <si>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</si>
  <si>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</si>
  <si>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</si>
  <si>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</si>
  <si>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</si>
  <si>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</si>
  <si>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</si>
  <si>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</si>
  <si>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</si>
  <si>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</si>
  <si>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</si>
  <si>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</si>
  <si>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</si>
  <si>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</si>
  <si>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</si>
  <si>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</si>
  <si>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</si>
  <si>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</si>
  <si>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</si>
  <si>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</si>
  <si>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</si>
  <si>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</si>
  <si>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</si>
  <si>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</si>
  <si>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</si>
  <si>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</si>
  <si>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</si>
  <si>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</si>
  <si>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</si>
  <si>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</si>
  <si>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</si>
  <si>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</si>
  <si>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</si>
  <si>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</si>
  <si>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</si>
  <si>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</si>
  <si>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</si>
  <si>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</si>
  <si>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</si>
  <si>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</si>
  <si>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</si>
  <si>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</si>
  <si>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</si>
  <si>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</si>
  <si>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</si>
  <si>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</si>
  <si>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</si>
  <si>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</si>
  <si>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</si>
  <si>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</si>
  <si>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</si>
  <si>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</si>
  <si>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</si>
  <si>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</si>
  <si>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</si>
  <si>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</si>
  <si>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</si>
  <si>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</si>
  <si>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</si>
  <si>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</si>
  <si>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</si>
  <si>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</si>
  <si>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</si>
  <si>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</si>
  <si>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</si>
  <si>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</si>
  <si>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</si>
  <si>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</si>
  <si>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</si>
  <si>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</si>
  <si>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</si>
  <si>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</si>
  <si>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</si>
  <si>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</si>
  <si>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</si>
  <si>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</si>
  <si>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</si>
  <si>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</si>
  <si>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</si>
  <si>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</si>
  <si>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</si>
  <si>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</si>
  <si>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</si>
  <si>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</si>
  <si>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</si>
  <si>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</si>
  <si>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</si>
  <si>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</si>
  <si>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</si>
  <si>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</si>
  <si>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</si>
  <si>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</si>
  <si>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</si>
  <si>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</si>
  <si>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</si>
  <si>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</si>
  <si>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</si>
  <si>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</si>
  <si>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</si>
  <si>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</si>
  <si>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</si>
  <si>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</si>
  <si>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</si>
  <si>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</si>
  <si>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</si>
  <si>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</si>
  <si>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</si>
  <si>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</si>
  <si>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</si>
  <si>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</si>
  <si>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</si>
  <si>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</si>
  <si>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</si>
  <si>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</si>
  <si>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</si>
  <si>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</si>
  <si>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</si>
  <si>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</si>
  <si>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</si>
  <si>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</si>
  <si>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</si>
  <si>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</si>
  <si>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</si>
  <si>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</si>
  <si>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</si>
  <si>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</si>
  <si>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</si>
  <si>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</si>
  <si>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</si>
  <si>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</si>
  <si>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</si>
  <si>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</si>
  <si>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</si>
  <si>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</si>
  <si>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</si>
  <si>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</si>
  <si>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</si>
  <si>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</si>
  <si>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</si>
  <si>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</si>
  <si>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</si>
  <si>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</si>
  <si>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</si>
  <si>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</si>
  <si>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</si>
  <si>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</si>
  <si>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</si>
  <si>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</si>
  <si>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</si>
  <si>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</si>
  <si>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</si>
  <si>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</si>
  <si>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</si>
  <si>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</si>
  <si>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</si>
  <si>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</si>
  <si>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</si>
  <si>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</si>
  <si>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</si>
  <si>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</si>
  <si>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</si>
  <si>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</si>
  <si>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</si>
  <si>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</si>
  <si>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</si>
  <si>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</si>
  <si>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</si>
  <si>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</si>
  <si>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</si>
  <si>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</si>
  <si>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</si>
  <si>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</si>
  <si>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</si>
  <si>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</si>
  <si>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</si>
  <si>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</si>
  <si>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</si>
  <si>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</si>
  <si>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</si>
  <si>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</si>
  <si>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</si>
  <si>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</si>
  <si>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</si>
  <si>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</si>
  <si>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</si>
  <si>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</si>
  <si>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</si>
  <si>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</si>
  <si>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</si>
  <si>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</si>
  <si>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</si>
  <si>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</si>
  <si>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</si>
  <si>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</si>
  <si>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</si>
  <si>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</si>
  <si>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</si>
  <si>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</si>
  <si>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</si>
  <si>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</si>
  <si>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</si>
  <si>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</si>
  <si>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</si>
  <si>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</si>
  <si>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</si>
  <si>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</si>
  <si>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</si>
  <si>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</si>
  <si>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</si>
  <si>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</si>
  <si>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</si>
  <si>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</si>
  <si>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</si>
  <si>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</si>
  <si>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</si>
  <si>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</si>
  <si>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</si>
  <si>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</si>
  <si>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</si>
  <si>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</si>
  <si>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</si>
  <si>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</si>
  <si>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</si>
  <si>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</si>
  <si>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</si>
  <si>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</si>
  <si>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</si>
  <si>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</si>
  <si>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</si>
  <si>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</si>
  <si>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</si>
  <si>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</si>
  <si>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</si>
  <si>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</si>
  <si>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</si>
  <si>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</si>
  <si>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</si>
  <si>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</si>
  <si>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</si>
  <si>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</si>
  <si>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</si>
  <si>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</si>
  <si>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</si>
  <si>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</si>
  <si>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</si>
  <si>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</si>
  <si>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</si>
  <si>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</si>
  <si>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</si>
  <si>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</si>
  <si>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</si>
  <si>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</si>
  <si>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</si>
  <si>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</si>
  <si>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</si>
  <si>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</si>
  <si>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</si>
  <si>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</si>
  <si>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</si>
  <si>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</si>
  <si>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</si>
  <si>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</si>
  <si>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</si>
  <si>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</si>
  <si>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</si>
  <si>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</si>
  <si>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</si>
  <si>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</si>
  <si>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</si>
  <si>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</si>
  <si>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</si>
  <si>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</si>
  <si>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</si>
  <si>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</si>
  <si>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</si>
  <si>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</si>
  <si>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</si>
  <si>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</si>
  <si>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</si>
  <si>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</si>
  <si>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</si>
  <si>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</si>
  <si>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</si>
  <si>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</si>
  <si>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</si>
  <si>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</si>
  <si>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</si>
  <si>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</si>
  <si>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</si>
  <si>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</si>
  <si>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</si>
  <si>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</si>
  <si>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</si>
  <si>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</si>
  <si>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</si>
  <si>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</si>
  <si>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</si>
  <si>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</si>
  <si>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</si>
  <si>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</si>
  <si>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</si>
  <si>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</si>
  <si>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</si>
  <si>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</si>
  <si>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</si>
  <si>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</si>
  <si>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</si>
  <si>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</si>
  <si>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</si>
  <si>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</si>
  <si>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</si>
  <si>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</si>
  <si>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</si>
  <si>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</si>
  <si>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</si>
  <si>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</si>
  <si>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</si>
  <si>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</si>
  <si>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</si>
  <si>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</si>
  <si>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</si>
  <si>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</si>
  <si>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</si>
  <si>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</si>
  <si>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</si>
  <si>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</si>
  <si>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</si>
  <si>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</si>
  <si>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</si>
  <si>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</si>
  <si>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</si>
  <si>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</si>
  <si>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</si>
  <si>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</si>
  <si>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</si>
  <si>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</si>
  <si>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</si>
  <si>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</si>
  <si>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</si>
  <si>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</si>
  <si>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</si>
  <si>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</si>
  <si>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</si>
  <si>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</si>
  <si>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</si>
  <si>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</si>
  <si>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</si>
  <si>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</si>
  <si>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</si>
  <si>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</si>
  <si>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</si>
  <si>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</si>
  <si>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</si>
  <si>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</si>
  <si>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</si>
  <si>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</si>
  <si>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</si>
  <si>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</si>
  <si>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</si>
  <si>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</si>
  <si>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</si>
  <si>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</si>
  <si>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</si>
  <si>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</si>
  <si>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</si>
  <si>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</si>
  <si>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</si>
  <si>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</si>
  <si>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</si>
  <si>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</si>
  <si>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</si>
  <si>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</si>
  <si>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</si>
  <si>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</si>
  <si>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</si>
  <si>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</si>
  <si>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</si>
  <si>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</si>
  <si>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</si>
  <si>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</si>
  <si>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</si>
  <si>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</si>
  <si>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</si>
  <si>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</si>
  <si>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</si>
  <si>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</si>
  <si>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</si>
  <si>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</si>
  <si>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</si>
  <si>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</si>
  <si>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</si>
  <si>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</si>
  <si>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</si>
  <si>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</si>
  <si>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</si>
  <si>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</si>
  <si>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</si>
  <si>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</si>
  <si>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</si>
  <si>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</si>
  <si>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</si>
  <si>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</si>
  <si>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</si>
  <si>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</si>
  <si>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</si>
  <si>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</si>
  <si>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</si>
  <si>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</si>
  <si>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</si>
  <si>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</si>
  <si>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</si>
  <si>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</si>
  <si>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</si>
  <si>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</si>
  <si>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</si>
  <si>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</si>
  <si>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</si>
  <si>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</si>
  <si>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</si>
  <si>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</si>
  <si>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</si>
  <si>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</si>
  <si>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</si>
  <si>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</si>
  <si>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</si>
  <si>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</si>
  <si>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</si>
  <si>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</si>
  <si>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</si>
  <si>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</si>
  <si>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</si>
  <si>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</si>
  <si>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</si>
  <si>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</si>
  <si>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</si>
  <si>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</si>
  <si>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</si>
  <si>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</si>
  <si>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</si>
  <si>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</si>
  <si>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</si>
  <si>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</si>
  <si>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</si>
  <si>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</si>
  <si>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</si>
  <si>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</si>
  <si>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</si>
  <si>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</si>
  <si>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</si>
  <si>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</si>
  <si>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</si>
  <si>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</si>
  <si>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</si>
  <si>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</si>
  <si>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</si>
  <si>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</si>
  <si>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</si>
  <si>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</si>
  <si>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</si>
  <si>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</si>
  <si>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</si>
  <si>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</si>
  <si>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</si>
  <si>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</si>
  <si>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</si>
  <si>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</si>
  <si>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</si>
  <si>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</si>
  <si>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</si>
  <si>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</si>
  <si>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</si>
  <si>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</si>
  <si>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</si>
  <si>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</si>
  <si>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</si>
  <si>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</si>
  <si>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</si>
  <si>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</si>
  <si>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</si>
  <si>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</si>
  <si>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</si>
  <si>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</si>
  <si>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</si>
  <si>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</si>
  <si>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</si>
  <si>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</si>
  <si>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</si>
  <si>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</si>
  <si>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</si>
  <si>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</si>
  <si>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</si>
  <si>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</si>
  <si>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</si>
  <si>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</si>
  <si>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</si>
  <si>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</si>
  <si>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</si>
  <si>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</si>
  <si>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</si>
  <si>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</si>
  <si>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</si>
  <si>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</si>
  <si>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</si>
  <si>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</si>
  <si>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</si>
  <si>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</si>
  <si>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</si>
  <si>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</si>
  <si>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</si>
  <si>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</si>
  <si>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</si>
  <si>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</si>
  <si>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</si>
  <si>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</si>
  <si>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</si>
  <si>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</si>
  <si>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</si>
  <si>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</si>
  <si>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</si>
  <si>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</si>
  <si>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</si>
  <si>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</si>
  <si>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</si>
  <si>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</si>
  <si>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</si>
  <si>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</si>
  <si>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</si>
  <si>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</si>
  <si>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</si>
  <si>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</si>
  <si>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</si>
  <si>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</si>
  <si>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</si>
  <si>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</si>
  <si>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</si>
  <si>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</si>
  <si>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</si>
  <si>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</si>
  <si>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</si>
  <si>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</si>
  <si>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</si>
  <si>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</si>
  <si>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</si>
  <si>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</si>
  <si>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</si>
  <si>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</si>
  <si>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</si>
  <si>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</si>
  <si>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</si>
  <si>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</si>
  <si>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</si>
  <si>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</si>
  <si>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</si>
  <si>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</si>
  <si>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</si>
  <si>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</si>
  <si>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</si>
  <si>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</si>
  <si>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</si>
  <si>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</si>
  <si>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</si>
  <si>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</si>
  <si>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</si>
  <si>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</si>
  <si>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</si>
  <si>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</si>
  <si>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</si>
  <si>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</si>
  <si>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</si>
  <si>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</si>
  <si>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</si>
  <si>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</si>
  <si>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</si>
  <si>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</si>
  <si>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</si>
  <si>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</si>
  <si>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</si>
  <si>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</si>
  <si>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</si>
  <si>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</si>
  <si>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</si>
  <si>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</si>
  <si>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</si>
  <si>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</si>
  <si>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</si>
  <si>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</si>
  <si>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</si>
  <si>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</si>
  <si>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</si>
  <si>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</si>
  <si>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</si>
  <si>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</si>
  <si>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</si>
  <si>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</si>
  <si>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</si>
  <si>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</si>
  <si>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</si>
  <si>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</si>
  <si>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</si>
  <si>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</si>
  <si>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</si>
  <si>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</si>
  <si>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</si>
  <si>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</si>
  <si>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</si>
  <si>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</si>
  <si>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</si>
  <si>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</si>
  <si>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</si>
  <si>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</si>
  <si>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</si>
  <si>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</si>
  <si>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</si>
  <si>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</si>
  <si>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</si>
  <si>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</si>
  <si>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</si>
  <si>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</si>
  <si>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</si>
  <si>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</si>
  <si>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</si>
  <si>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</si>
  <si>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</si>
  <si>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</si>
  <si>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</si>
  <si>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</si>
  <si>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</si>
  <si>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</si>
  <si>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</si>
  <si>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</si>
  <si>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</si>
  <si>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</si>
  <si>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</si>
  <si>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</si>
  <si>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</si>
  <si>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</si>
  <si>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</si>
  <si>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</si>
  <si>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</si>
  <si>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</si>
  <si>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</si>
  <si>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</si>
  <si>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</si>
  <si>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</si>
  <si>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</si>
  <si>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</si>
  <si>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</si>
  <si>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</si>
  <si>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</si>
  <si>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</si>
  <si>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</si>
  <si>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</si>
  <si>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</si>
  <si>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</si>
  <si>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</si>
  <si>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</si>
  <si>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</si>
  <si>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</si>
  <si>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</si>
  <si>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</si>
  <si>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</si>
  <si>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</si>
  <si>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</si>
  <si>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</si>
  <si>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</si>
  <si>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</si>
  <si>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</si>
  <si>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</si>
  <si>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</si>
  <si>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</si>
  <si>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</si>
  <si>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</si>
  <si>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</si>
  <si>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</si>
  <si>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</si>
  <si>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</si>
  <si>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</si>
  <si>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</si>
  <si>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</si>
  <si>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</si>
  <si>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</si>
  <si>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</si>
  <si>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</si>
  <si>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</si>
  <si>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</si>
  <si>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</si>
  <si>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</si>
  <si>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</si>
  <si>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</si>
  <si>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</si>
  <si>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</si>
  <si>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</si>
  <si>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</si>
  <si>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</si>
  <si>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</si>
  <si>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</si>
  <si>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</si>
  <si>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</si>
  <si>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</si>
  <si>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</si>
  <si>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</si>
  <si>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</si>
  <si>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</si>
  <si>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</si>
  <si>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</si>
  <si>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</si>
  <si>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</si>
  <si>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</si>
  <si>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</si>
  <si>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</si>
  <si>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</si>
  <si>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</si>
  <si>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</si>
  <si>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</si>
  <si>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</si>
  <si>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</si>
  <si>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</si>
  <si>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</si>
  <si>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</si>
  <si>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</si>
  <si>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</si>
  <si>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</si>
  <si>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</si>
  <si>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</si>
  <si>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</si>
  <si>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</si>
  <si>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</si>
  <si>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</si>
  <si>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</si>
  <si>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</si>
  <si>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</si>
  <si>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</si>
  <si>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</si>
  <si>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</si>
  <si>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</si>
  <si>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</si>
  <si>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</si>
  <si>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</si>
  <si>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</si>
  <si>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</si>
  <si>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</si>
  <si>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</si>
  <si>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</si>
  <si>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</si>
  <si>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</si>
  <si>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</si>
  <si>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</si>
  <si>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</si>
  <si>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</si>
  <si>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</si>
  <si>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</si>
  <si>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</si>
  <si>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</si>
  <si>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</si>
  <si>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</si>
  <si>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</si>
  <si>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</si>
  <si>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</si>
  <si>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</si>
  <si>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</si>
  <si>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</si>
  <si>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</si>
  <si>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</si>
  <si>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</si>
  <si>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</si>
  <si>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</si>
  <si>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</si>
  <si>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</si>
  <si>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</si>
  <si>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</si>
  <si>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</si>
  <si>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</si>
  <si>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</si>
  <si>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</si>
  <si>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</si>
  <si>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</si>
  <si>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</si>
  <si>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</si>
  <si>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</si>
  <si>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</si>
  <si>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</si>
  <si>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</si>
  <si>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</si>
  <si>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</si>
  <si>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</si>
  <si>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</si>
  <si>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</si>
  <si>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</si>
  <si>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</si>
  <si>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</si>
  <si>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</si>
  <si>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</si>
  <si>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</si>
  <si>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</si>
  <si>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</si>
  <si>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</si>
  <si>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</si>
  <si>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</si>
  <si>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</si>
  <si>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</si>
  <si>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</si>
  <si>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</si>
  <si>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</si>
  <si>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</si>
  <si>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</si>
  <si>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</si>
  <si>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</si>
  <si>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</si>
  <si>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</si>
  <si>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</si>
  <si>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</si>
  <si>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</si>
  <si>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</si>
  <si>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</si>
  <si>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</si>
  <si>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</si>
  <si>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</si>
  <si>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</si>
  <si>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</si>
  <si>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</si>
  <si>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</si>
  <si>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</si>
  <si>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</si>
  <si>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</si>
  <si>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</si>
  <si>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</si>
  <si>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</si>
  <si>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</si>
  <si>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</si>
  <si>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</si>
  <si>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</si>
  <si>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</si>
  <si>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</si>
  <si>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</si>
  <si>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</si>
  <si>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</si>
  <si>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</si>
  <si>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</si>
  <si>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</si>
  <si>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</si>
  <si>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</si>
  <si>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</si>
  <si>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</si>
  <si>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</si>
  <si>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</si>
  <si>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</si>
  <si>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</si>
  <si>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</si>
  <si>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</si>
  <si>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</si>
  <si>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</si>
  <si>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</si>
  <si>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</si>
  <si>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</si>
  <si>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</si>
  <si>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</si>
  <si>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</si>
  <si>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</si>
  <si>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</si>
  <si>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</si>
  <si>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</si>
  <si>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</si>
  <si>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</si>
  <si>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</si>
  <si>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</si>
  <si>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</si>
  <si>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</si>
  <si>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</si>
  <si>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</si>
  <si>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</si>
  <si>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</si>
  <si>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</si>
  <si>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</si>
  <si>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</si>
  <si>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</si>
  <si>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</si>
  <si>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</si>
  <si>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</si>
  <si>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</si>
  <si>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</si>
  <si>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</si>
  <si>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</si>
  <si>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</si>
  <si>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</si>
  <si>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</si>
  <si>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</si>
  <si>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</si>
  <si>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</si>
  <si>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</si>
  <si>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</si>
  <si>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</si>
  <si>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</si>
  <si>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</si>
  <si>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</si>
  <si>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</si>
  <si>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</si>
  <si>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</si>
  <si>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</si>
  <si>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</si>
  <si>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</si>
  <si>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</si>
  <si>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</si>
  <si>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</si>
  <si>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</si>
  <si>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</si>
  <si>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</si>
  <si>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</si>
  <si>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</si>
  <si>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</si>
  <si>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</si>
  <si>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</si>
  <si>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</si>
  <si>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</si>
  <si>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</si>
  <si>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</si>
  <si>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</si>
  <si>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</si>
  <si>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</si>
  <si>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</si>
  <si>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</si>
  <si>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</si>
  <si>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</si>
  <si>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</si>
  <si>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</si>
  <si>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</si>
  <si>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</si>
  <si>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</si>
  <si>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</si>
  <si>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</si>
  <si>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</si>
  <si>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</si>
  <si>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</si>
  <si>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</si>
  <si>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</si>
  <si>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</si>
  <si>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</si>
  <si>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</si>
  <si>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</si>
  <si>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</si>
  <si>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</si>
  <si>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</si>
  <si>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</si>
  <si>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</si>
  <si>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</si>
  <si>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</si>
  <si>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</si>
  <si>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</si>
  <si>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</si>
  <si>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</si>
  <si>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</si>
  <si>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</si>
  <si>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</si>
  <si>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</si>
  <si>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</si>
  <si>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</si>
  <si>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</si>
  <si>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</si>
  <si>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</si>
  <si>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</si>
  <si>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</si>
  <si>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</si>
  <si>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</si>
  <si>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</si>
  <si>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</si>
  <si>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</si>
  <si>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</si>
  <si>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</si>
  <si>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</si>
  <si>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</si>
  <si>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</si>
  <si>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</si>
  <si>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</si>
  <si>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</si>
  <si>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</si>
  <si>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</si>
  <si>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</si>
  <si>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</si>
  <si>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</si>
  <si>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</si>
  <si>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</si>
  <si>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</si>
  <si>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</si>
  <si>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31.03.24</t>
  </si>
  <si>
    <t>מגדל מקפת אישית עוקב מדדי מניות</t>
  </si>
  <si>
    <t>מגדל מקפת משלימה עוקב מדדי מניות</t>
  </si>
  <si>
    <t xml:space="preserve">מגדל- מנוהל ע"י מגדל שוקי הון- מסלול פאסיבי-מדדי מניות </t>
  </si>
  <si>
    <t>מגדל- מנוהל ע"י מגדל שוקי הון- מסלול מחקה מדד S&amp;P 500</t>
  </si>
  <si>
    <t xml:space="preserve">מגדל מסלול פאסיבי - מדדי מניות </t>
  </si>
  <si>
    <t xml:space="preserve">מגדל מסלול אג"ח עד 20% במניות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</si>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</sst>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9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3" t="s">
        <v>65</v>
      </c>
      <c r="B2" s="16">
        <v>1</v>
      </c>
      <c r="C2" s="16" t="s">
        <v>66</v>
      </c>
      <c r="D2" s="17" t="s">
        <v>80</v>
      </c>
    </row>
    <row r="3" spans="1:4">
      <c r="A3" s="103"/>
      <c r="B3" s="16">
        <v>2</v>
      </c>
      <c r="C3" s="16" t="s">
        <v>67</v>
      </c>
      <c r="D3" s="17" t="s">
        <v>68</v>
      </c>
    </row>
    <row r="4" spans="1:4">
      <c r="A4" s="103"/>
      <c r="B4" s="16">
        <v>3</v>
      </c>
      <c r="C4" s="16" t="s">
        <v>69</v>
      </c>
      <c r="D4" s="17" t="s">
        <v>70</v>
      </c>
    </row>
    <row r="5" spans="1:4">
      <c r="A5" s="103"/>
      <c r="B5" s="104">
        <v>4</v>
      </c>
      <c r="C5" s="16" t="s">
        <v>71</v>
      </c>
      <c r="D5" s="17" t="s">
        <v>76</v>
      </c>
    </row>
    <row r="6" spans="1:4">
      <c r="A6" s="103"/>
      <c r="B6" s="104"/>
      <c r="C6" s="16"/>
      <c r="D6" s="91" t="s">
        <v>910</v>
      </c>
    </row>
    <row r="7" spans="1:4">
      <c r="A7" s="103"/>
      <c r="B7" s="104"/>
      <c r="C7" s="16"/>
      <c r="D7" s="90" t="s">
        <v>1385</v>
      </c>
    </row>
    <row r="8" spans="1:4">
      <c r="A8" s="103"/>
      <c r="B8" s="104"/>
      <c r="C8" s="16"/>
      <c r="D8" s="92" t="s">
        <v>1386</v>
      </c>
    </row>
    <row r="9" spans="1:4">
      <c r="A9" s="103"/>
      <c r="B9" s="104"/>
      <c r="C9" s="16"/>
      <c r="D9" s="17" t="s">
        <v>77</v>
      </c>
    </row>
    <row r="10" spans="1:4">
      <c r="A10" s="103"/>
      <c r="B10" s="104"/>
      <c r="C10" s="16"/>
      <c r="D10" s="91" t="s">
        <v>78</v>
      </c>
    </row>
    <row r="11" spans="1:4">
      <c r="A11" s="103"/>
      <c r="B11" s="104"/>
      <c r="C11" s="16"/>
      <c r="D11" s="90" t="s">
        <v>79</v>
      </c>
    </row>
    <row r="12" spans="1:4">
      <c r="A12" s="103"/>
      <c r="B12" s="104"/>
      <c r="C12" s="16"/>
      <c r="D12" s="17" t="s">
        <v>72</v>
      </c>
    </row>
    <row r="13" spans="1:4">
      <c r="A13" s="103"/>
      <c r="B13" s="104"/>
      <c r="C13" s="16"/>
      <c r="D13" s="17" t="s">
        <v>1378</v>
      </c>
    </row>
    <row r="14" spans="1:4">
      <c r="A14" s="103"/>
      <c r="B14" s="104"/>
      <c r="C14" s="16"/>
      <c r="D14" s="17" t="s">
        <v>1379</v>
      </c>
    </row>
    <row r="15" spans="1:4">
      <c r="A15" s="105" t="s">
        <v>906</v>
      </c>
      <c r="B15" s="16">
        <v>5</v>
      </c>
      <c r="C15" s="16" t="s">
        <v>73</v>
      </c>
      <c r="D15" s="17" t="s">
        <v>74</v>
      </c>
    </row>
    <row r="16" spans="1:4">
      <c r="A16" s="106"/>
      <c r="B16" s="16">
        <v>6</v>
      </c>
      <c r="C16" s="16"/>
      <c r="D16" s="16" t="s">
        <v>905</v>
      </c>
    </row>
    <row r="17" spans="1:4" ht="28.5">
      <c r="A17" s="107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2024</v>
      </c>
      <c r="C19" s="53"/>
    </row>
    <row r="20" spans="1:4" ht="15">
      <c r="A20" s="20" t="s">
        <v>890</v>
      </c>
      <c r="B20" s="57" t="s">
        <v>898</v>
      </c>
      <c r="C20" s="56" t="str">
        <f>VLOOKUP(B20,Tab_Type,2,0)</f>
        <v>TabA</v>
      </c>
    </row>
    <row r="21" spans="1:4" ht="15">
      <c r="A21" s="20" t="s">
        <v>891</v>
      </c>
      <c r="B21" s="57">
        <v>9604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מסלול לבני 50 עד 60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520004896_b9604_Yield124.xlsx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9604</v>
      </c>
      <c r="D2" s="108"/>
      <c r="E2" s="108"/>
    </row>
    <row r="3" spans="2:31" ht="18.75">
      <c r="B3" s="14" t="s">
        <v>28</v>
      </c>
      <c r="C3" s="36" t="str">
        <f ca="1">הנחיות!B23</f>
        <v>מגדל מסלול לבני 50 עד 60</v>
      </c>
      <c r="D3" s="36"/>
    </row>
    <row r="4" spans="2:31" ht="18.75">
      <c r="B4" s="13" t="s">
        <v>27</v>
      </c>
      <c r="C4" s="36" t="str">
        <f ca="1">הנחיות!B24</f>
        <v>מגדל חברה לביטוח בע"מ</v>
      </c>
      <c r="D4" s="36"/>
    </row>
    <row r="5" spans="2:31" ht="18.75">
      <c r="B5" s="14" t="s">
        <v>29</v>
      </c>
      <c r="C5" s="37">
        <f>הנחיות!B19</f>
        <v>2024</v>
      </c>
      <c r="D5" s="14" t="s">
        <v>904</v>
      </c>
      <c r="E5" s="37" t="str">
        <f>הנחיות!B22</f>
        <v>31.03.24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-1.9121378004805753E-4</v>
      </c>
      <c r="D7" s="39">
        <v>0.10748342008264092</v>
      </c>
      <c r="E7" s="45">
        <v>-4.2782486212795018E-4</v>
      </c>
      <c r="F7" s="46">
        <v>0.11436046811547471</v>
      </c>
      <c r="G7" s="38">
        <v>2.0999999999999999E-3</v>
      </c>
      <c r="H7" s="39">
        <v>0.1118</v>
      </c>
      <c r="I7" s="45" t="s">
        <v>1412</v>
      </c>
      <c r="J7" s="46" t="s">
        <v>1412</v>
      </c>
      <c r="K7" s="38" t="s">
        <v>1412</v>
      </c>
      <c r="L7" s="39" t="s">
        <v>1412</v>
      </c>
      <c r="M7" s="45" t="s">
        <v>1412</v>
      </c>
      <c r="N7" s="46" t="s">
        <v>1412</v>
      </c>
      <c r="O7" s="38" t="s">
        <v>1412</v>
      </c>
      <c r="P7" s="39" t="s">
        <v>1412</v>
      </c>
      <c r="Q7" s="45" t="s">
        <v>1412</v>
      </c>
      <c r="R7" s="46" t="s">
        <v>1412</v>
      </c>
      <c r="S7" s="38" t="s">
        <v>1412</v>
      </c>
      <c r="T7" s="39" t="s">
        <v>1412</v>
      </c>
      <c r="U7" s="45" t="s">
        <v>1412</v>
      </c>
      <c r="V7" s="46" t="s">
        <v>1412</v>
      </c>
      <c r="W7" s="38" t="s">
        <v>1412</v>
      </c>
      <c r="X7" s="39" t="s">
        <v>1412</v>
      </c>
      <c r="Y7" s="45" t="s">
        <v>1412</v>
      </c>
      <c r="Z7" s="46" t="s">
        <v>1412</v>
      </c>
      <c r="AE7" s="2"/>
    </row>
    <row r="8" spans="2:31" ht="30">
      <c r="B8" s="54" t="s">
        <v>909</v>
      </c>
      <c r="C8" s="38">
        <v>-5.5544227770998528E-4</v>
      </c>
      <c r="D8" s="39">
        <v>0.10023969562176331</v>
      </c>
      <c r="E8" s="45">
        <v>2.8676166907183522E-4</v>
      </c>
      <c r="F8" s="46">
        <v>9.1645305798214505E-2</v>
      </c>
      <c r="G8" s="38">
        <v>-4.0000000000000002E-4</v>
      </c>
      <c r="H8" s="39">
        <v>9.2299999999999993E-2</v>
      </c>
      <c r="I8" s="45" t="s">
        <v>1412</v>
      </c>
      <c r="J8" s="46" t="s">
        <v>1412</v>
      </c>
      <c r="K8" s="38" t="s">
        <v>1412</v>
      </c>
      <c r="L8" s="39" t="s">
        <v>1412</v>
      </c>
      <c r="M8" s="45" t="s">
        <v>1412</v>
      </c>
      <c r="N8" s="46" t="s">
        <v>1412</v>
      </c>
      <c r="O8" s="38" t="s">
        <v>1412</v>
      </c>
      <c r="P8" s="39" t="s">
        <v>1412</v>
      </c>
      <c r="Q8" s="45" t="s">
        <v>1412</v>
      </c>
      <c r="R8" s="46" t="s">
        <v>1412</v>
      </c>
      <c r="S8" s="38" t="s">
        <v>1412</v>
      </c>
      <c r="T8" s="39" t="s">
        <v>1412</v>
      </c>
      <c r="U8" s="45" t="s">
        <v>1412</v>
      </c>
      <c r="V8" s="46" t="s">
        <v>1412</v>
      </c>
      <c r="W8" s="38" t="s">
        <v>1412</v>
      </c>
      <c r="X8" s="39" t="s">
        <v>1412</v>
      </c>
      <c r="Y8" s="45" t="s">
        <v>1412</v>
      </c>
      <c r="Z8" s="46" t="s">
        <v>1412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 t="s">
        <v>1412</v>
      </c>
      <c r="J9" s="46" t="s">
        <v>1412</v>
      </c>
      <c r="K9" s="38" t="s">
        <v>1412</v>
      </c>
      <c r="L9" s="39" t="s">
        <v>1412</v>
      </c>
      <c r="M9" s="45" t="s">
        <v>1412</v>
      </c>
      <c r="N9" s="46" t="s">
        <v>1412</v>
      </c>
      <c r="O9" s="38" t="s">
        <v>1412</v>
      </c>
      <c r="P9" s="39" t="s">
        <v>1412</v>
      </c>
      <c r="Q9" s="45" t="s">
        <v>1412</v>
      </c>
      <c r="R9" s="46" t="s">
        <v>1412</v>
      </c>
      <c r="S9" s="38" t="s">
        <v>1412</v>
      </c>
      <c r="T9" s="39" t="s">
        <v>1412</v>
      </c>
      <c r="U9" s="45" t="s">
        <v>1412</v>
      </c>
      <c r="V9" s="46" t="s">
        <v>1412</v>
      </c>
      <c r="W9" s="38" t="s">
        <v>1412</v>
      </c>
      <c r="X9" s="39" t="s">
        <v>1412</v>
      </c>
      <c r="Y9" s="45" t="s">
        <v>1412</v>
      </c>
      <c r="Z9" s="46" t="s">
        <v>1412</v>
      </c>
      <c r="AE9" s="2"/>
    </row>
    <row r="10" spans="2:31">
      <c r="B10" s="4" t="s">
        <v>3</v>
      </c>
      <c r="C10" s="38">
        <v>7.8348759683160646E-6</v>
      </c>
      <c r="D10" s="39">
        <v>1.2716057021748483E-3</v>
      </c>
      <c r="E10" s="45">
        <v>-1.0132365937278518E-5</v>
      </c>
      <c r="F10" s="46">
        <v>1.1828425280661656E-3</v>
      </c>
      <c r="G10" s="38">
        <v>0</v>
      </c>
      <c r="H10" s="39">
        <v>1.1999999999999999E-3</v>
      </c>
      <c r="I10" s="45" t="s">
        <v>1412</v>
      </c>
      <c r="J10" s="46" t="s">
        <v>1412</v>
      </c>
      <c r="K10" s="38" t="s">
        <v>1412</v>
      </c>
      <c r="L10" s="39" t="s">
        <v>1412</v>
      </c>
      <c r="M10" s="45" t="s">
        <v>1412</v>
      </c>
      <c r="N10" s="46" t="s">
        <v>1412</v>
      </c>
      <c r="O10" s="38" t="s">
        <v>1412</v>
      </c>
      <c r="P10" s="39" t="s">
        <v>1412</v>
      </c>
      <c r="Q10" s="45" t="s">
        <v>1412</v>
      </c>
      <c r="R10" s="46" t="s">
        <v>1412</v>
      </c>
      <c r="S10" s="38" t="s">
        <v>1412</v>
      </c>
      <c r="T10" s="39" t="s">
        <v>1412</v>
      </c>
      <c r="U10" s="45" t="s">
        <v>1412</v>
      </c>
      <c r="V10" s="46" t="s">
        <v>1412</v>
      </c>
      <c r="W10" s="38" t="s">
        <v>1412</v>
      </c>
      <c r="X10" s="39" t="s">
        <v>1412</v>
      </c>
      <c r="Y10" s="45" t="s">
        <v>1412</v>
      </c>
      <c r="Z10" s="46" t="s">
        <v>1412</v>
      </c>
      <c r="AE10" s="2"/>
    </row>
    <row r="11" spans="2:31">
      <c r="B11" s="4" t="s">
        <v>4</v>
      </c>
      <c r="C11" s="38">
        <v>6.7642502493330567E-4</v>
      </c>
      <c r="D11" s="39">
        <v>0.18522307852523345</v>
      </c>
      <c r="E11" s="45">
        <v>4.0533738213240718E-4</v>
      </c>
      <c r="F11" s="46">
        <v>0.17007564846198536</v>
      </c>
      <c r="G11" s="38">
        <v>2.8E-3</v>
      </c>
      <c r="H11" s="39">
        <v>0.1676</v>
      </c>
      <c r="I11" s="45" t="s">
        <v>1412</v>
      </c>
      <c r="J11" s="46" t="s">
        <v>1412</v>
      </c>
      <c r="K11" s="38" t="s">
        <v>1412</v>
      </c>
      <c r="L11" s="39" t="s">
        <v>1412</v>
      </c>
      <c r="M11" s="45" t="s">
        <v>1412</v>
      </c>
      <c r="N11" s="46" t="s">
        <v>1412</v>
      </c>
      <c r="O11" s="38" t="s">
        <v>1412</v>
      </c>
      <c r="P11" s="39" t="s">
        <v>1412</v>
      </c>
      <c r="Q11" s="45" t="s">
        <v>1412</v>
      </c>
      <c r="R11" s="46" t="s">
        <v>1412</v>
      </c>
      <c r="S11" s="38" t="s">
        <v>1412</v>
      </c>
      <c r="T11" s="39" t="s">
        <v>1412</v>
      </c>
      <c r="U11" s="45" t="s">
        <v>1412</v>
      </c>
      <c r="V11" s="46" t="s">
        <v>1412</v>
      </c>
      <c r="W11" s="38" t="s">
        <v>1412</v>
      </c>
      <c r="X11" s="39" t="s">
        <v>1412</v>
      </c>
      <c r="Y11" s="45" t="s">
        <v>1412</v>
      </c>
      <c r="Z11" s="46" t="s">
        <v>1412</v>
      </c>
      <c r="AE11" s="2"/>
    </row>
    <row r="12" spans="2:31">
      <c r="B12" s="4" t="s">
        <v>5</v>
      </c>
      <c r="C12" s="38">
        <v>-3.5098167803720458E-7</v>
      </c>
      <c r="D12" s="39">
        <v>1.0658628846823125E-2</v>
      </c>
      <c r="E12" s="45">
        <v>6.0352630212296026E-5</v>
      </c>
      <c r="F12" s="46">
        <v>1.0384833545483219E-2</v>
      </c>
      <c r="G12" s="38">
        <v>2.0000000000000001E-4</v>
      </c>
      <c r="H12" s="39">
        <v>0.01</v>
      </c>
      <c r="I12" s="45" t="s">
        <v>1412</v>
      </c>
      <c r="J12" s="46" t="s">
        <v>1412</v>
      </c>
      <c r="K12" s="38" t="s">
        <v>1412</v>
      </c>
      <c r="L12" s="39" t="s">
        <v>1412</v>
      </c>
      <c r="M12" s="45" t="s">
        <v>1412</v>
      </c>
      <c r="N12" s="46" t="s">
        <v>1412</v>
      </c>
      <c r="O12" s="38" t="s">
        <v>1412</v>
      </c>
      <c r="P12" s="39" t="s">
        <v>1412</v>
      </c>
      <c r="Q12" s="45" t="s">
        <v>1412</v>
      </c>
      <c r="R12" s="46" t="s">
        <v>1412</v>
      </c>
      <c r="S12" s="38" t="s">
        <v>1412</v>
      </c>
      <c r="T12" s="39" t="s">
        <v>1412</v>
      </c>
      <c r="U12" s="45" t="s">
        <v>1412</v>
      </c>
      <c r="V12" s="46" t="s">
        <v>1412</v>
      </c>
      <c r="W12" s="38" t="s">
        <v>1412</v>
      </c>
      <c r="X12" s="39" t="s">
        <v>1412</v>
      </c>
      <c r="Y12" s="45" t="s">
        <v>1412</v>
      </c>
      <c r="Z12" s="46" t="s">
        <v>1412</v>
      </c>
      <c r="AE12" s="2"/>
    </row>
    <row r="13" spans="2:31">
      <c r="B13" s="4" t="s">
        <v>6</v>
      </c>
      <c r="C13" s="38">
        <v>-9.3318421180502978E-4</v>
      </c>
      <c r="D13" s="39">
        <v>0.17569443338182178</v>
      </c>
      <c r="E13" s="45">
        <v>7.6735414625291052E-3</v>
      </c>
      <c r="F13" s="46">
        <v>0.17220398153847205</v>
      </c>
      <c r="G13" s="38">
        <v>5.8999999999999999E-3</v>
      </c>
      <c r="H13" s="39">
        <v>0.1782</v>
      </c>
      <c r="I13" s="45" t="s">
        <v>1412</v>
      </c>
      <c r="J13" s="46" t="s">
        <v>1412</v>
      </c>
      <c r="K13" s="38" t="s">
        <v>1412</v>
      </c>
      <c r="L13" s="39" t="s">
        <v>1412</v>
      </c>
      <c r="M13" s="45" t="s">
        <v>1412</v>
      </c>
      <c r="N13" s="46" t="s">
        <v>1412</v>
      </c>
      <c r="O13" s="38" t="s">
        <v>1412</v>
      </c>
      <c r="P13" s="39" t="s">
        <v>1412</v>
      </c>
      <c r="Q13" s="45" t="s">
        <v>1412</v>
      </c>
      <c r="R13" s="46" t="s">
        <v>1412</v>
      </c>
      <c r="S13" s="38" t="s">
        <v>1412</v>
      </c>
      <c r="T13" s="39" t="s">
        <v>1412</v>
      </c>
      <c r="U13" s="45" t="s">
        <v>1412</v>
      </c>
      <c r="V13" s="46" t="s">
        <v>1412</v>
      </c>
      <c r="W13" s="38" t="s">
        <v>1412</v>
      </c>
      <c r="X13" s="39" t="s">
        <v>1412</v>
      </c>
      <c r="Y13" s="45" t="s">
        <v>1412</v>
      </c>
      <c r="Z13" s="46" t="s">
        <v>1412</v>
      </c>
      <c r="AE13" s="2"/>
    </row>
    <row r="14" spans="2:31">
      <c r="B14" s="4" t="s">
        <v>62</v>
      </c>
      <c r="C14" s="38">
        <v>-4.3371303686856648E-4</v>
      </c>
      <c r="D14" s="39">
        <v>0.13097478834959311</v>
      </c>
      <c r="E14" s="45">
        <v>2.9653358589203406E-3</v>
      </c>
      <c r="F14" s="46">
        <v>0.11993029668985708</v>
      </c>
      <c r="G14" s="38">
        <v>5.8999999999999999E-3</v>
      </c>
      <c r="H14" s="39">
        <v>0.122</v>
      </c>
      <c r="I14" s="45" t="s">
        <v>1412</v>
      </c>
      <c r="J14" s="46" t="s">
        <v>1412</v>
      </c>
      <c r="K14" s="38" t="s">
        <v>1412</v>
      </c>
      <c r="L14" s="39" t="s">
        <v>1412</v>
      </c>
      <c r="M14" s="45" t="s">
        <v>1412</v>
      </c>
      <c r="N14" s="46" t="s">
        <v>1412</v>
      </c>
      <c r="O14" s="38" t="s">
        <v>1412</v>
      </c>
      <c r="P14" s="39" t="s">
        <v>1412</v>
      </c>
      <c r="Q14" s="45" t="s">
        <v>1412</v>
      </c>
      <c r="R14" s="46" t="s">
        <v>1412</v>
      </c>
      <c r="S14" s="38" t="s">
        <v>1412</v>
      </c>
      <c r="T14" s="39" t="s">
        <v>1412</v>
      </c>
      <c r="U14" s="45" t="s">
        <v>1412</v>
      </c>
      <c r="V14" s="46" t="s">
        <v>1412</v>
      </c>
      <c r="W14" s="38" t="s">
        <v>1412</v>
      </c>
      <c r="X14" s="39" t="s">
        <v>1412</v>
      </c>
      <c r="Y14" s="45" t="s">
        <v>1412</v>
      </c>
      <c r="Z14" s="46" t="s">
        <v>1412</v>
      </c>
      <c r="AE14" s="2"/>
    </row>
    <row r="15" spans="2:31">
      <c r="B15" s="4" t="s">
        <v>7</v>
      </c>
      <c r="C15" s="38">
        <v>-5.3706845712646151E-5</v>
      </c>
      <c r="D15" s="39">
        <v>1.2644923090264729E-2</v>
      </c>
      <c r="E15" s="45">
        <v>2.2878652003884253E-5</v>
      </c>
      <c r="F15" s="46">
        <v>8.9715038418144034E-3</v>
      </c>
      <c r="G15" s="38">
        <v>2.9999999999999997E-4</v>
      </c>
      <c r="H15" s="39">
        <v>8.0999999999999996E-3</v>
      </c>
      <c r="I15" s="45" t="s">
        <v>1412</v>
      </c>
      <c r="J15" s="46" t="s">
        <v>1412</v>
      </c>
      <c r="K15" s="38" t="s">
        <v>1412</v>
      </c>
      <c r="L15" s="39" t="s">
        <v>1412</v>
      </c>
      <c r="M15" s="45" t="s">
        <v>1412</v>
      </c>
      <c r="N15" s="46" t="s">
        <v>1412</v>
      </c>
      <c r="O15" s="38" t="s">
        <v>1412</v>
      </c>
      <c r="P15" s="39" t="s">
        <v>1412</v>
      </c>
      <c r="Q15" s="45" t="s">
        <v>1412</v>
      </c>
      <c r="R15" s="46" t="s">
        <v>1412</v>
      </c>
      <c r="S15" s="38" t="s">
        <v>1412</v>
      </c>
      <c r="T15" s="39" t="s">
        <v>1412</v>
      </c>
      <c r="U15" s="45" t="s">
        <v>1412</v>
      </c>
      <c r="V15" s="46" t="s">
        <v>1412</v>
      </c>
      <c r="W15" s="38" t="s">
        <v>1412</v>
      </c>
      <c r="X15" s="39" t="s">
        <v>1412</v>
      </c>
      <c r="Y15" s="45" t="s">
        <v>1412</v>
      </c>
      <c r="Z15" s="46" t="s">
        <v>1412</v>
      </c>
      <c r="AE15" s="2"/>
    </row>
    <row r="16" spans="2:31">
      <c r="B16" s="4" t="s">
        <v>8</v>
      </c>
      <c r="C16" s="38">
        <v>-2.900013295876713E-4</v>
      </c>
      <c r="D16" s="39">
        <v>0.1355184087629408</v>
      </c>
      <c r="E16" s="45">
        <v>-1.0335507513145037E-3</v>
      </c>
      <c r="F16" s="46">
        <v>0.17328341958184562</v>
      </c>
      <c r="G16" s="38">
        <v>6.8999999999999999E-3</v>
      </c>
      <c r="H16" s="39">
        <v>0.1779</v>
      </c>
      <c r="I16" s="45" t="s">
        <v>1412</v>
      </c>
      <c r="J16" s="46" t="s">
        <v>1412</v>
      </c>
      <c r="K16" s="38" t="s">
        <v>1412</v>
      </c>
      <c r="L16" s="39" t="s">
        <v>1412</v>
      </c>
      <c r="M16" s="45" t="s">
        <v>1412</v>
      </c>
      <c r="N16" s="46" t="s">
        <v>1412</v>
      </c>
      <c r="O16" s="38" t="s">
        <v>1412</v>
      </c>
      <c r="P16" s="39" t="s">
        <v>1412</v>
      </c>
      <c r="Q16" s="45" t="s">
        <v>1412</v>
      </c>
      <c r="R16" s="46" t="s">
        <v>1412</v>
      </c>
      <c r="S16" s="38" t="s">
        <v>1412</v>
      </c>
      <c r="T16" s="39" t="s">
        <v>1412</v>
      </c>
      <c r="U16" s="45" t="s">
        <v>1412</v>
      </c>
      <c r="V16" s="46" t="s">
        <v>1412</v>
      </c>
      <c r="W16" s="38" t="s">
        <v>1412</v>
      </c>
      <c r="X16" s="39" t="s">
        <v>1412</v>
      </c>
      <c r="Y16" s="45" t="s">
        <v>1412</v>
      </c>
      <c r="Z16" s="46" t="s">
        <v>1412</v>
      </c>
      <c r="AE16" s="2"/>
    </row>
    <row r="17" spans="2:31">
      <c r="B17" s="4" t="s">
        <v>9</v>
      </c>
      <c r="C17" s="38">
        <v>-3.7545921413850826E-6</v>
      </c>
      <c r="D17" s="39">
        <v>7.7309295316229859E-5</v>
      </c>
      <c r="E17" s="45">
        <v>-6.4282944341936578E-7</v>
      </c>
      <c r="F17" s="46">
        <v>7.2287199872819299E-5</v>
      </c>
      <c r="G17" s="38">
        <v>1E-4</v>
      </c>
      <c r="H17" s="39">
        <v>1E-4</v>
      </c>
      <c r="I17" s="45" t="s">
        <v>1412</v>
      </c>
      <c r="J17" s="46" t="s">
        <v>1412</v>
      </c>
      <c r="K17" s="38" t="s">
        <v>1412</v>
      </c>
      <c r="L17" s="39" t="s">
        <v>1412</v>
      </c>
      <c r="M17" s="45" t="s">
        <v>1412</v>
      </c>
      <c r="N17" s="46" t="s">
        <v>1412</v>
      </c>
      <c r="O17" s="38" t="s">
        <v>1412</v>
      </c>
      <c r="P17" s="39" t="s">
        <v>1412</v>
      </c>
      <c r="Q17" s="45" t="s">
        <v>1412</v>
      </c>
      <c r="R17" s="46" t="s">
        <v>1412</v>
      </c>
      <c r="S17" s="38" t="s">
        <v>1412</v>
      </c>
      <c r="T17" s="39" t="s">
        <v>1412</v>
      </c>
      <c r="U17" s="45" t="s">
        <v>1412</v>
      </c>
      <c r="V17" s="46" t="s">
        <v>1412</v>
      </c>
      <c r="W17" s="38" t="s">
        <v>1412</v>
      </c>
      <c r="X17" s="39" t="s">
        <v>1412</v>
      </c>
      <c r="Y17" s="45" t="s">
        <v>1412</v>
      </c>
      <c r="Z17" s="46" t="s">
        <v>1412</v>
      </c>
      <c r="AE17" s="2"/>
    </row>
    <row r="18" spans="2:31">
      <c r="B18" s="4" t="s">
        <v>10</v>
      </c>
      <c r="C18" s="38">
        <v>2.2339472977959971E-3</v>
      </c>
      <c r="D18" s="39">
        <v>1.4207149536257109E-2</v>
      </c>
      <c r="E18" s="45">
        <v>8.5468873086996158E-3</v>
      </c>
      <c r="F18" s="46">
        <v>1.6388943435867241E-2</v>
      </c>
      <c r="G18" s="38">
        <v>-1.8E-3</v>
      </c>
      <c r="H18" s="39">
        <v>1.04E-2</v>
      </c>
      <c r="I18" s="45" t="s">
        <v>1412</v>
      </c>
      <c r="J18" s="46" t="s">
        <v>1412</v>
      </c>
      <c r="K18" s="38" t="s">
        <v>1412</v>
      </c>
      <c r="L18" s="39" t="s">
        <v>1412</v>
      </c>
      <c r="M18" s="45" t="s">
        <v>1412</v>
      </c>
      <c r="N18" s="46" t="s">
        <v>1412</v>
      </c>
      <c r="O18" s="38" t="s">
        <v>1412</v>
      </c>
      <c r="P18" s="39" t="s">
        <v>1412</v>
      </c>
      <c r="Q18" s="45" t="s">
        <v>1412</v>
      </c>
      <c r="R18" s="46" t="s">
        <v>1412</v>
      </c>
      <c r="S18" s="38" t="s">
        <v>1412</v>
      </c>
      <c r="T18" s="39" t="s">
        <v>1412</v>
      </c>
      <c r="U18" s="45" t="s">
        <v>1412</v>
      </c>
      <c r="V18" s="46" t="s">
        <v>1412</v>
      </c>
      <c r="W18" s="38" t="s">
        <v>1412</v>
      </c>
      <c r="X18" s="39" t="s">
        <v>1412</v>
      </c>
      <c r="Y18" s="45" t="s">
        <v>1412</v>
      </c>
      <c r="Z18" s="46" t="s">
        <v>1412</v>
      </c>
      <c r="AE18" s="2"/>
    </row>
    <row r="19" spans="2:31">
      <c r="B19" s="4" t="s">
        <v>11</v>
      </c>
      <c r="C19" s="38">
        <v>-2.5531623384735869E-4</v>
      </c>
      <c r="D19" s="39">
        <v>1.8269307734036593E-4</v>
      </c>
      <c r="E19" s="45">
        <v>1.2091404265093866E-4</v>
      </c>
      <c r="F19" s="46">
        <v>1.9397289293696912E-4</v>
      </c>
      <c r="G19" s="38">
        <v>0</v>
      </c>
      <c r="H19" s="39">
        <v>2.9999999999999997E-4</v>
      </c>
      <c r="I19" s="45" t="s">
        <v>1412</v>
      </c>
      <c r="J19" s="46" t="s">
        <v>1412</v>
      </c>
      <c r="K19" s="38" t="s">
        <v>1412</v>
      </c>
      <c r="L19" s="39" t="s">
        <v>1412</v>
      </c>
      <c r="M19" s="45" t="s">
        <v>1412</v>
      </c>
      <c r="N19" s="46" t="s">
        <v>1412</v>
      </c>
      <c r="O19" s="38" t="s">
        <v>1412</v>
      </c>
      <c r="P19" s="39" t="s">
        <v>1412</v>
      </c>
      <c r="Q19" s="45" t="s">
        <v>1412</v>
      </c>
      <c r="R19" s="46" t="s">
        <v>1412</v>
      </c>
      <c r="S19" s="38" t="s">
        <v>1412</v>
      </c>
      <c r="T19" s="39" t="s">
        <v>1412</v>
      </c>
      <c r="U19" s="45" t="s">
        <v>1412</v>
      </c>
      <c r="V19" s="46" t="s">
        <v>1412</v>
      </c>
      <c r="W19" s="38" t="s">
        <v>1412</v>
      </c>
      <c r="X19" s="39" t="s">
        <v>1412</v>
      </c>
      <c r="Y19" s="45" t="s">
        <v>1412</v>
      </c>
      <c r="Z19" s="46" t="s">
        <v>1412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 t="s">
        <v>1412</v>
      </c>
      <c r="J20" s="46" t="s">
        <v>1412</v>
      </c>
      <c r="K20" s="38" t="s">
        <v>1412</v>
      </c>
      <c r="L20" s="39" t="s">
        <v>1412</v>
      </c>
      <c r="M20" s="45" t="s">
        <v>1412</v>
      </c>
      <c r="N20" s="46" t="s">
        <v>1412</v>
      </c>
      <c r="O20" s="38" t="s">
        <v>1412</v>
      </c>
      <c r="P20" s="39" t="s">
        <v>1412</v>
      </c>
      <c r="Q20" s="45" t="s">
        <v>1412</v>
      </c>
      <c r="R20" s="46" t="s">
        <v>1412</v>
      </c>
      <c r="S20" s="38" t="s">
        <v>1412</v>
      </c>
      <c r="T20" s="39" t="s">
        <v>1412</v>
      </c>
      <c r="U20" s="45" t="s">
        <v>1412</v>
      </c>
      <c r="V20" s="46" t="s">
        <v>1412</v>
      </c>
      <c r="W20" s="38" t="s">
        <v>1412</v>
      </c>
      <c r="X20" s="39" t="s">
        <v>1412</v>
      </c>
      <c r="Y20" s="45" t="s">
        <v>1412</v>
      </c>
      <c r="Z20" s="46" t="s">
        <v>1412</v>
      </c>
    </row>
    <row r="21" spans="2:31">
      <c r="B21" s="4" t="s">
        <v>13</v>
      </c>
      <c r="C21" s="38">
        <v>1.0234749426275027E-3</v>
      </c>
      <c r="D21" s="39">
        <v>0.10906841203664221</v>
      </c>
      <c r="E21" s="45">
        <v>2.646519344055323E-4</v>
      </c>
      <c r="F21" s="46">
        <v>0.10509653300243288</v>
      </c>
      <c r="G21" s="38">
        <v>1.8E-3</v>
      </c>
      <c r="H21" s="39">
        <v>0.10390000000000001</v>
      </c>
      <c r="I21" s="45" t="s">
        <v>1412</v>
      </c>
      <c r="J21" s="46" t="s">
        <v>1412</v>
      </c>
      <c r="K21" s="38" t="s">
        <v>1412</v>
      </c>
      <c r="L21" s="39" t="s">
        <v>1412</v>
      </c>
      <c r="M21" s="45" t="s">
        <v>1412</v>
      </c>
      <c r="N21" s="46" t="s">
        <v>1412</v>
      </c>
      <c r="O21" s="38" t="s">
        <v>1412</v>
      </c>
      <c r="P21" s="39" t="s">
        <v>1412</v>
      </c>
      <c r="Q21" s="45" t="s">
        <v>1412</v>
      </c>
      <c r="R21" s="46" t="s">
        <v>1412</v>
      </c>
      <c r="S21" s="38" t="s">
        <v>1412</v>
      </c>
      <c r="T21" s="39" t="s">
        <v>1412</v>
      </c>
      <c r="U21" s="45" t="s">
        <v>1412</v>
      </c>
      <c r="V21" s="46" t="s">
        <v>1412</v>
      </c>
      <c r="W21" s="38" t="s">
        <v>1412</v>
      </c>
      <c r="X21" s="39" t="s">
        <v>1412</v>
      </c>
      <c r="Y21" s="45" t="s">
        <v>1412</v>
      </c>
      <c r="Z21" s="46" t="s">
        <v>1412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 t="s">
        <v>1412</v>
      </c>
      <c r="J22" s="46" t="s">
        <v>1412</v>
      </c>
      <c r="K22" s="38" t="s">
        <v>1412</v>
      </c>
      <c r="L22" s="39" t="s">
        <v>1412</v>
      </c>
      <c r="M22" s="45" t="s">
        <v>1412</v>
      </c>
      <c r="N22" s="46" t="s">
        <v>1412</v>
      </c>
      <c r="O22" s="38" t="s">
        <v>1412</v>
      </c>
      <c r="P22" s="39" t="s">
        <v>1412</v>
      </c>
      <c r="Q22" s="45" t="s">
        <v>1412</v>
      </c>
      <c r="R22" s="46" t="s">
        <v>1412</v>
      </c>
      <c r="S22" s="38" t="s">
        <v>1412</v>
      </c>
      <c r="T22" s="39" t="s">
        <v>1412</v>
      </c>
      <c r="U22" s="45" t="s">
        <v>1412</v>
      </c>
      <c r="V22" s="46" t="s">
        <v>1412</v>
      </c>
      <c r="W22" s="38" t="s">
        <v>1412</v>
      </c>
      <c r="X22" s="39" t="s">
        <v>1412</v>
      </c>
      <c r="Y22" s="45" t="s">
        <v>1412</v>
      </c>
      <c r="Z22" s="46" t="s">
        <v>1412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 t="s">
        <v>1412</v>
      </c>
      <c r="J23" s="46" t="s">
        <v>1412</v>
      </c>
      <c r="K23" s="38" t="s">
        <v>1412</v>
      </c>
      <c r="L23" s="39" t="s">
        <v>1412</v>
      </c>
      <c r="M23" s="45" t="s">
        <v>1412</v>
      </c>
      <c r="N23" s="46" t="s">
        <v>1412</v>
      </c>
      <c r="O23" s="38" t="s">
        <v>1412</v>
      </c>
      <c r="P23" s="39" t="s">
        <v>1412</v>
      </c>
      <c r="Q23" s="45" t="s">
        <v>1412</v>
      </c>
      <c r="R23" s="46" t="s">
        <v>1412</v>
      </c>
      <c r="S23" s="38" t="s">
        <v>1412</v>
      </c>
      <c r="T23" s="39" t="s">
        <v>1412</v>
      </c>
      <c r="U23" s="45" t="s">
        <v>1412</v>
      </c>
      <c r="V23" s="46" t="s">
        <v>1412</v>
      </c>
      <c r="W23" s="38" t="s">
        <v>1412</v>
      </c>
      <c r="X23" s="39" t="s">
        <v>1412</v>
      </c>
      <c r="Y23" s="45" t="s">
        <v>1412</v>
      </c>
      <c r="Z23" s="46" t="s">
        <v>1412</v>
      </c>
    </row>
    <row r="24" spans="2:31">
      <c r="B24" s="4" t="s">
        <v>16</v>
      </c>
      <c r="C24" s="38">
        <v>2.1470934463791628E-5</v>
      </c>
      <c r="D24" s="39">
        <v>1.7079834270512857E-2</v>
      </c>
      <c r="E24" s="45">
        <v>1.7457418197198282E-5</v>
      </c>
      <c r="F24" s="46">
        <v>1.6209963367676983E-2</v>
      </c>
      <c r="G24" s="38">
        <v>1E-4</v>
      </c>
      <c r="H24" s="39">
        <v>1.6199999999999999E-2</v>
      </c>
      <c r="I24" s="45" t="s">
        <v>1412</v>
      </c>
      <c r="J24" s="46" t="s">
        <v>1412</v>
      </c>
      <c r="K24" s="38" t="s">
        <v>1412</v>
      </c>
      <c r="L24" s="39" t="s">
        <v>1412</v>
      </c>
      <c r="M24" s="45" t="s">
        <v>1412</v>
      </c>
      <c r="N24" s="46" t="s">
        <v>1412</v>
      </c>
      <c r="O24" s="38" t="s">
        <v>1412</v>
      </c>
      <c r="P24" s="39" t="s">
        <v>1412</v>
      </c>
      <c r="Q24" s="45" t="s">
        <v>1412</v>
      </c>
      <c r="R24" s="46" t="s">
        <v>1412</v>
      </c>
      <c r="S24" s="38" t="s">
        <v>1412</v>
      </c>
      <c r="T24" s="39" t="s">
        <v>1412</v>
      </c>
      <c r="U24" s="45" t="s">
        <v>1412</v>
      </c>
      <c r="V24" s="46" t="s">
        <v>1412</v>
      </c>
      <c r="W24" s="38" t="s">
        <v>1412</v>
      </c>
      <c r="X24" s="39" t="s">
        <v>1412</v>
      </c>
      <c r="Y24" s="45" t="s">
        <v>1412</v>
      </c>
      <c r="Z24" s="46" t="s">
        <v>1412</v>
      </c>
    </row>
    <row r="25" spans="2:31">
      <c r="B25" s="4" t="s">
        <v>17</v>
      </c>
      <c r="C25" s="38">
        <v>-2.008663901751102E-7</v>
      </c>
      <c r="D25" s="39">
        <v>-3.2438057932499269E-4</v>
      </c>
      <c r="E25" s="45">
        <v>0</v>
      </c>
      <c r="F25" s="46">
        <v>0</v>
      </c>
      <c r="G25" s="38">
        <v>0</v>
      </c>
      <c r="H25" s="39">
        <v>0</v>
      </c>
      <c r="I25" s="45" t="s">
        <v>1412</v>
      </c>
      <c r="J25" s="46" t="s">
        <v>1412</v>
      </c>
      <c r="K25" s="38" t="s">
        <v>1412</v>
      </c>
      <c r="L25" s="39" t="s">
        <v>1412</v>
      </c>
      <c r="M25" s="45" t="s">
        <v>1412</v>
      </c>
      <c r="N25" s="46" t="s">
        <v>1412</v>
      </c>
      <c r="O25" s="38" t="s">
        <v>1412</v>
      </c>
      <c r="P25" s="39" t="s">
        <v>1412</v>
      </c>
      <c r="Q25" s="45" t="s">
        <v>1412</v>
      </c>
      <c r="R25" s="46" t="s">
        <v>1412</v>
      </c>
      <c r="S25" s="38" t="s">
        <v>1412</v>
      </c>
      <c r="T25" s="39" t="s">
        <v>1412</v>
      </c>
      <c r="U25" s="45" t="s">
        <v>1412</v>
      </c>
      <c r="V25" s="46" t="s">
        <v>1412</v>
      </c>
      <c r="W25" s="38" t="s">
        <v>1412</v>
      </c>
      <c r="X25" s="39" t="s">
        <v>1412</v>
      </c>
      <c r="Y25" s="45" t="s">
        <v>1412</v>
      </c>
      <c r="Z25" s="46" t="s">
        <v>1412</v>
      </c>
    </row>
    <row r="26" spans="2:31">
      <c r="B26" s="5" t="s">
        <v>18</v>
      </c>
      <c r="C26" s="40">
        <v>1.24626892E-3</v>
      </c>
      <c r="D26" s="41">
        <v>0.99999999999999967</v>
      </c>
      <c r="E26" s="47">
        <v>1.8891967549999999E-2</v>
      </c>
      <c r="F26" s="48">
        <v>1</v>
      </c>
      <c r="G26" s="40">
        <v>2.3800000000000002E-2</v>
      </c>
      <c r="H26" s="41">
        <v>1</v>
      </c>
      <c r="I26" s="47" t="s">
        <v>1412</v>
      </c>
      <c r="J26" s="48" t="s">
        <v>1412</v>
      </c>
      <c r="K26" s="40" t="s">
        <v>1412</v>
      </c>
      <c r="L26" s="41" t="s">
        <v>1412</v>
      </c>
      <c r="M26" s="47" t="s">
        <v>1412</v>
      </c>
      <c r="N26" s="48" t="s">
        <v>1412</v>
      </c>
      <c r="O26" s="40" t="s">
        <v>1412</v>
      </c>
      <c r="P26" s="41" t="s">
        <v>1412</v>
      </c>
      <c r="Q26" s="47" t="s">
        <v>1412</v>
      </c>
      <c r="R26" s="48" t="s">
        <v>1412</v>
      </c>
      <c r="S26" s="40" t="s">
        <v>1412</v>
      </c>
      <c r="T26" s="41" t="s">
        <v>1412</v>
      </c>
      <c r="U26" s="47" t="s">
        <v>1412</v>
      </c>
      <c r="V26" s="48" t="s">
        <v>1412</v>
      </c>
      <c r="W26" s="40" t="s">
        <v>1412</v>
      </c>
      <c r="X26" s="41" t="s">
        <v>1412</v>
      </c>
      <c r="Y26" s="47" t="s">
        <v>1412</v>
      </c>
      <c r="Z26" s="48" t="s">
        <v>1412</v>
      </c>
    </row>
    <row r="27" spans="2:31">
      <c r="B27" s="9" t="s">
        <v>24</v>
      </c>
      <c r="C27" s="42">
        <v>3472.3280500000037</v>
      </c>
      <c r="D27" s="60"/>
      <c r="E27" s="49">
        <v>54137.40511</v>
      </c>
      <c r="F27" s="60"/>
      <c r="G27" s="42">
        <v>70068.66204000001</v>
      </c>
      <c r="H27" s="60"/>
      <c r="I27" s="49" t="s">
        <v>1412</v>
      </c>
      <c r="J27" s="60"/>
      <c r="K27" s="42" t="s">
        <v>1412</v>
      </c>
      <c r="L27" s="60"/>
      <c r="M27" s="49" t="s">
        <v>1412</v>
      </c>
      <c r="N27" s="60"/>
      <c r="O27" s="42" t="s">
        <v>1412</v>
      </c>
      <c r="P27" s="60"/>
      <c r="Q27" s="49" t="s">
        <v>1412</v>
      </c>
      <c r="R27" s="60"/>
      <c r="S27" s="42" t="s">
        <v>1412</v>
      </c>
      <c r="T27" s="60"/>
      <c r="U27" s="49" t="s">
        <v>1412</v>
      </c>
      <c r="V27" s="60"/>
      <c r="W27" s="42" t="s">
        <v>1412</v>
      </c>
      <c r="X27" s="60"/>
      <c r="Y27" s="49" t="s">
        <v>1412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-1.5841059604582391E-4</v>
      </c>
      <c r="D29" s="44">
        <v>0.61866322085122172</v>
      </c>
      <c r="E29" s="50">
        <v>1.2759926111128523E-2</v>
      </c>
      <c r="F29" s="51">
        <v>0.5970407081274548</v>
      </c>
      <c r="G29" s="43">
        <v>2.3999999999999998E-3</v>
      </c>
      <c r="H29" s="44">
        <v>0.59399999999999997</v>
      </c>
      <c r="I29" s="50" t="s">
        <v>1412</v>
      </c>
      <c r="J29" s="51" t="s">
        <v>1412</v>
      </c>
      <c r="K29" s="43" t="s">
        <v>1412</v>
      </c>
      <c r="L29" s="44" t="s">
        <v>1412</v>
      </c>
      <c r="M29" s="50" t="s">
        <v>1412</v>
      </c>
      <c r="N29" s="51" t="s">
        <v>1412</v>
      </c>
      <c r="O29" s="43" t="s">
        <v>1412</v>
      </c>
      <c r="P29" s="44" t="s">
        <v>1412</v>
      </c>
      <c r="Q29" s="50" t="s">
        <v>1412</v>
      </c>
      <c r="R29" s="51" t="s">
        <v>1412</v>
      </c>
      <c r="S29" s="43" t="s">
        <v>1412</v>
      </c>
      <c r="T29" s="44" t="s">
        <v>1412</v>
      </c>
      <c r="U29" s="50" t="s">
        <v>1412</v>
      </c>
      <c r="V29" s="51" t="s">
        <v>1412</v>
      </c>
      <c r="W29" s="43" t="s">
        <v>1412</v>
      </c>
      <c r="X29" s="44" t="s">
        <v>1412</v>
      </c>
      <c r="Y29" s="50" t="s">
        <v>1412</v>
      </c>
      <c r="Z29" s="51" t="s">
        <v>1412</v>
      </c>
    </row>
    <row r="30" spans="2:31">
      <c r="B30" s="4" t="s">
        <v>20</v>
      </c>
      <c r="C30" s="38">
        <v>1.4046795160458237E-3</v>
      </c>
      <c r="D30" s="39">
        <v>0.38133677914877817</v>
      </c>
      <c r="E30" s="45">
        <v>6.132041438871483E-3</v>
      </c>
      <c r="F30" s="46">
        <v>0.40295929187254531</v>
      </c>
      <c r="G30" s="38">
        <v>2.1499999999999998E-2</v>
      </c>
      <c r="H30" s="39">
        <v>0.40600000000000003</v>
      </c>
      <c r="I30" s="45" t="s">
        <v>1412</v>
      </c>
      <c r="J30" s="46" t="s">
        <v>1412</v>
      </c>
      <c r="K30" s="38" t="s">
        <v>1412</v>
      </c>
      <c r="L30" s="39" t="s">
        <v>1412</v>
      </c>
      <c r="M30" s="45" t="s">
        <v>1412</v>
      </c>
      <c r="N30" s="46" t="s">
        <v>1412</v>
      </c>
      <c r="O30" s="38" t="s">
        <v>1412</v>
      </c>
      <c r="P30" s="39" t="s">
        <v>1412</v>
      </c>
      <c r="Q30" s="45" t="s">
        <v>1412</v>
      </c>
      <c r="R30" s="46" t="s">
        <v>1412</v>
      </c>
      <c r="S30" s="38" t="s">
        <v>1412</v>
      </c>
      <c r="T30" s="39" t="s">
        <v>1412</v>
      </c>
      <c r="U30" s="45" t="s">
        <v>1412</v>
      </c>
      <c r="V30" s="46" t="s">
        <v>1412</v>
      </c>
      <c r="W30" s="38" t="s">
        <v>1412</v>
      </c>
      <c r="X30" s="39" t="s">
        <v>1412</v>
      </c>
      <c r="Y30" s="45" t="s">
        <v>1412</v>
      </c>
      <c r="Z30" s="46" t="s">
        <v>1412</v>
      </c>
    </row>
    <row r="31" spans="2:31">
      <c r="B31" s="5" t="s">
        <v>18</v>
      </c>
      <c r="C31" s="40">
        <v>1.24626892E-3</v>
      </c>
      <c r="D31" s="41">
        <v>0.99999999999999967</v>
      </c>
      <c r="E31" s="47">
        <v>1.8891967549999999E-2</v>
      </c>
      <c r="F31" s="48">
        <v>1</v>
      </c>
      <c r="G31" s="40">
        <v>2.3800000000000002E-2</v>
      </c>
      <c r="H31" s="41">
        <v>1</v>
      </c>
      <c r="I31" s="47" t="s">
        <v>1412</v>
      </c>
      <c r="J31" s="48" t="s">
        <v>1412</v>
      </c>
      <c r="K31" s="40" t="s">
        <v>1412</v>
      </c>
      <c r="L31" s="41" t="s">
        <v>1412</v>
      </c>
      <c r="M31" s="47" t="s">
        <v>1412</v>
      </c>
      <c r="N31" s="48" t="s">
        <v>1412</v>
      </c>
      <c r="O31" s="40" t="s">
        <v>1412</v>
      </c>
      <c r="P31" s="41" t="s">
        <v>1412</v>
      </c>
      <c r="Q31" s="47" t="s">
        <v>1412</v>
      </c>
      <c r="R31" s="48" t="s">
        <v>1412</v>
      </c>
      <c r="S31" s="40" t="s">
        <v>1412</v>
      </c>
      <c r="T31" s="41" t="s">
        <v>1412</v>
      </c>
      <c r="U31" s="47" t="s">
        <v>1412</v>
      </c>
      <c r="V31" s="48" t="s">
        <v>1412</v>
      </c>
      <c r="W31" s="40" t="s">
        <v>1412</v>
      </c>
      <c r="X31" s="41" t="s">
        <v>1412</v>
      </c>
      <c r="Y31" s="47" t="s">
        <v>1412</v>
      </c>
      <c r="Z31" s="48" t="s">
        <v>1412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-8.4937830605817221E-4</v>
      </c>
      <c r="D33" s="44">
        <v>0.6910765168834766</v>
      </c>
      <c r="E33" s="50">
        <v>1.5635006990983167E-2</v>
      </c>
      <c r="F33" s="51">
        <v>0.65956029966733509</v>
      </c>
      <c r="G33" s="43">
        <v>1.9099999999999999E-2</v>
      </c>
      <c r="H33" s="44">
        <v>0.65880000000000005</v>
      </c>
      <c r="I33" s="50" t="s">
        <v>1412</v>
      </c>
      <c r="J33" s="51" t="s">
        <v>1412</v>
      </c>
      <c r="K33" s="43" t="s">
        <v>1412</v>
      </c>
      <c r="L33" s="44" t="s">
        <v>1412</v>
      </c>
      <c r="M33" s="50" t="s">
        <v>1412</v>
      </c>
      <c r="N33" s="51" t="s">
        <v>1412</v>
      </c>
      <c r="O33" s="43" t="s">
        <v>1412</v>
      </c>
      <c r="P33" s="44" t="s">
        <v>1412</v>
      </c>
      <c r="Q33" s="50" t="s">
        <v>1412</v>
      </c>
      <c r="R33" s="51" t="s">
        <v>1412</v>
      </c>
      <c r="S33" s="43" t="s">
        <v>1412</v>
      </c>
      <c r="T33" s="44" t="s">
        <v>1412</v>
      </c>
      <c r="U33" s="50" t="s">
        <v>1412</v>
      </c>
      <c r="V33" s="51" t="s">
        <v>1412</v>
      </c>
      <c r="W33" s="43" t="s">
        <v>1412</v>
      </c>
      <c r="X33" s="44" t="s">
        <v>1412</v>
      </c>
      <c r="Y33" s="50" t="s">
        <v>1412</v>
      </c>
      <c r="Z33" s="51" t="s">
        <v>1412</v>
      </c>
    </row>
    <row r="34" spans="2:26">
      <c r="B34" s="4" t="s">
        <v>22</v>
      </c>
      <c r="C34" s="38">
        <v>2.0956472260581826E-3</v>
      </c>
      <c r="D34" s="39">
        <v>0.30892348311652346</v>
      </c>
      <c r="E34" s="45">
        <v>3.2569605590168403E-3</v>
      </c>
      <c r="F34" s="46">
        <v>0.34043970033266491</v>
      </c>
      <c r="G34" s="38">
        <v>4.7999999999999996E-3</v>
      </c>
      <c r="H34" s="39">
        <v>0.3412</v>
      </c>
      <c r="I34" s="45" t="s">
        <v>1412</v>
      </c>
      <c r="J34" s="46" t="s">
        <v>1412</v>
      </c>
      <c r="K34" s="38" t="s">
        <v>1412</v>
      </c>
      <c r="L34" s="39" t="s">
        <v>1412</v>
      </c>
      <c r="M34" s="45" t="s">
        <v>1412</v>
      </c>
      <c r="N34" s="46" t="s">
        <v>1412</v>
      </c>
      <c r="O34" s="38" t="s">
        <v>1412</v>
      </c>
      <c r="P34" s="39" t="s">
        <v>1412</v>
      </c>
      <c r="Q34" s="45" t="s">
        <v>1412</v>
      </c>
      <c r="R34" s="46" t="s">
        <v>1412</v>
      </c>
      <c r="S34" s="38" t="s">
        <v>1412</v>
      </c>
      <c r="T34" s="39" t="s">
        <v>1412</v>
      </c>
      <c r="U34" s="45" t="s">
        <v>1412</v>
      </c>
      <c r="V34" s="46" t="s">
        <v>1412</v>
      </c>
      <c r="W34" s="38" t="s">
        <v>1412</v>
      </c>
      <c r="X34" s="39" t="s">
        <v>1412</v>
      </c>
      <c r="Y34" s="45" t="s">
        <v>1412</v>
      </c>
      <c r="Z34" s="46" t="s">
        <v>1412</v>
      </c>
    </row>
    <row r="35" spans="2:26">
      <c r="B35" s="10" t="s">
        <v>18</v>
      </c>
      <c r="C35" s="40">
        <v>1.24626892E-3</v>
      </c>
      <c r="D35" s="41">
        <v>0.99999999999999967</v>
      </c>
      <c r="E35" s="47">
        <v>1.8891967549999999E-2</v>
      </c>
      <c r="F35" s="48">
        <v>1</v>
      </c>
      <c r="G35" s="40">
        <v>2.3800000000000002E-2</v>
      </c>
      <c r="H35" s="41">
        <v>1</v>
      </c>
      <c r="I35" s="47" t="s">
        <v>1412</v>
      </c>
      <c r="J35" s="48" t="s">
        <v>1412</v>
      </c>
      <c r="K35" s="40" t="s">
        <v>1412</v>
      </c>
      <c r="L35" s="41" t="s">
        <v>1412</v>
      </c>
      <c r="M35" s="47" t="s">
        <v>1412</v>
      </c>
      <c r="N35" s="48" t="s">
        <v>1412</v>
      </c>
      <c r="O35" s="40" t="s">
        <v>1412</v>
      </c>
      <c r="P35" s="41" t="s">
        <v>1412</v>
      </c>
      <c r="Q35" s="47" t="s">
        <v>1412</v>
      </c>
      <c r="R35" s="48" t="s">
        <v>1412</v>
      </c>
      <c r="S35" s="40" t="s">
        <v>1412</v>
      </c>
      <c r="T35" s="41" t="s">
        <v>1412</v>
      </c>
      <c r="U35" s="47" t="s">
        <v>1412</v>
      </c>
      <c r="V35" s="48" t="s">
        <v>1412</v>
      </c>
      <c r="W35" s="40" t="s">
        <v>1412</v>
      </c>
      <c r="X35" s="41" t="s">
        <v>1412</v>
      </c>
      <c r="Y35" s="47" t="s">
        <v>1412</v>
      </c>
      <c r="Z35" s="48" t="s">
        <v>1412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1.5199769963285706E-3</v>
      </c>
      <c r="D38" s="39">
        <v>0.11121462939937188</v>
      </c>
      <c r="E38" s="45" t="s">
        <v>1412</v>
      </c>
      <c r="F38" s="46" t="s">
        <v>1412</v>
      </c>
      <c r="G38" s="38" t="s">
        <v>1412</v>
      </c>
      <c r="H38" s="39" t="s">
        <v>1412</v>
      </c>
      <c r="I38" s="45" t="s">
        <v>1412</v>
      </c>
      <c r="J38" s="46" t="s">
        <v>1412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-6.3446288718469932E-4</v>
      </c>
      <c r="D39" s="39">
        <v>9.4728333806659279E-2</v>
      </c>
      <c r="E39" s="45" t="s">
        <v>1412</v>
      </c>
      <c r="F39" s="46" t="s">
        <v>1412</v>
      </c>
      <c r="G39" s="38" t="s">
        <v>1412</v>
      </c>
      <c r="H39" s="39" t="s">
        <v>1412</v>
      </c>
      <c r="I39" s="45" t="s">
        <v>1412</v>
      </c>
      <c r="J39" s="46" t="s">
        <v>1412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 t="s">
        <v>1412</v>
      </c>
      <c r="F40" s="46" t="s">
        <v>1412</v>
      </c>
      <c r="G40" s="38" t="s">
        <v>1412</v>
      </c>
      <c r="H40" s="39" t="s">
        <v>1412</v>
      </c>
      <c r="I40" s="45" t="s">
        <v>1412</v>
      </c>
      <c r="J40" s="46" t="s">
        <v>1412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-1.8568846414449337E-6</v>
      </c>
      <c r="D41" s="39">
        <v>1.2181494100803379E-3</v>
      </c>
      <c r="E41" s="45" t="s">
        <v>1412</v>
      </c>
      <c r="F41" s="46" t="s">
        <v>1412</v>
      </c>
      <c r="G41" s="38" t="s">
        <v>1412</v>
      </c>
      <c r="H41" s="39" t="s">
        <v>1412</v>
      </c>
      <c r="I41" s="45" t="s">
        <v>1412</v>
      </c>
      <c r="J41" s="46" t="s">
        <v>1412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3.9481219034951899E-3</v>
      </c>
      <c r="D42" s="39">
        <v>0.17429957566240628</v>
      </c>
      <c r="E42" s="45" t="s">
        <v>1412</v>
      </c>
      <c r="F42" s="46" t="s">
        <v>1412</v>
      </c>
      <c r="G42" s="38" t="s">
        <v>1412</v>
      </c>
      <c r="H42" s="39" t="s">
        <v>1412</v>
      </c>
      <c r="I42" s="45" t="s">
        <v>1412</v>
      </c>
      <c r="J42" s="46" t="s">
        <v>1412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2.6375711464581117E-4</v>
      </c>
      <c r="D43" s="39">
        <v>1.034782079743545E-2</v>
      </c>
      <c r="E43" s="45" t="s">
        <v>1412</v>
      </c>
      <c r="F43" s="46" t="s">
        <v>1412</v>
      </c>
      <c r="G43" s="38" t="s">
        <v>1412</v>
      </c>
      <c r="H43" s="39" t="s">
        <v>1412</v>
      </c>
      <c r="I43" s="45" t="s">
        <v>1412</v>
      </c>
      <c r="J43" s="46" t="s">
        <v>1412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1.2736363741330234E-2</v>
      </c>
      <c r="D44" s="39">
        <v>0.17536613830676462</v>
      </c>
      <c r="E44" s="45" t="s">
        <v>1412</v>
      </c>
      <c r="F44" s="46" t="s">
        <v>1412</v>
      </c>
      <c r="G44" s="38" t="s">
        <v>1412</v>
      </c>
      <c r="H44" s="39" t="s">
        <v>1412</v>
      </c>
      <c r="I44" s="45" t="s">
        <v>1412</v>
      </c>
      <c r="J44" s="46" t="s">
        <v>1412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8.4902337975901413E-3</v>
      </c>
      <c r="D45" s="39">
        <v>0.12430169501315007</v>
      </c>
      <c r="E45" s="45" t="s">
        <v>1412</v>
      </c>
      <c r="F45" s="46" t="s">
        <v>1412</v>
      </c>
      <c r="G45" s="38" t="s">
        <v>1412</v>
      </c>
      <c r="H45" s="39" t="s">
        <v>1412</v>
      </c>
      <c r="I45" s="45" t="s">
        <v>1412</v>
      </c>
      <c r="J45" s="46" t="s">
        <v>1412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2.7274479037475995E-4</v>
      </c>
      <c r="D46" s="39">
        <v>9.905475644026376E-3</v>
      </c>
      <c r="E46" s="45" t="s">
        <v>1412</v>
      </c>
      <c r="F46" s="46" t="s">
        <v>1412</v>
      </c>
      <c r="G46" s="38" t="s">
        <v>1412</v>
      </c>
      <c r="H46" s="39" t="s">
        <v>1412</v>
      </c>
      <c r="I46" s="45" t="s">
        <v>1412</v>
      </c>
      <c r="J46" s="46" t="s">
        <v>1412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5.626307890096661E-3</v>
      </c>
      <c r="D47" s="39">
        <v>0.16223394278159547</v>
      </c>
      <c r="E47" s="45" t="s">
        <v>1412</v>
      </c>
      <c r="F47" s="46" t="s">
        <v>1412</v>
      </c>
      <c r="G47" s="38" t="s">
        <v>1412</v>
      </c>
      <c r="H47" s="39" t="s">
        <v>1412</v>
      </c>
      <c r="I47" s="45" t="s">
        <v>1412</v>
      </c>
      <c r="J47" s="46" t="s">
        <v>1412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9.563223957301626E-5</v>
      </c>
      <c r="D48" s="39">
        <v>8.319883172968305E-5</v>
      </c>
      <c r="E48" s="45" t="s">
        <v>1412</v>
      </c>
      <c r="F48" s="46" t="s">
        <v>1412</v>
      </c>
      <c r="G48" s="38" t="s">
        <v>1412</v>
      </c>
      <c r="H48" s="39" t="s">
        <v>1412</v>
      </c>
      <c r="I48" s="45" t="s">
        <v>1412</v>
      </c>
      <c r="J48" s="46" t="s">
        <v>1412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8.9854316926113263E-3</v>
      </c>
      <c r="D49" s="39">
        <v>1.3665364324041451E-2</v>
      </c>
      <c r="E49" s="45" t="s">
        <v>1412</v>
      </c>
      <c r="F49" s="46" t="s">
        <v>1412</v>
      </c>
      <c r="G49" s="38" t="s">
        <v>1412</v>
      </c>
      <c r="H49" s="39" t="s">
        <v>1412</v>
      </c>
      <c r="I49" s="45" t="s">
        <v>1412</v>
      </c>
      <c r="J49" s="46" t="s">
        <v>1412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-1.3435146432749882E-4</v>
      </c>
      <c r="D50" s="39">
        <v>2.2555532342577832E-4</v>
      </c>
      <c r="E50" s="45" t="s">
        <v>1412</v>
      </c>
      <c r="F50" s="46" t="s">
        <v>1412</v>
      </c>
      <c r="G50" s="38" t="s">
        <v>1412</v>
      </c>
      <c r="H50" s="39" t="s">
        <v>1412</v>
      </c>
      <c r="I50" s="45" t="s">
        <v>1412</v>
      </c>
      <c r="J50" s="46" t="s">
        <v>1412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 t="s">
        <v>1412</v>
      </c>
      <c r="F51" s="46" t="s">
        <v>1412</v>
      </c>
      <c r="G51" s="38" t="s">
        <v>1412</v>
      </c>
      <c r="H51" s="39" t="s">
        <v>1412</v>
      </c>
      <c r="I51" s="45" t="s">
        <v>1412</v>
      </c>
      <c r="J51" s="46" t="s">
        <v>1412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3.129071856849359E-3</v>
      </c>
      <c r="D52" s="39">
        <v>0.10602164834635835</v>
      </c>
      <c r="E52" s="45" t="s">
        <v>1412</v>
      </c>
      <c r="F52" s="46" t="s">
        <v>1412</v>
      </c>
      <c r="G52" s="38" t="s">
        <v>1412</v>
      </c>
      <c r="H52" s="39" t="s">
        <v>1412</v>
      </c>
      <c r="I52" s="45" t="s">
        <v>1412</v>
      </c>
      <c r="J52" s="46" t="s">
        <v>1412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 t="s">
        <v>1412</v>
      </c>
      <c r="F53" s="46" t="s">
        <v>1412</v>
      </c>
      <c r="G53" s="38" t="s">
        <v>1412</v>
      </c>
      <c r="H53" s="39" t="s">
        <v>1412</v>
      </c>
      <c r="I53" s="45" t="s">
        <v>1412</v>
      </c>
      <c r="J53" s="46" t="s">
        <v>1412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 t="s">
        <v>1412</v>
      </c>
      <c r="F54" s="46" t="s">
        <v>1412</v>
      </c>
      <c r="G54" s="38" t="s">
        <v>1412</v>
      </c>
      <c r="H54" s="39" t="s">
        <v>1412</v>
      </c>
      <c r="I54" s="45" t="s">
        <v>1412</v>
      </c>
      <c r="J54" s="46" t="s">
        <v>1412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1.4490052465598459E-4</v>
      </c>
      <c r="D55" s="39">
        <v>1.6496599212729949E-2</v>
      </c>
      <c r="E55" s="45" t="s">
        <v>1412</v>
      </c>
      <c r="F55" s="46" t="s">
        <v>1412</v>
      </c>
      <c r="G55" s="38" t="s">
        <v>1412</v>
      </c>
      <c r="H55" s="39" t="s">
        <v>1412</v>
      </c>
      <c r="I55" s="45" t="s">
        <v>1412</v>
      </c>
      <c r="J55" s="46" t="s">
        <v>1412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-2.3998298279959299E-7</v>
      </c>
      <c r="D56" s="39">
        <v>-1.0812685977499756E-4</v>
      </c>
      <c r="E56" s="45" t="s">
        <v>1412</v>
      </c>
      <c r="F56" s="46" t="s">
        <v>1412</v>
      </c>
      <c r="G56" s="38" t="s">
        <v>1412</v>
      </c>
      <c r="H56" s="39" t="s">
        <v>1412</v>
      </c>
      <c r="I56" s="45" t="s">
        <v>1412</v>
      </c>
      <c r="J56" s="46" t="s">
        <v>1412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4.444163132841461E-2</v>
      </c>
      <c r="D57" s="41">
        <v>0.99999999999999989</v>
      </c>
      <c r="E57" s="47" t="s">
        <v>1412</v>
      </c>
      <c r="F57" s="48" t="s">
        <v>1412</v>
      </c>
      <c r="G57" s="40" t="s">
        <v>1412</v>
      </c>
      <c r="H57" s="41" t="s">
        <v>1412</v>
      </c>
      <c r="I57" s="47" t="s">
        <v>1412</v>
      </c>
      <c r="J57" s="48" t="s">
        <v>1412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127678.39520000001</v>
      </c>
      <c r="D58" s="60"/>
      <c r="E58" s="49" t="s">
        <v>1412</v>
      </c>
      <c r="F58" s="60"/>
      <c r="G58" s="42" t="s">
        <v>1412</v>
      </c>
      <c r="H58" s="60"/>
      <c r="I58" s="49" t="s">
        <v>1412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1.5152997438768689E-2</v>
      </c>
      <c r="D60" s="44">
        <v>0.6032346429928922</v>
      </c>
      <c r="E60" s="50" t="s">
        <v>1412</v>
      </c>
      <c r="F60" s="51" t="s">
        <v>1412</v>
      </c>
      <c r="G60" s="43" t="s">
        <v>1412</v>
      </c>
      <c r="H60" s="44" t="s">
        <v>1412</v>
      </c>
      <c r="I60" s="50" t="s">
        <v>1412</v>
      </c>
      <c r="J60" s="51" t="s">
        <v>1412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2.9288633889645921E-2</v>
      </c>
      <c r="D61" s="39">
        <v>0.39676535700710786</v>
      </c>
      <c r="E61" s="45" t="s">
        <v>1412</v>
      </c>
      <c r="F61" s="46" t="s">
        <v>1412</v>
      </c>
      <c r="G61" s="38" t="s">
        <v>1412</v>
      </c>
      <c r="H61" s="39" t="s">
        <v>1412</v>
      </c>
      <c r="I61" s="45" t="s">
        <v>1412</v>
      </c>
      <c r="J61" s="46" t="s">
        <v>1412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4.444163132841461E-2</v>
      </c>
      <c r="D62" s="41">
        <v>1</v>
      </c>
      <c r="E62" s="47" t="s">
        <v>1412</v>
      </c>
      <c r="F62" s="48" t="s">
        <v>1412</v>
      </c>
      <c r="G62" s="40" t="s">
        <v>1412</v>
      </c>
      <c r="H62" s="41" t="s">
        <v>1412</v>
      </c>
      <c r="I62" s="47" t="s">
        <v>1412</v>
      </c>
      <c r="J62" s="48" t="s">
        <v>1412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3.4222802816464906E-2</v>
      </c>
      <c r="D64" s="44">
        <v>0.66981227218360395</v>
      </c>
      <c r="E64" s="50" t="s">
        <v>1412</v>
      </c>
      <c r="F64" s="51" t="s">
        <v>1412</v>
      </c>
      <c r="G64" s="43" t="s">
        <v>1412</v>
      </c>
      <c r="H64" s="44" t="s">
        <v>1412</v>
      </c>
      <c r="I64" s="50" t="s">
        <v>1412</v>
      </c>
      <c r="J64" s="51" t="s">
        <v>1412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1.0218828511949708E-2</v>
      </c>
      <c r="D65" s="39">
        <v>0.3301877278163961</v>
      </c>
      <c r="E65" s="45" t="s">
        <v>1412</v>
      </c>
      <c r="F65" s="46" t="s">
        <v>1412</v>
      </c>
      <c r="G65" s="38" t="s">
        <v>1412</v>
      </c>
      <c r="H65" s="39" t="s">
        <v>1412</v>
      </c>
      <c r="I65" s="45" t="s">
        <v>1412</v>
      </c>
      <c r="J65" s="46" t="s">
        <v>1412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4.444163132841461E-2</v>
      </c>
      <c r="D66" s="41">
        <v>1</v>
      </c>
      <c r="E66" s="47" t="s">
        <v>1412</v>
      </c>
      <c r="F66" s="48" t="s">
        <v>1412</v>
      </c>
      <c r="G66" s="40" t="s">
        <v>1412</v>
      </c>
      <c r="H66" s="41" t="s">
        <v>1412</v>
      </c>
      <c r="I66" s="47" t="s">
        <v>1412</v>
      </c>
      <c r="J66" s="48" t="s">
        <v>1412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A179" zoomScale="90" zoomScaleNormal="90" workbookViewId="0">
      <selection activeCell="A195" sqref="A195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24</v>
      </c>
      <c r="AC3" s="23">
        <f>VLOOKUP(הנחיות!B22,AA5:AB9,2,0)</f>
        <v>1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2024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31.03.24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30.06.24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30.09.24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31.12.24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ht="28.5">
      <c r="A195" s="86">
        <v>14925</v>
      </c>
      <c r="B195" s="88" t="s">
        <v>87</v>
      </c>
      <c r="C195" s="88" t="s">
        <v>1410</v>
      </c>
      <c r="D195" s="95" t="s">
        <v>829</v>
      </c>
      <c r="E195" s="96">
        <v>520004896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14926</v>
      </c>
      <c r="B196" s="88" t="s">
        <v>87</v>
      </c>
      <c r="C196" s="88" t="s">
        <v>1411</v>
      </c>
      <c r="D196" s="95" t="s">
        <v>829</v>
      </c>
      <c r="E196" s="96">
        <v>520004896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ht="28.5">
      <c r="A197" s="86">
        <v>15060</v>
      </c>
      <c r="B197" s="88" t="s">
        <v>87</v>
      </c>
      <c r="C197" s="88" t="s">
        <v>1408</v>
      </c>
      <c r="D197" s="95" t="s">
        <v>829</v>
      </c>
      <c r="E197" s="96">
        <v>520004896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ht="28.5">
      <c r="A198" s="86">
        <v>15062</v>
      </c>
      <c r="B198" s="88" t="s">
        <v>87</v>
      </c>
      <c r="C198" s="88" t="s">
        <v>1409</v>
      </c>
      <c r="D198" s="95" t="s">
        <v>829</v>
      </c>
      <c r="E198" s="96">
        <v>520004896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14929</v>
      </c>
      <c r="N286" s="100" t="s">
        <v>87</v>
      </c>
      <c r="O286" s="100" t="s">
        <v>1406</v>
      </c>
      <c r="P286" s="101" t="s">
        <v>117</v>
      </c>
      <c r="Q286" s="102">
        <v>512237744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14930</v>
      </c>
      <c r="N287" s="100" t="s">
        <v>87</v>
      </c>
      <c r="O287" s="100" t="s">
        <v>1407</v>
      </c>
      <c r="P287" s="101" t="s">
        <v>117</v>
      </c>
      <c r="Q287" s="102">
        <v>512237744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2024-04-30T12:17:39Z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