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90C1A836-042F-4422-B1AF-EFB0FEE865B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<sst xmlns="http://schemas.openxmlformats.org/spreadsheetml/2006/main" count="5523" uniqueCount="1413">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</sst>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₪&quot;* #,##0_);_(&quot;₪&quot;* \(#,##0\);_(&quot;₪&quot;* &quot;-&quot;_);_(@_)"/>
    <numFmt numFmtId="164" formatCode="_ * #,##0.00_ ;_ * \-#,##0.00_ ;_ * &quot;-&quot;??_ ;_ @_ 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 [$€-2]\ * #,##0.00_ ;_ [$€-2]\ * \-#,##0.00_ ;_ [$€-2]\ * &quot;-&quot;??_ "/>
    <numFmt numFmtId="176" formatCode="mmmm\ yyyy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15" t="s">
        <v>908</v>
      </c>
      <c r="B1" s="15" t="s">
        <v>63</v>
      </c>
      <c r="C1" s="15" t="s">
        <v>64</v>
      </c>
      <c r="D1" s="15" t="s">
        <v>75</v>
      </c>
    </row>
    <row r="2" spans="1:4">
      <c r="A2" s="103" t="s">
        <v>65</v>
      </c>
      <c r="B2" s="16">
        <v>1</v>
      </c>
      <c r="C2" s="16" t="s">
        <v>66</v>
      </c>
      <c r="D2" s="17" t="s">
        <v>80</v>
      </c>
    </row>
    <row r="3" spans="1:4">
      <c r="A3" s="103"/>
      <c r="B3" s="16">
        <v>2</v>
      </c>
      <c r="C3" s="16" t="s">
        <v>67</v>
      </c>
      <c r="D3" s="17" t="s">
        <v>68</v>
      </c>
    </row>
    <row r="4" spans="1:4">
      <c r="A4" s="103"/>
      <c r="B4" s="16">
        <v>3</v>
      </c>
      <c r="C4" s="16" t="s">
        <v>69</v>
      </c>
      <c r="D4" s="17" t="s">
        <v>70</v>
      </c>
    </row>
    <row r="5" spans="1:4">
      <c r="A5" s="103"/>
      <c r="B5" s="104">
        <v>4</v>
      </c>
      <c r="C5" s="16" t="s">
        <v>71</v>
      </c>
      <c r="D5" s="17" t="s">
        <v>76</v>
      </c>
    </row>
    <row r="6" spans="1:4">
      <c r="A6" s="103"/>
      <c r="B6" s="104"/>
      <c r="C6" s="16"/>
      <c r="D6" s="91" t="s">
        <v>910</v>
      </c>
    </row>
    <row r="7" spans="1:4">
      <c r="A7" s="103"/>
      <c r="B7" s="104"/>
      <c r="C7" s="16"/>
      <c r="D7" s="90" t="s">
        <v>1385</v>
      </c>
    </row>
    <row r="8" spans="1:4">
      <c r="A8" s="103"/>
      <c r="B8" s="104"/>
      <c r="C8" s="16"/>
      <c r="D8" s="92" t="s">
        <v>1386</v>
      </c>
    </row>
    <row r="9" spans="1:4">
      <c r="A9" s="103"/>
      <c r="B9" s="104"/>
      <c r="C9" s="16"/>
      <c r="D9" s="17" t="s">
        <v>77</v>
      </c>
    </row>
    <row r="10" spans="1:4">
      <c r="A10" s="103"/>
      <c r="B10" s="104"/>
      <c r="C10" s="16"/>
      <c r="D10" s="91" t="s">
        <v>78</v>
      </c>
    </row>
    <row r="11" spans="1:4">
      <c r="A11" s="103"/>
      <c r="B11" s="104"/>
      <c r="C11" s="16"/>
      <c r="D11" s="90" t="s">
        <v>79</v>
      </c>
    </row>
    <row r="12" spans="1:4">
      <c r="A12" s="103"/>
      <c r="B12" s="104"/>
      <c r="C12" s="16"/>
      <c r="D12" s="17" t="s">
        <v>72</v>
      </c>
    </row>
    <row r="13" spans="1:4">
      <c r="A13" s="103"/>
      <c r="B13" s="104"/>
      <c r="C13" s="16"/>
      <c r="D13" s="17" t="s">
        <v>1378</v>
      </c>
    </row>
    <row r="14" spans="1:4">
      <c r="A14" s="103"/>
      <c r="B14" s="104"/>
      <c r="C14" s="16"/>
      <c r="D14" s="17" t="s">
        <v>1379</v>
      </c>
    </row>
    <row r="15" spans="1:4">
      <c r="A15" s="105" t="s">
        <v>906</v>
      </c>
      <c r="B15" s="16">
        <v>5</v>
      </c>
      <c r="C15" s="16" t="s">
        <v>73</v>
      </c>
      <c r="D15" s="17" t="s">
        <v>74</v>
      </c>
    </row>
    <row r="16" spans="1:4">
      <c r="A16" s="106"/>
      <c r="B16" s="16">
        <v>6</v>
      </c>
      <c r="C16" s="16"/>
      <c r="D16" s="16" t="s">
        <v>905</v>
      </c>
    </row>
    <row r="17" spans="1:4" ht="30">
      <c r="A17" s="107"/>
      <c r="B17" s="16">
        <v>7</v>
      </c>
      <c r="C17" s="16"/>
      <c r="D17" s="93" t="s">
        <v>1404</v>
      </c>
    </row>
    <row r="19" spans="1:4" ht="16.899999999999999" customHeight="1">
      <c r="A19" s="19" t="s">
        <v>886</v>
      </c>
      <c r="B19" s="57">
        <v>2024</v>
      </c>
      <c r="C19" s="53"/>
    </row>
    <row r="20" spans="1:4">
      <c r="A20" s="20" t="s">
        <v>890</v>
      </c>
      <c r="B20" s="57" t="s">
        <v>898</v>
      </c>
      <c r="C20" s="56" t="str">
        <f>VLOOKUP(B20,Tab_Type,2,0)</f>
        <v>TabA</v>
      </c>
    </row>
    <row r="21" spans="1:4">
      <c r="A21" s="20" t="s">
        <v>891</v>
      </c>
      <c r="B21" s="57">
        <v>14239</v>
      </c>
      <c r="C21" s="53"/>
    </row>
    <row r="22" spans="1:4">
      <c r="A22" s="20" t="s">
        <v>887</v>
      </c>
      <c r="B22" s="57" t="s">
        <v>1411</v>
      </c>
      <c r="C22" s="53"/>
    </row>
    <row r="23" spans="1:4" ht="16.899999999999999" customHeight="1">
      <c r="A23" s="22" t="s">
        <v>903</v>
      </c>
      <c r="B23" s="58" t="str">
        <f ca="1">IFERROR(VLOOKUP($B$21,INDIRECT($C$20),C23,0),"שם מסלול")</f>
        <v>מגדל מסלול משולב סחיר</v>
      </c>
      <c r="C23" s="53">
        <v>3</v>
      </c>
    </row>
    <row r="24" spans="1:4">
      <c r="A24" s="20" t="s">
        <v>897</v>
      </c>
      <c r="B24" s="58" t="str">
        <f ca="1">IFERROR(VLOOKUP($B$21,INDIRECT($C$20),C24,0),"שם חברה")</f>
        <v>מגדל חברה לביטוח בע"מ</v>
      </c>
      <c r="C24" s="53">
        <v>4</v>
      </c>
    </row>
    <row r="25" spans="1:4">
      <c r="A25" s="20" t="s">
        <v>889</v>
      </c>
      <c r="B25" s="58">
        <f ca="1">IFERROR(VLOOKUP($B$21,INDIRECT($C$20),C25,0),"מספר ח.פ.")</f>
        <v>520004896</v>
      </c>
      <c r="C25" s="53">
        <v>5</v>
      </c>
    </row>
    <row r="26" spans="1:4">
      <c r="A26" s="21" t="s">
        <v>888</v>
      </c>
      <c r="B26" s="59" t="str">
        <f ca="1">IF(C20="TabD","שם קובץ לשמירה",CONCATENATE(B25,"_",VLOOKUP(B20,Tab_Type,3,0),B21,"_","Yield",Var!AC3,Var!AB3,".xlsx"))</f>
        <v>520004896_b14239_Yield224.xlsx</v>
      </c>
      <c r="C26" s="55"/>
    </row>
    <row r="27" spans="1:4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2:31" ht="18.75">
      <c r="B1" s="7" t="s">
        <v>0</v>
      </c>
    </row>
    <row r="2" spans="2:31" ht="18.75">
      <c r="B2" s="13" t="s">
        <v>822</v>
      </c>
      <c r="C2" s="37">
        <f>הנחיות!B21</f>
        <v>14239</v>
      </c>
      <c r="D2" s="108"/>
      <c r="E2" s="108"/>
    </row>
    <row r="3" spans="2:31" ht="18.75">
      <c r="B3" s="14" t="s">
        <v>28</v>
      </c>
      <c r="C3" s="36" t="str">
        <f ca="1">הנחיות!B23</f>
        <v>מגדל מסלול משולב סחיר</v>
      </c>
      <c r="D3" s="36"/>
    </row>
    <row r="4" spans="2:31" ht="18.75">
      <c r="B4" s="13" t="s">
        <v>27</v>
      </c>
      <c r="C4" s="36" t="str">
        <f ca="1">הנחיות!B24</f>
        <v>מגדל חברה לביטוח בע"מ</v>
      </c>
      <c r="D4" s="36"/>
    </row>
    <row r="5" spans="2:31" ht="18.75">
      <c r="B5" s="14" t="s">
        <v>29</v>
      </c>
      <c r="C5" s="37">
        <f>הנחיות!B19</f>
        <v>2024</v>
      </c>
      <c r="D5" s="14" t="s">
        <v>904</v>
      </c>
      <c r="E5" s="37" t="str">
        <f>הנחיות!B22</f>
        <v>30.06.24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>
      <c r="B7" s="3" t="s">
        <v>1</v>
      </c>
      <c r="C7" s="38">
        <v>-2.0524018689407046E-4</v>
      </c>
      <c r="D7" s="39">
        <v>0.18100143146098346</v>
      </c>
      <c r="E7" s="45">
        <v>-1.9492459857300184E-4</v>
      </c>
      <c r="F7" s="46">
        <v>0.18299918726079303</v>
      </c>
      <c r="G7" s="38">
        <v>2.8945834583467738E-3</v>
      </c>
      <c r="H7" s="39">
        <v>0.1852</v>
      </c>
      <c r="I7" s="45">
        <v>1.1374177395521786E-3</v>
      </c>
      <c r="J7" s="46">
        <v>0.19169434983104339</v>
      </c>
      <c r="K7" s="38">
        <v>3.8391367005712041E-4</v>
      </c>
      <c r="L7" s="39">
        <v>0.19127344401534424</v>
      </c>
      <c r="M7" s="45">
        <v>1.8668484164521151E-3</v>
      </c>
      <c r="N7" s="46">
        <v>0.19097598725579074</v>
      </c>
      <c r="O7" s="38" t="s">
        <v>1412</v>
      </c>
      <c r="P7" s="39" t="s">
        <v>1412</v>
      </c>
      <c r="Q7" s="45" t="s">
        <v>1412</v>
      </c>
      <c r="R7" s="46" t="s">
        <v>1412</v>
      </c>
      <c r="S7" s="38" t="s">
        <v>1412</v>
      </c>
      <c r="T7" s="39" t="s">
        <v>1412</v>
      </c>
      <c r="U7" s="45" t="s">
        <v>1412</v>
      </c>
      <c r="V7" s="46" t="s">
        <v>1412</v>
      </c>
      <c r="W7" s="38" t="s">
        <v>1412</v>
      </c>
      <c r="X7" s="39" t="s">
        <v>1412</v>
      </c>
      <c r="Y7" s="45" t="s">
        <v>1412</v>
      </c>
      <c r="Z7" s="46" t="s">
        <v>1412</v>
      </c>
      <c r="AE7" s="2"/>
    </row>
    <row r="8" spans="2:31" ht="45">
      <c r="B8" s="54" t="s">
        <v>909</v>
      </c>
      <c r="C8" s="38">
        <v>-8.9149041331634934E-4</v>
      </c>
      <c r="D8" s="39">
        <v>0.15677685096448415</v>
      </c>
      <c r="E8" s="45">
        <v>5.8737778000184624E-4</v>
      </c>
      <c r="F8" s="46">
        <v>0.15654088910681682</v>
      </c>
      <c r="G8" s="38">
        <v>-6.9869255891129029E-4</v>
      </c>
      <c r="H8" s="39">
        <v>0.15720000000000001</v>
      </c>
      <c r="I8" s="45">
        <v>-2.1644965334857861E-3</v>
      </c>
      <c r="J8" s="46">
        <v>0.15739582409556233</v>
      </c>
      <c r="K8" s="38">
        <v>-1.473914523521361E-3</v>
      </c>
      <c r="L8" s="39">
        <v>0.15744698141711183</v>
      </c>
      <c r="M8" s="45">
        <v>-6.3468022508526302E-5</v>
      </c>
      <c r="N8" s="46">
        <v>0.15727527361229837</v>
      </c>
      <c r="O8" s="38" t="s">
        <v>1412</v>
      </c>
      <c r="P8" s="39" t="s">
        <v>1412</v>
      </c>
      <c r="Q8" s="45" t="s">
        <v>1412</v>
      </c>
      <c r="R8" s="46" t="s">
        <v>1412</v>
      </c>
      <c r="S8" s="38" t="s">
        <v>1412</v>
      </c>
      <c r="T8" s="39" t="s">
        <v>1412</v>
      </c>
      <c r="U8" s="45" t="s">
        <v>1412</v>
      </c>
      <c r="V8" s="46" t="s">
        <v>1412</v>
      </c>
      <c r="W8" s="38" t="s">
        <v>1412</v>
      </c>
      <c r="X8" s="39" t="s">
        <v>1412</v>
      </c>
      <c r="Y8" s="45" t="s">
        <v>1412</v>
      </c>
      <c r="Z8" s="46" t="s">
        <v>1412</v>
      </c>
      <c r="AE8" s="2"/>
    </row>
    <row r="9" spans="2:31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 t="s">
        <v>1412</v>
      </c>
      <c r="P9" s="39" t="s">
        <v>1412</v>
      </c>
      <c r="Q9" s="45" t="s">
        <v>1412</v>
      </c>
      <c r="R9" s="46" t="s">
        <v>1412</v>
      </c>
      <c r="S9" s="38" t="s">
        <v>1412</v>
      </c>
      <c r="T9" s="39" t="s">
        <v>1412</v>
      </c>
      <c r="U9" s="45" t="s">
        <v>1412</v>
      </c>
      <c r="V9" s="46" t="s">
        <v>1412</v>
      </c>
      <c r="W9" s="38" t="s">
        <v>1412</v>
      </c>
      <c r="X9" s="39" t="s">
        <v>1412</v>
      </c>
      <c r="Y9" s="45" t="s">
        <v>1412</v>
      </c>
      <c r="Z9" s="46" t="s">
        <v>1412</v>
      </c>
      <c r="AE9" s="2"/>
    </row>
    <row r="10" spans="2:31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>
        <v>0</v>
      </c>
      <c r="J10" s="46">
        <v>0</v>
      </c>
      <c r="K10" s="38">
        <v>0</v>
      </c>
      <c r="L10" s="39">
        <v>0</v>
      </c>
      <c r="M10" s="45">
        <v>0</v>
      </c>
      <c r="N10" s="46">
        <v>0</v>
      </c>
      <c r="O10" s="38" t="s">
        <v>1412</v>
      </c>
      <c r="P10" s="39" t="s">
        <v>1412</v>
      </c>
      <c r="Q10" s="45" t="s">
        <v>1412</v>
      </c>
      <c r="R10" s="46" t="s">
        <v>1412</v>
      </c>
      <c r="S10" s="38" t="s">
        <v>1412</v>
      </c>
      <c r="T10" s="39" t="s">
        <v>1412</v>
      </c>
      <c r="U10" s="45" t="s">
        <v>1412</v>
      </c>
      <c r="V10" s="46" t="s">
        <v>1412</v>
      </c>
      <c r="W10" s="38" t="s">
        <v>1412</v>
      </c>
      <c r="X10" s="39" t="s">
        <v>1412</v>
      </c>
      <c r="Y10" s="45" t="s">
        <v>1412</v>
      </c>
      <c r="Z10" s="46" t="s">
        <v>1412</v>
      </c>
      <c r="AE10" s="2"/>
    </row>
    <row r="11" spans="2:31">
      <c r="B11" s="4" t="s">
        <v>4</v>
      </c>
      <c r="C11" s="38">
        <v>7.5986544553634466E-4</v>
      </c>
      <c r="D11" s="39">
        <v>0.2459616597525133</v>
      </c>
      <c r="E11" s="45">
        <v>7.5370905003127456E-4</v>
      </c>
      <c r="F11" s="46">
        <v>0.24523748516344884</v>
      </c>
      <c r="G11" s="38">
        <v>3.6930892399596772E-3</v>
      </c>
      <c r="H11" s="39">
        <v>0.2452</v>
      </c>
      <c r="I11" s="45">
        <v>1.4418659006120845E-4</v>
      </c>
      <c r="J11" s="46">
        <v>0.23341633954819599</v>
      </c>
      <c r="K11" s="38">
        <v>7.1401235368588145E-4</v>
      </c>
      <c r="L11" s="39">
        <v>0.23869586641014381</v>
      </c>
      <c r="M11" s="45">
        <v>3.1590884398155798E-4</v>
      </c>
      <c r="N11" s="46">
        <v>0.24534911030941661</v>
      </c>
      <c r="O11" s="38" t="s">
        <v>1412</v>
      </c>
      <c r="P11" s="39" t="s">
        <v>1412</v>
      </c>
      <c r="Q11" s="45" t="s">
        <v>1412</v>
      </c>
      <c r="R11" s="46" t="s">
        <v>1412</v>
      </c>
      <c r="S11" s="38" t="s">
        <v>1412</v>
      </c>
      <c r="T11" s="39" t="s">
        <v>1412</v>
      </c>
      <c r="U11" s="45" t="s">
        <v>1412</v>
      </c>
      <c r="V11" s="46" t="s">
        <v>1412</v>
      </c>
      <c r="W11" s="38" t="s">
        <v>1412</v>
      </c>
      <c r="X11" s="39" t="s">
        <v>1412</v>
      </c>
      <c r="Y11" s="45" t="s">
        <v>1412</v>
      </c>
      <c r="Z11" s="46" t="s">
        <v>1412</v>
      </c>
      <c r="AE11" s="2"/>
    </row>
    <row r="12" spans="2:31">
      <c r="B12" s="4" t="s">
        <v>5</v>
      </c>
      <c r="C12" s="38">
        <v>3.8098365277874719E-8</v>
      </c>
      <c r="D12" s="39">
        <v>3.3626893145590267E-4</v>
      </c>
      <c r="E12" s="45">
        <v>8.7787046012935701E-8</v>
      </c>
      <c r="F12" s="46">
        <v>3.2909787230105261E-4</v>
      </c>
      <c r="G12" s="38">
        <v>1.9962644540322583E-4</v>
      </c>
      <c r="H12" s="39">
        <v>2.9999999999999997E-4</v>
      </c>
      <c r="I12" s="45">
        <v>9.1680956918579939E-8</v>
      </c>
      <c r="J12" s="46">
        <v>5.3120836454898478E-4</v>
      </c>
      <c r="K12" s="38">
        <v>7.1009694257913941E-7</v>
      </c>
      <c r="L12" s="39">
        <v>5.4799731932290866E-4</v>
      </c>
      <c r="M12" s="45">
        <v>3.2458271865194914E-5</v>
      </c>
      <c r="N12" s="46">
        <v>5.6535586687089519E-4</v>
      </c>
      <c r="O12" s="38" t="s">
        <v>1412</v>
      </c>
      <c r="P12" s="39" t="s">
        <v>1412</v>
      </c>
      <c r="Q12" s="45" t="s">
        <v>1412</v>
      </c>
      <c r="R12" s="46" t="s">
        <v>1412</v>
      </c>
      <c r="S12" s="38" t="s">
        <v>1412</v>
      </c>
      <c r="T12" s="39" t="s">
        <v>1412</v>
      </c>
      <c r="U12" s="45" t="s">
        <v>1412</v>
      </c>
      <c r="V12" s="46" t="s">
        <v>1412</v>
      </c>
      <c r="W12" s="38" t="s">
        <v>1412</v>
      </c>
      <c r="X12" s="39" t="s">
        <v>1412</v>
      </c>
      <c r="Y12" s="45" t="s">
        <v>1412</v>
      </c>
      <c r="Z12" s="46" t="s">
        <v>1412</v>
      </c>
      <c r="AE12" s="2"/>
    </row>
    <row r="13" spans="2:31">
      <c r="B13" s="4" t="s">
        <v>6</v>
      </c>
      <c r="C13" s="38">
        <v>-9.8555448343565417E-4</v>
      </c>
      <c r="D13" s="39">
        <v>0.17070761125937792</v>
      </c>
      <c r="E13" s="45">
        <v>9.5979065438877489E-3</v>
      </c>
      <c r="F13" s="46">
        <v>0.17534153862357821</v>
      </c>
      <c r="G13" s="38">
        <v>6.587672698306451E-3</v>
      </c>
      <c r="H13" s="39">
        <v>0.18049999999999999</v>
      </c>
      <c r="I13" s="45">
        <v>-5.8762314264939183E-3</v>
      </c>
      <c r="J13" s="46">
        <v>0.17983834282721342</v>
      </c>
      <c r="K13" s="38">
        <v>2.693569145428865E-3</v>
      </c>
      <c r="L13" s="39">
        <v>0.18041555657290689</v>
      </c>
      <c r="M13" s="45">
        <v>-1.4990258756400448E-3</v>
      </c>
      <c r="N13" s="46">
        <v>0.17671956620502671</v>
      </c>
      <c r="O13" s="38" t="s">
        <v>1412</v>
      </c>
      <c r="P13" s="39" t="s">
        <v>1412</v>
      </c>
      <c r="Q13" s="45" t="s">
        <v>1412</v>
      </c>
      <c r="R13" s="46" t="s">
        <v>1412</v>
      </c>
      <c r="S13" s="38" t="s">
        <v>1412</v>
      </c>
      <c r="T13" s="39" t="s">
        <v>1412</v>
      </c>
      <c r="U13" s="45" t="s">
        <v>1412</v>
      </c>
      <c r="V13" s="46" t="s">
        <v>1412</v>
      </c>
      <c r="W13" s="38" t="s">
        <v>1412</v>
      </c>
      <c r="X13" s="39" t="s">
        <v>1412</v>
      </c>
      <c r="Y13" s="45" t="s">
        <v>1412</v>
      </c>
      <c r="Z13" s="46" t="s">
        <v>1412</v>
      </c>
      <c r="AE13" s="2"/>
    </row>
    <row r="14" spans="2:31">
      <c r="B14" s="4" t="s">
        <v>62</v>
      </c>
      <c r="C14" s="38">
        <v>-4.1597265213510473E-4</v>
      </c>
      <c r="D14" s="39">
        <v>0.21817349441769099</v>
      </c>
      <c r="E14" s="45">
        <v>3.7621893672559348E-3</v>
      </c>
      <c r="F14" s="46">
        <v>0.21262894177074509</v>
      </c>
      <c r="G14" s="38">
        <v>7.7854313707258057E-3</v>
      </c>
      <c r="H14" s="39">
        <v>0.21129999999999999</v>
      </c>
      <c r="I14" s="45">
        <v>-2.4781013661312567E-3</v>
      </c>
      <c r="J14" s="46">
        <v>0.22574159983748185</v>
      </c>
      <c r="K14" s="38">
        <v>2.1226829836638707E-3</v>
      </c>
      <c r="L14" s="39">
        <v>0.21722490261360891</v>
      </c>
      <c r="M14" s="45">
        <v>1.5232705915287103E-3</v>
      </c>
      <c r="N14" s="46">
        <v>0.21390451265143839</v>
      </c>
      <c r="O14" s="38" t="s">
        <v>1412</v>
      </c>
      <c r="P14" s="39" t="s">
        <v>1412</v>
      </c>
      <c r="Q14" s="45" t="s">
        <v>1412</v>
      </c>
      <c r="R14" s="46" t="s">
        <v>1412</v>
      </c>
      <c r="S14" s="38" t="s">
        <v>1412</v>
      </c>
      <c r="T14" s="39" t="s">
        <v>1412</v>
      </c>
      <c r="U14" s="45" t="s">
        <v>1412</v>
      </c>
      <c r="V14" s="46" t="s">
        <v>1412</v>
      </c>
      <c r="W14" s="38" t="s">
        <v>1412</v>
      </c>
      <c r="X14" s="39" t="s">
        <v>1412</v>
      </c>
      <c r="Y14" s="45" t="s">
        <v>1412</v>
      </c>
      <c r="Z14" s="46" t="s">
        <v>1412</v>
      </c>
      <c r="AE14" s="2"/>
    </row>
    <row r="15" spans="2:31">
      <c r="B15" s="4" t="s">
        <v>7</v>
      </c>
      <c r="C15" s="38">
        <v>-7.0899383216934043E-5</v>
      </c>
      <c r="D15" s="39">
        <v>1.4491649157120491E-2</v>
      </c>
      <c r="E15" s="45">
        <v>2.9361764781676192E-5</v>
      </c>
      <c r="F15" s="46">
        <v>1.0764006075344338E-2</v>
      </c>
      <c r="G15" s="38">
        <v>2.9943966810483868E-4</v>
      </c>
      <c r="H15" s="39">
        <v>9.9000000000000008E-3</v>
      </c>
      <c r="I15" s="45">
        <v>2.0623921873463502E-4</v>
      </c>
      <c r="J15" s="46">
        <v>1.033663269048548E-2</v>
      </c>
      <c r="K15" s="38">
        <v>1.4757056193267059E-4</v>
      </c>
      <c r="L15" s="39">
        <v>1.0654000179489725E-2</v>
      </c>
      <c r="M15" s="45">
        <v>4.0662079925057307E-4</v>
      </c>
      <c r="N15" s="46">
        <v>1.1213582454648721E-2</v>
      </c>
      <c r="O15" s="38" t="s">
        <v>1412</v>
      </c>
      <c r="P15" s="39" t="s">
        <v>1412</v>
      </c>
      <c r="Q15" s="45" t="s">
        <v>1412</v>
      </c>
      <c r="R15" s="46" t="s">
        <v>1412</v>
      </c>
      <c r="S15" s="38" t="s">
        <v>1412</v>
      </c>
      <c r="T15" s="39" t="s">
        <v>1412</v>
      </c>
      <c r="U15" s="45" t="s">
        <v>1412</v>
      </c>
      <c r="V15" s="46" t="s">
        <v>1412</v>
      </c>
      <c r="W15" s="38" t="s">
        <v>1412</v>
      </c>
      <c r="X15" s="39" t="s">
        <v>1412</v>
      </c>
      <c r="Y15" s="45" t="s">
        <v>1412</v>
      </c>
      <c r="Z15" s="46" t="s">
        <v>1412</v>
      </c>
      <c r="AE15" s="2"/>
    </row>
    <row r="16" spans="2:31">
      <c r="B16" s="4" t="s">
        <v>8</v>
      </c>
      <c r="C16" s="38">
        <v>3.5512761304694404E-5</v>
      </c>
      <c r="D16" s="39">
        <v>5.0077150944297165E-4</v>
      </c>
      <c r="E16" s="45">
        <v>-2.4172390473008697E-6</v>
      </c>
      <c r="F16" s="46">
        <v>5.0019015387357422E-4</v>
      </c>
      <c r="G16" s="38">
        <v>0</v>
      </c>
      <c r="H16" s="39">
        <v>5.0000000000000001E-4</v>
      </c>
      <c r="I16" s="45">
        <v>1.2025413246045086E-5</v>
      </c>
      <c r="J16" s="46">
        <v>5.3481470244049704E-4</v>
      </c>
      <c r="K16" s="38">
        <v>-1.4119952864746618E-5</v>
      </c>
      <c r="L16" s="39">
        <v>5.1706928578132644E-4</v>
      </c>
      <c r="M16" s="45">
        <v>1.8056398458712336E-5</v>
      </c>
      <c r="N16" s="46">
        <v>5.4325403450747821E-4</v>
      </c>
      <c r="O16" s="38" t="s">
        <v>1412</v>
      </c>
      <c r="P16" s="39" t="s">
        <v>1412</v>
      </c>
      <c r="Q16" s="45" t="s">
        <v>1412</v>
      </c>
      <c r="R16" s="46" t="s">
        <v>1412</v>
      </c>
      <c r="S16" s="38" t="s">
        <v>1412</v>
      </c>
      <c r="T16" s="39" t="s">
        <v>1412</v>
      </c>
      <c r="U16" s="45" t="s">
        <v>1412</v>
      </c>
      <c r="V16" s="46" t="s">
        <v>1412</v>
      </c>
      <c r="W16" s="38" t="s">
        <v>1412</v>
      </c>
      <c r="X16" s="39" t="s">
        <v>1412</v>
      </c>
      <c r="Y16" s="45" t="s">
        <v>1412</v>
      </c>
      <c r="Z16" s="46" t="s">
        <v>1412</v>
      </c>
      <c r="AE16" s="2"/>
    </row>
    <row r="17" spans="2:31">
      <c r="B17" s="4" t="s">
        <v>9</v>
      </c>
      <c r="C17" s="38">
        <v>-6.1150365344084847E-6</v>
      </c>
      <c r="D17" s="39">
        <v>2.0263939583028137E-5</v>
      </c>
      <c r="E17" s="45">
        <v>3.4727286441290868E-7</v>
      </c>
      <c r="F17" s="46">
        <v>2.0386777936679357E-5</v>
      </c>
      <c r="G17" s="38">
        <v>0</v>
      </c>
      <c r="H17" s="39">
        <v>0</v>
      </c>
      <c r="I17" s="45">
        <v>-2.7792435923760616E-6</v>
      </c>
      <c r="J17" s="46">
        <v>3.5564157555803535E-5</v>
      </c>
      <c r="K17" s="38">
        <v>-7.4361120190486194E-7</v>
      </c>
      <c r="L17" s="39">
        <v>3.3983885776828137E-5</v>
      </c>
      <c r="M17" s="45">
        <v>3.0469287260995101E-6</v>
      </c>
      <c r="N17" s="46">
        <v>3.6760008709145852E-5</v>
      </c>
      <c r="O17" s="38" t="s">
        <v>1412</v>
      </c>
      <c r="P17" s="39" t="s">
        <v>1412</v>
      </c>
      <c r="Q17" s="45" t="s">
        <v>1412</v>
      </c>
      <c r="R17" s="46" t="s">
        <v>1412</v>
      </c>
      <c r="S17" s="38" t="s">
        <v>1412</v>
      </c>
      <c r="T17" s="39" t="s">
        <v>1412</v>
      </c>
      <c r="U17" s="45" t="s">
        <v>1412</v>
      </c>
      <c r="V17" s="46" t="s">
        <v>1412</v>
      </c>
      <c r="W17" s="38" t="s">
        <v>1412</v>
      </c>
      <c r="X17" s="39" t="s">
        <v>1412</v>
      </c>
      <c r="Y17" s="45" t="s">
        <v>1412</v>
      </c>
      <c r="Z17" s="46" t="s">
        <v>1412</v>
      </c>
      <c r="AE17" s="2"/>
    </row>
    <row r="18" spans="2:31">
      <c r="B18" s="4" t="s">
        <v>10</v>
      </c>
      <c r="C18" s="38">
        <v>1.8391753216695165E-3</v>
      </c>
      <c r="D18" s="39">
        <v>1.1819404962469672E-2</v>
      </c>
      <c r="E18" s="45">
        <v>7.5716505950046238E-3</v>
      </c>
      <c r="F18" s="46">
        <v>1.5398740282575464E-2</v>
      </c>
      <c r="G18" s="38">
        <v>3.8927156853629029E-3</v>
      </c>
      <c r="H18" s="39">
        <v>9.4000000000000004E-3</v>
      </c>
      <c r="I18" s="45">
        <v>-8.9831048084085749E-3</v>
      </c>
      <c r="J18" s="46">
        <v>3.2573080083468741E-5</v>
      </c>
      <c r="K18" s="38">
        <v>6.4526841263165824E-3</v>
      </c>
      <c r="L18" s="39">
        <v>3.0073610418241917E-3</v>
      </c>
      <c r="M18" s="45">
        <v>4.632101077914768E-3</v>
      </c>
      <c r="N18" s="46">
        <v>3.14901104381088E-3</v>
      </c>
      <c r="O18" s="38" t="s">
        <v>1412</v>
      </c>
      <c r="P18" s="39" t="s">
        <v>1412</v>
      </c>
      <c r="Q18" s="45" t="s">
        <v>1412</v>
      </c>
      <c r="R18" s="46" t="s">
        <v>1412</v>
      </c>
      <c r="S18" s="38" t="s">
        <v>1412</v>
      </c>
      <c r="T18" s="39" t="s">
        <v>1412</v>
      </c>
      <c r="U18" s="45" t="s">
        <v>1412</v>
      </c>
      <c r="V18" s="46" t="s">
        <v>1412</v>
      </c>
      <c r="W18" s="38" t="s">
        <v>1412</v>
      </c>
      <c r="X18" s="39" t="s">
        <v>1412</v>
      </c>
      <c r="Y18" s="45" t="s">
        <v>1412</v>
      </c>
      <c r="Z18" s="46" t="s">
        <v>1412</v>
      </c>
      <c r="AE18" s="2"/>
    </row>
    <row r="19" spans="2:31">
      <c r="B19" s="4" t="s">
        <v>11</v>
      </c>
      <c r="C19" s="38">
        <v>-2.9523331134331191E-4</v>
      </c>
      <c r="D19" s="39">
        <v>2.1059364487812661E-4</v>
      </c>
      <c r="E19" s="45">
        <v>1.510491867467741E-4</v>
      </c>
      <c r="F19" s="46">
        <v>2.3953691258680803E-4</v>
      </c>
      <c r="G19" s="38">
        <v>0</v>
      </c>
      <c r="H19" s="39">
        <v>4.0000000000000002E-4</v>
      </c>
      <c r="I19" s="45">
        <v>8.0754842445343025E-5</v>
      </c>
      <c r="J19" s="46">
        <v>4.1574718430339568E-4</v>
      </c>
      <c r="K19" s="38">
        <v>3.778117019916502E-5</v>
      </c>
      <c r="L19" s="39">
        <v>1.5632391779146993E-4</v>
      </c>
      <c r="M19" s="45">
        <v>-1.1548642009098333E-4</v>
      </c>
      <c r="N19" s="46">
        <v>2.4015189252215972E-4</v>
      </c>
      <c r="O19" s="38" t="s">
        <v>1412</v>
      </c>
      <c r="P19" s="39" t="s">
        <v>1412</v>
      </c>
      <c r="Q19" s="45" t="s">
        <v>1412</v>
      </c>
      <c r="R19" s="46" t="s">
        <v>1412</v>
      </c>
      <c r="S19" s="38" t="s">
        <v>1412</v>
      </c>
      <c r="T19" s="39" t="s">
        <v>1412</v>
      </c>
      <c r="U19" s="45" t="s">
        <v>1412</v>
      </c>
      <c r="V19" s="46" t="s">
        <v>1412</v>
      </c>
      <c r="W19" s="38" t="s">
        <v>1412</v>
      </c>
      <c r="X19" s="39" t="s">
        <v>1412</v>
      </c>
      <c r="Y19" s="45" t="s">
        <v>1412</v>
      </c>
      <c r="Z19" s="46" t="s">
        <v>1412</v>
      </c>
    </row>
    <row r="20" spans="2:31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 t="s">
        <v>1412</v>
      </c>
      <c r="P20" s="39" t="s">
        <v>1412</v>
      </c>
      <c r="Q20" s="45" t="s">
        <v>1412</v>
      </c>
      <c r="R20" s="46" t="s">
        <v>1412</v>
      </c>
      <c r="S20" s="38" t="s">
        <v>1412</v>
      </c>
      <c r="T20" s="39" t="s">
        <v>1412</v>
      </c>
      <c r="U20" s="45" t="s">
        <v>1412</v>
      </c>
      <c r="V20" s="46" t="s">
        <v>1412</v>
      </c>
      <c r="W20" s="38" t="s">
        <v>1412</v>
      </c>
      <c r="X20" s="39" t="s">
        <v>1412</v>
      </c>
      <c r="Y20" s="45" t="s">
        <v>1412</v>
      </c>
      <c r="Z20" s="46" t="s">
        <v>1412</v>
      </c>
    </row>
    <row r="21" spans="2:31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>
        <v>0</v>
      </c>
      <c r="J21" s="46">
        <v>0</v>
      </c>
      <c r="K21" s="38">
        <v>0</v>
      </c>
      <c r="L21" s="39">
        <v>0</v>
      </c>
      <c r="M21" s="45">
        <v>0</v>
      </c>
      <c r="N21" s="46">
        <v>0</v>
      </c>
      <c r="O21" s="38" t="s">
        <v>1412</v>
      </c>
      <c r="P21" s="39" t="s">
        <v>1412</v>
      </c>
      <c r="Q21" s="45" t="s">
        <v>1412</v>
      </c>
      <c r="R21" s="46" t="s">
        <v>1412</v>
      </c>
      <c r="S21" s="38" t="s">
        <v>1412</v>
      </c>
      <c r="T21" s="39" t="s">
        <v>1412</v>
      </c>
      <c r="U21" s="45" t="s">
        <v>1412</v>
      </c>
      <c r="V21" s="46" t="s">
        <v>1412</v>
      </c>
      <c r="W21" s="38" t="s">
        <v>1412</v>
      </c>
      <c r="X21" s="39" t="s">
        <v>1412</v>
      </c>
      <c r="Y21" s="45" t="s">
        <v>1412</v>
      </c>
      <c r="Z21" s="46" t="s">
        <v>1412</v>
      </c>
    </row>
    <row r="22" spans="2:31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>
        <v>0</v>
      </c>
      <c r="J22" s="46">
        <v>0</v>
      </c>
      <c r="K22" s="38">
        <v>0</v>
      </c>
      <c r="L22" s="39">
        <v>0</v>
      </c>
      <c r="M22" s="45">
        <v>0</v>
      </c>
      <c r="N22" s="46">
        <v>0</v>
      </c>
      <c r="O22" s="38" t="s">
        <v>1412</v>
      </c>
      <c r="P22" s="39" t="s">
        <v>1412</v>
      </c>
      <c r="Q22" s="45" t="s">
        <v>1412</v>
      </c>
      <c r="R22" s="46" t="s">
        <v>1412</v>
      </c>
      <c r="S22" s="38" t="s">
        <v>1412</v>
      </c>
      <c r="T22" s="39" t="s">
        <v>1412</v>
      </c>
      <c r="U22" s="45" t="s">
        <v>1412</v>
      </c>
      <c r="V22" s="46" t="s">
        <v>1412</v>
      </c>
      <c r="W22" s="38" t="s">
        <v>1412</v>
      </c>
      <c r="X22" s="39" t="s">
        <v>1412</v>
      </c>
      <c r="Y22" s="45" t="s">
        <v>1412</v>
      </c>
      <c r="Z22" s="46" t="s">
        <v>1412</v>
      </c>
    </row>
    <row r="23" spans="2:31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 t="s">
        <v>1412</v>
      </c>
      <c r="P23" s="39" t="s">
        <v>1412</v>
      </c>
      <c r="Q23" s="45" t="s">
        <v>1412</v>
      </c>
      <c r="R23" s="46" t="s">
        <v>1412</v>
      </c>
      <c r="S23" s="38" t="s">
        <v>1412</v>
      </c>
      <c r="T23" s="39" t="s">
        <v>1412</v>
      </c>
      <c r="U23" s="45" t="s">
        <v>1412</v>
      </c>
      <c r="V23" s="46" t="s">
        <v>1412</v>
      </c>
      <c r="W23" s="38" t="s">
        <v>1412</v>
      </c>
      <c r="X23" s="39" t="s">
        <v>1412</v>
      </c>
      <c r="Y23" s="45" t="s">
        <v>1412</v>
      </c>
      <c r="Z23" s="46" t="s">
        <v>1412</v>
      </c>
    </row>
    <row r="24" spans="2:31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>
        <v>0</v>
      </c>
      <c r="J24" s="46">
        <v>0</v>
      </c>
      <c r="K24" s="38">
        <v>0</v>
      </c>
      <c r="L24" s="39">
        <v>0</v>
      </c>
      <c r="M24" s="45">
        <v>0</v>
      </c>
      <c r="N24" s="46">
        <v>0</v>
      </c>
      <c r="O24" s="38" t="s">
        <v>1412</v>
      </c>
      <c r="P24" s="39" t="s">
        <v>1412</v>
      </c>
      <c r="Q24" s="45" t="s">
        <v>1412</v>
      </c>
      <c r="R24" s="46" t="s">
        <v>1412</v>
      </c>
      <c r="S24" s="38" t="s">
        <v>1412</v>
      </c>
      <c r="T24" s="39" t="s">
        <v>1412</v>
      </c>
      <c r="U24" s="45" t="s">
        <v>1412</v>
      </c>
      <c r="V24" s="46" t="s">
        <v>1412</v>
      </c>
      <c r="W24" s="38" t="s">
        <v>1412</v>
      </c>
      <c r="X24" s="39" t="s">
        <v>1412</v>
      </c>
      <c r="Y24" s="45" t="s">
        <v>1412</v>
      </c>
      <c r="Z24" s="46" t="s">
        <v>1412</v>
      </c>
    </row>
    <row r="25" spans="2:31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>
        <v>4.1676311557967632E-7</v>
      </c>
      <c r="J25" s="46">
        <v>2.700368108530184E-5</v>
      </c>
      <c r="K25" s="38">
        <v>-1.0989063872261028E-7</v>
      </c>
      <c r="L25" s="39">
        <v>2.6513340897853266E-5</v>
      </c>
      <c r="M25" s="45">
        <v>3.28040061823216E-7</v>
      </c>
      <c r="N25" s="46">
        <v>2.7434664959979114E-5</v>
      </c>
      <c r="O25" s="38" t="s">
        <v>1412</v>
      </c>
      <c r="P25" s="39" t="s">
        <v>1412</v>
      </c>
      <c r="Q25" s="45" t="s">
        <v>1412</v>
      </c>
      <c r="R25" s="46" t="s">
        <v>1412</v>
      </c>
      <c r="S25" s="38" t="s">
        <v>1412</v>
      </c>
      <c r="T25" s="39" t="s">
        <v>1412</v>
      </c>
      <c r="U25" s="45" t="s">
        <v>1412</v>
      </c>
      <c r="V25" s="46" t="s">
        <v>1412</v>
      </c>
      <c r="W25" s="38" t="s">
        <v>1412</v>
      </c>
      <c r="X25" s="39" t="s">
        <v>1412</v>
      </c>
      <c r="Y25" s="45" t="s">
        <v>1412</v>
      </c>
      <c r="Z25" s="46" t="s">
        <v>1412</v>
      </c>
    </row>
    <row r="26" spans="2:31">
      <c r="B26" s="5" t="s">
        <v>18</v>
      </c>
      <c r="C26" s="40">
        <v>-2.3591384000000001E-4</v>
      </c>
      <c r="D26" s="41">
        <v>0.99999999999999989</v>
      </c>
      <c r="E26" s="47">
        <v>2.2256337510000002E-2</v>
      </c>
      <c r="F26" s="48">
        <v>1</v>
      </c>
      <c r="G26" s="40">
        <v>2.4753679229999999E-2</v>
      </c>
      <c r="H26" s="41">
        <v>1</v>
      </c>
      <c r="I26" s="47">
        <v>-1.7923581130000001E-2</v>
      </c>
      <c r="J26" s="48">
        <v>0.99999999999999989</v>
      </c>
      <c r="K26" s="40">
        <v>1.106403613E-2</v>
      </c>
      <c r="L26" s="41">
        <v>1</v>
      </c>
      <c r="M26" s="47">
        <v>7.1206590500000003E-3</v>
      </c>
      <c r="N26" s="48">
        <v>1.0000000000000002</v>
      </c>
      <c r="O26" s="40" t="s">
        <v>1412</v>
      </c>
      <c r="P26" s="41" t="s">
        <v>1412</v>
      </c>
      <c r="Q26" s="47" t="s">
        <v>1412</v>
      </c>
      <c r="R26" s="48" t="s">
        <v>1412</v>
      </c>
      <c r="S26" s="40" t="s">
        <v>1412</v>
      </c>
      <c r="T26" s="41" t="s">
        <v>1412</v>
      </c>
      <c r="U26" s="47" t="s">
        <v>1412</v>
      </c>
      <c r="V26" s="48" t="s">
        <v>1412</v>
      </c>
      <c r="W26" s="40" t="s">
        <v>1412</v>
      </c>
      <c r="X26" s="41" t="s">
        <v>1412</v>
      </c>
      <c r="Y26" s="47" t="s">
        <v>1412</v>
      </c>
      <c r="Z26" s="48" t="s">
        <v>1412</v>
      </c>
    </row>
    <row r="27" spans="2:31">
      <c r="B27" s="9" t="s">
        <v>24</v>
      </c>
      <c r="C27" s="42">
        <v>1.262059999999996</v>
      </c>
      <c r="D27" s="60"/>
      <c r="E27" s="49">
        <v>118.13009</v>
      </c>
      <c r="F27" s="60"/>
      <c r="G27" s="42">
        <v>143.26515999999998</v>
      </c>
      <c r="H27" s="60"/>
      <c r="I27" s="49">
        <v>-102.57633000000004</v>
      </c>
      <c r="J27" s="60"/>
      <c r="K27" s="42">
        <v>61.834849999999982</v>
      </c>
      <c r="L27" s="60"/>
      <c r="M27" s="49">
        <v>48.033830000000002</v>
      </c>
      <c r="N27" s="60"/>
      <c r="O27" s="42" t="s">
        <v>1412</v>
      </c>
      <c r="P27" s="60"/>
      <c r="Q27" s="49" t="s">
        <v>1412</v>
      </c>
      <c r="R27" s="60"/>
      <c r="S27" s="42" t="s">
        <v>1412</v>
      </c>
      <c r="T27" s="60"/>
      <c r="U27" s="49" t="s">
        <v>1412</v>
      </c>
      <c r="V27" s="60"/>
      <c r="W27" s="42" t="s">
        <v>1412</v>
      </c>
      <c r="X27" s="60"/>
      <c r="Y27" s="49" t="s">
        <v>1412</v>
      </c>
      <c r="Z27" s="60"/>
    </row>
    <row r="28" spans="2:31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>
      <c r="B29" s="3" t="s">
        <v>19</v>
      </c>
      <c r="C29" s="43">
        <v>-2.1281291397276842E-3</v>
      </c>
      <c r="D29" s="44">
        <v>0.7653195037794237</v>
      </c>
      <c r="E29" s="50">
        <v>1.3003509080661793E-2</v>
      </c>
      <c r="F29" s="51">
        <v>0.76584090862924814</v>
      </c>
      <c r="G29" s="43">
        <v>7.9850578161290309E-3</v>
      </c>
      <c r="H29" s="44">
        <v>0.76639999999999997</v>
      </c>
      <c r="I29" s="50">
        <v>-6.9482826786043733E-3</v>
      </c>
      <c r="J29" s="51">
        <v>0.7693674051708731</v>
      </c>
      <c r="K29" s="43">
        <v>-2.4601080139699913E-3</v>
      </c>
      <c r="L29" s="44">
        <v>0.76350222252972477</v>
      </c>
      <c r="M29" s="50">
        <v>-3.1533057344232561E-3</v>
      </c>
      <c r="N29" s="51">
        <v>0.75830005186078897</v>
      </c>
      <c r="O29" s="43" t="s">
        <v>1412</v>
      </c>
      <c r="P29" s="44" t="s">
        <v>1412</v>
      </c>
      <c r="Q29" s="50" t="s">
        <v>1412</v>
      </c>
      <c r="R29" s="51" t="s">
        <v>1412</v>
      </c>
      <c r="S29" s="43" t="s">
        <v>1412</v>
      </c>
      <c r="T29" s="44" t="s">
        <v>1412</v>
      </c>
      <c r="U29" s="50" t="s">
        <v>1412</v>
      </c>
      <c r="V29" s="51" t="s">
        <v>1412</v>
      </c>
      <c r="W29" s="43" t="s">
        <v>1412</v>
      </c>
      <c r="X29" s="44" t="s">
        <v>1412</v>
      </c>
      <c r="Y29" s="50" t="s">
        <v>1412</v>
      </c>
      <c r="Z29" s="51" t="s">
        <v>1412</v>
      </c>
    </row>
    <row r="30" spans="2:31">
      <c r="B30" s="4" t="s">
        <v>20</v>
      </c>
      <c r="C30" s="38">
        <v>1.8922152997276843E-3</v>
      </c>
      <c r="D30" s="39">
        <v>0.23468049622057627</v>
      </c>
      <c r="E30" s="45">
        <v>9.2528284293382154E-3</v>
      </c>
      <c r="F30" s="46">
        <v>0.23415909137075189</v>
      </c>
      <c r="G30" s="38">
        <v>1.6668808191169351E-2</v>
      </c>
      <c r="H30" s="39">
        <v>0.2336</v>
      </c>
      <c r="I30" s="45">
        <v>-1.0975298451395627E-2</v>
      </c>
      <c r="J30" s="46">
        <v>0.23063259482912696</v>
      </c>
      <c r="K30" s="38">
        <v>1.3524144143969994E-2</v>
      </c>
      <c r="L30" s="39">
        <v>0.23649777747027517</v>
      </c>
      <c r="M30" s="45">
        <v>1.0273964784423257E-2</v>
      </c>
      <c r="N30" s="46">
        <v>0.241699948139211</v>
      </c>
      <c r="O30" s="38" t="s">
        <v>1412</v>
      </c>
      <c r="P30" s="39" t="s">
        <v>1412</v>
      </c>
      <c r="Q30" s="45" t="s">
        <v>1412</v>
      </c>
      <c r="R30" s="46" t="s">
        <v>1412</v>
      </c>
      <c r="S30" s="38" t="s">
        <v>1412</v>
      </c>
      <c r="T30" s="39" t="s">
        <v>1412</v>
      </c>
      <c r="U30" s="45" t="s">
        <v>1412</v>
      </c>
      <c r="V30" s="46" t="s">
        <v>1412</v>
      </c>
      <c r="W30" s="38" t="s">
        <v>1412</v>
      </c>
      <c r="X30" s="39" t="s">
        <v>1412</v>
      </c>
      <c r="Y30" s="45" t="s">
        <v>1412</v>
      </c>
      <c r="Z30" s="46" t="s">
        <v>1412</v>
      </c>
    </row>
    <row r="31" spans="2:31">
      <c r="B31" s="5" t="s">
        <v>18</v>
      </c>
      <c r="C31" s="40">
        <v>-2.3591384000000001E-4</v>
      </c>
      <c r="D31" s="41">
        <v>0.99999999999999989</v>
      </c>
      <c r="E31" s="47">
        <v>2.2256337510000002E-2</v>
      </c>
      <c r="F31" s="48">
        <v>1</v>
      </c>
      <c r="G31" s="40">
        <v>2.4753679229999999E-2</v>
      </c>
      <c r="H31" s="41">
        <v>1</v>
      </c>
      <c r="I31" s="47">
        <v>-1.7923581130000001E-2</v>
      </c>
      <c r="J31" s="48">
        <v>0.99999999999999989</v>
      </c>
      <c r="K31" s="40">
        <v>1.106403613E-2</v>
      </c>
      <c r="L31" s="41">
        <v>1</v>
      </c>
      <c r="M31" s="47">
        <v>7.1206590500000003E-3</v>
      </c>
      <c r="N31" s="48">
        <v>1.0000000000000002</v>
      </c>
      <c r="O31" s="40" t="s">
        <v>1412</v>
      </c>
      <c r="P31" s="41" t="s">
        <v>1412</v>
      </c>
      <c r="Q31" s="47" t="s">
        <v>1412</v>
      </c>
      <c r="R31" s="48" t="s">
        <v>1412</v>
      </c>
      <c r="S31" s="40" t="s">
        <v>1412</v>
      </c>
      <c r="T31" s="41" t="s">
        <v>1412</v>
      </c>
      <c r="U31" s="47" t="s">
        <v>1412</v>
      </c>
      <c r="V31" s="48" t="s">
        <v>1412</v>
      </c>
      <c r="W31" s="40" t="s">
        <v>1412</v>
      </c>
      <c r="X31" s="41" t="s">
        <v>1412</v>
      </c>
      <c r="Y31" s="47" t="s">
        <v>1412</v>
      </c>
      <c r="Z31" s="48" t="s">
        <v>1412</v>
      </c>
    </row>
    <row r="32" spans="2:31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>
      <c r="B33" s="3" t="s">
        <v>21</v>
      </c>
      <c r="C33" s="43">
        <v>-9.5119189918129148E-4</v>
      </c>
      <c r="D33" s="44">
        <v>0.99142455244207583</v>
      </c>
      <c r="E33" s="50">
        <v>2.0051077330525351E-2</v>
      </c>
      <c r="F33" s="51">
        <v>0.9921742233537949</v>
      </c>
      <c r="G33" s="43">
        <v>2.4254613116491935E-2</v>
      </c>
      <c r="H33" s="44">
        <v>0.99399999999999999</v>
      </c>
      <c r="I33" s="50">
        <v>-1.5640992105892128E-2</v>
      </c>
      <c r="J33" s="51">
        <v>0.99626493321363885</v>
      </c>
      <c r="K33" s="43">
        <v>1.0002651657135639E-2</v>
      </c>
      <c r="L33" s="44">
        <v>0.99636954720112181</v>
      </c>
      <c r="M33" s="50">
        <v>6.6161843124351071E-3</v>
      </c>
      <c r="N33" s="51">
        <v>0.99791314149273258</v>
      </c>
      <c r="O33" s="43" t="s">
        <v>1412</v>
      </c>
      <c r="P33" s="44" t="s">
        <v>1412</v>
      </c>
      <c r="Q33" s="50" t="s">
        <v>1412</v>
      </c>
      <c r="R33" s="51" t="s">
        <v>1412</v>
      </c>
      <c r="S33" s="43" t="s">
        <v>1412</v>
      </c>
      <c r="T33" s="44" t="s">
        <v>1412</v>
      </c>
      <c r="U33" s="50" t="s">
        <v>1412</v>
      </c>
      <c r="V33" s="51" t="s">
        <v>1412</v>
      </c>
      <c r="W33" s="43" t="s">
        <v>1412</v>
      </c>
      <c r="X33" s="44" t="s">
        <v>1412</v>
      </c>
      <c r="Y33" s="50" t="s">
        <v>1412</v>
      </c>
      <c r="Z33" s="51" t="s">
        <v>1412</v>
      </c>
    </row>
    <row r="34" spans="2:26">
      <c r="B34" s="4" t="s">
        <v>22</v>
      </c>
      <c r="C34" s="38">
        <v>7.1527805918129785E-4</v>
      </c>
      <c r="D34" s="39">
        <v>8.5754475579241877E-3</v>
      </c>
      <c r="E34" s="45">
        <v>2.2052601794746635E-3</v>
      </c>
      <c r="F34" s="46">
        <v>7.8257766462051636E-3</v>
      </c>
      <c r="G34" s="38">
        <v>4.9906611350806443E-4</v>
      </c>
      <c r="H34" s="39">
        <v>6.0000000000000001E-3</v>
      </c>
      <c r="I34" s="45">
        <v>-2.2825890241078778E-3</v>
      </c>
      <c r="J34" s="46">
        <v>3.7350667863610986E-3</v>
      </c>
      <c r="K34" s="38">
        <v>1.0613844728643625E-3</v>
      </c>
      <c r="L34" s="39">
        <v>3.6304527988782523E-3</v>
      </c>
      <c r="M34" s="45">
        <v>5.0447473756489532E-4</v>
      </c>
      <c r="N34" s="46">
        <v>2.0868585072673501E-3</v>
      </c>
      <c r="O34" s="38" t="s">
        <v>1412</v>
      </c>
      <c r="P34" s="39" t="s">
        <v>1412</v>
      </c>
      <c r="Q34" s="45" t="s">
        <v>1412</v>
      </c>
      <c r="R34" s="46" t="s">
        <v>1412</v>
      </c>
      <c r="S34" s="38" t="s">
        <v>1412</v>
      </c>
      <c r="T34" s="39" t="s">
        <v>1412</v>
      </c>
      <c r="U34" s="45" t="s">
        <v>1412</v>
      </c>
      <c r="V34" s="46" t="s">
        <v>1412</v>
      </c>
      <c r="W34" s="38" t="s">
        <v>1412</v>
      </c>
      <c r="X34" s="39" t="s">
        <v>1412</v>
      </c>
      <c r="Y34" s="45" t="s">
        <v>1412</v>
      </c>
      <c r="Z34" s="46" t="s">
        <v>1412</v>
      </c>
    </row>
    <row r="35" spans="2:26">
      <c r="B35" s="10" t="s">
        <v>18</v>
      </c>
      <c r="C35" s="40">
        <v>-2.3591384000000001E-4</v>
      </c>
      <c r="D35" s="41">
        <v>0.99999999999999989</v>
      </c>
      <c r="E35" s="47">
        <v>2.2256337510000002E-2</v>
      </c>
      <c r="F35" s="48">
        <v>1</v>
      </c>
      <c r="G35" s="40">
        <v>2.4753679229999999E-2</v>
      </c>
      <c r="H35" s="41">
        <v>1</v>
      </c>
      <c r="I35" s="47">
        <v>-1.7923581130000001E-2</v>
      </c>
      <c r="J35" s="48">
        <v>0.99999999999999989</v>
      </c>
      <c r="K35" s="40">
        <v>1.106403613E-2</v>
      </c>
      <c r="L35" s="41">
        <v>1</v>
      </c>
      <c r="M35" s="47">
        <v>7.1206590500000003E-3</v>
      </c>
      <c r="N35" s="48">
        <v>1.0000000000000002</v>
      </c>
      <c r="O35" s="40" t="s">
        <v>1412</v>
      </c>
      <c r="P35" s="41" t="s">
        <v>1412</v>
      </c>
      <c r="Q35" s="47" t="s">
        <v>1412</v>
      </c>
      <c r="R35" s="48" t="s">
        <v>1412</v>
      </c>
      <c r="S35" s="40" t="s">
        <v>1412</v>
      </c>
      <c r="T35" s="41" t="s">
        <v>1412</v>
      </c>
      <c r="U35" s="47" t="s">
        <v>1412</v>
      </c>
      <c r="V35" s="48" t="s">
        <v>1412</v>
      </c>
      <c r="W35" s="40" t="s">
        <v>1412</v>
      </c>
      <c r="X35" s="41" t="s">
        <v>1412</v>
      </c>
      <c r="Y35" s="47" t="s">
        <v>1412</v>
      </c>
      <c r="Z35" s="48" t="s">
        <v>1412</v>
      </c>
    </row>
    <row r="36" spans="2:26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60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>
      <c r="B38" s="3" t="s">
        <v>1</v>
      </c>
      <c r="C38" s="38">
        <v>2.5871297441330517E-3</v>
      </c>
      <c r="D38" s="39">
        <v>0.18306687290725884</v>
      </c>
      <c r="E38" s="45">
        <v>5.9600590060508033E-3</v>
      </c>
      <c r="F38" s="46">
        <v>0.1871907333039925</v>
      </c>
      <c r="G38" s="38" t="s">
        <v>1412</v>
      </c>
      <c r="H38" s="39" t="s">
        <v>1412</v>
      </c>
      <c r="I38" s="45" t="s">
        <v>1412</v>
      </c>
      <c r="J38" s="46" t="s">
        <v>1412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45">
      <c r="B39" s="54" t="s">
        <v>909</v>
      </c>
      <c r="C39" s="38">
        <v>-9.2272945842529226E-4</v>
      </c>
      <c r="D39" s="39">
        <v>0.15683924669043367</v>
      </c>
      <c r="E39" s="45">
        <v>-4.6417620579799054E-3</v>
      </c>
      <c r="F39" s="46">
        <v>0.15710596986604561</v>
      </c>
      <c r="G39" s="38" t="s">
        <v>1412</v>
      </c>
      <c r="H39" s="39" t="s">
        <v>1412</v>
      </c>
      <c r="I39" s="45" t="s">
        <v>1412</v>
      </c>
      <c r="J39" s="46" t="s">
        <v>1412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>
      <c r="B40" s="4" t="s">
        <v>2</v>
      </c>
      <c r="C40" s="38">
        <v>0</v>
      </c>
      <c r="D40" s="39">
        <v>0</v>
      </c>
      <c r="E40" s="45">
        <v>0</v>
      </c>
      <c r="F40" s="46">
        <v>0</v>
      </c>
      <c r="G40" s="38" t="s">
        <v>1412</v>
      </c>
      <c r="H40" s="39" t="s">
        <v>1412</v>
      </c>
      <c r="I40" s="45" t="s">
        <v>1412</v>
      </c>
      <c r="J40" s="46" t="s">
        <v>1412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>
      <c r="B41" s="4" t="s">
        <v>3</v>
      </c>
      <c r="C41" s="38">
        <v>0</v>
      </c>
      <c r="D41" s="39">
        <v>0</v>
      </c>
      <c r="E41" s="45">
        <v>0</v>
      </c>
      <c r="F41" s="46">
        <v>0</v>
      </c>
      <c r="G41" s="38" t="s">
        <v>1412</v>
      </c>
      <c r="H41" s="39" t="s">
        <v>1412</v>
      </c>
      <c r="I41" s="45" t="s">
        <v>1412</v>
      </c>
      <c r="J41" s="46" t="s">
        <v>1412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>
      <c r="B42" s="4" t="s">
        <v>4</v>
      </c>
      <c r="C42" s="38">
        <v>5.3386398934781682E-3</v>
      </c>
      <c r="D42" s="39">
        <v>0.24546638163865406</v>
      </c>
      <c r="E42" s="45">
        <v>6.479960717944871E-3</v>
      </c>
      <c r="F42" s="46">
        <v>0.24231007686395309</v>
      </c>
      <c r="G42" s="38" t="s">
        <v>1412</v>
      </c>
      <c r="H42" s="39" t="s">
        <v>1412</v>
      </c>
      <c r="I42" s="45" t="s">
        <v>1412</v>
      </c>
      <c r="J42" s="46" t="s">
        <v>1412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>
      <c r="B43" s="4" t="s">
        <v>5</v>
      </c>
      <c r="C43" s="38">
        <v>1.9991728593758964E-4</v>
      </c>
      <c r="D43" s="39">
        <v>3.217889345856517E-4</v>
      </c>
      <c r="E43" s="45">
        <v>2.3317440837926465E-4</v>
      </c>
      <c r="F43" s="46">
        <v>4.3498805908329065E-4</v>
      </c>
      <c r="G43" s="38" t="s">
        <v>1412</v>
      </c>
      <c r="H43" s="39" t="s">
        <v>1412</v>
      </c>
      <c r="I43" s="45" t="s">
        <v>1412</v>
      </c>
      <c r="J43" s="46" t="s">
        <v>1412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>
      <c r="B44" s="4" t="s">
        <v>6</v>
      </c>
      <c r="C44" s="38">
        <v>1.533719786569345E-2</v>
      </c>
      <c r="D44" s="39">
        <v>0.17551638329431871</v>
      </c>
      <c r="E44" s="45">
        <v>1.0546262658457997E-2</v>
      </c>
      <c r="F44" s="46">
        <v>0.17725376924801717</v>
      </c>
      <c r="G44" s="38" t="s">
        <v>1412</v>
      </c>
      <c r="H44" s="39" t="s">
        <v>1412</v>
      </c>
      <c r="I44" s="45" t="s">
        <v>1412</v>
      </c>
      <c r="J44" s="46" t="s">
        <v>1412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>
      <c r="B45" s="4" t="s">
        <v>62</v>
      </c>
      <c r="C45" s="38">
        <v>1.1265823927708366E-2</v>
      </c>
      <c r="D45" s="39">
        <v>0.21403414539614532</v>
      </c>
      <c r="E45" s="45">
        <v>1.2408438993045503E-2</v>
      </c>
      <c r="F45" s="46">
        <v>0.21649557521516086</v>
      </c>
      <c r="G45" s="38" t="s">
        <v>1412</v>
      </c>
      <c r="H45" s="39" t="s">
        <v>1412</v>
      </c>
      <c r="I45" s="45" t="s">
        <v>1412</v>
      </c>
      <c r="J45" s="46" t="s">
        <v>1412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>
      <c r="B46" s="4" t="s">
        <v>7</v>
      </c>
      <c r="C46" s="38">
        <v>2.6389376634049119E-4</v>
      </c>
      <c r="D46" s="39">
        <v>1.1718551744154941E-2</v>
      </c>
      <c r="E46" s="45">
        <v>1.022697571236844E-3</v>
      </c>
      <c r="F46" s="46">
        <v>1.1226645092848125E-2</v>
      </c>
      <c r="G46" s="38" t="s">
        <v>1412</v>
      </c>
      <c r="H46" s="39" t="s">
        <v>1412</v>
      </c>
      <c r="I46" s="45" t="s">
        <v>1412</v>
      </c>
      <c r="J46" s="46" t="s">
        <v>1412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>
      <c r="B47" s="4" t="s">
        <v>8</v>
      </c>
      <c r="C47" s="38">
        <v>3.3351871161049568E-5</v>
      </c>
      <c r="D47" s="39">
        <v>5.0032055443884863E-4</v>
      </c>
      <c r="E47" s="45">
        <v>4.9241883719381525E-5</v>
      </c>
      <c r="F47" s="46">
        <v>5.1601661434097458E-4</v>
      </c>
      <c r="G47" s="38" t="s">
        <v>1412</v>
      </c>
      <c r="H47" s="39" t="s">
        <v>1412</v>
      </c>
      <c r="I47" s="45" t="s">
        <v>1412</v>
      </c>
      <c r="J47" s="46" t="s">
        <v>1412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>
      <c r="B48" s="4" t="s">
        <v>9</v>
      </c>
      <c r="C48" s="38">
        <v>-5.7608207417737237E-6</v>
      </c>
      <c r="D48" s="39">
        <v>1.3550239173235832E-5</v>
      </c>
      <c r="E48" s="45">
        <v>-6.2349513687284511E-6</v>
      </c>
      <c r="F48" s="46">
        <v>2.4493128260247503E-5</v>
      </c>
      <c r="G48" s="38" t="s">
        <v>1412</v>
      </c>
      <c r="H48" s="39" t="s">
        <v>1412</v>
      </c>
      <c r="I48" s="45" t="s">
        <v>1412</v>
      </c>
      <c r="J48" s="46" t="s">
        <v>1412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4" t="s">
        <v>10</v>
      </c>
      <c r="C49" s="38">
        <v>1.3360411172004996E-2</v>
      </c>
      <c r="D49" s="39">
        <v>1.2206048415015045E-2</v>
      </c>
      <c r="E49" s="45">
        <v>1.5415560356658125E-2</v>
      </c>
      <c r="F49" s="46">
        <v>7.1345150684606123E-3</v>
      </c>
      <c r="G49" s="38" t="s">
        <v>1412</v>
      </c>
      <c r="H49" s="39" t="s">
        <v>1412</v>
      </c>
      <c r="I49" s="45" t="s">
        <v>1412</v>
      </c>
      <c r="J49" s="46" t="s">
        <v>1412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4" t="s">
        <v>11</v>
      </c>
      <c r="C50" s="38">
        <v>-1.4408347712167481E-4</v>
      </c>
      <c r="D50" s="39">
        <v>2.8337685248831156E-4</v>
      </c>
      <c r="E50" s="45">
        <v>-1.4109126691177633E-4</v>
      </c>
      <c r="F50" s="46">
        <v>2.7705892534699331E-4</v>
      </c>
      <c r="G50" s="38" t="s">
        <v>1412</v>
      </c>
      <c r="H50" s="39" t="s">
        <v>1412</v>
      </c>
      <c r="I50" s="45" t="s">
        <v>1412</v>
      </c>
      <c r="J50" s="46" t="s">
        <v>1412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4" t="s">
        <v>12</v>
      </c>
      <c r="C51" s="38">
        <v>0</v>
      </c>
      <c r="D51" s="39">
        <v>0</v>
      </c>
      <c r="E51" s="45">
        <v>0</v>
      </c>
      <c r="F51" s="46">
        <v>0</v>
      </c>
      <c r="G51" s="38" t="s">
        <v>1412</v>
      </c>
      <c r="H51" s="39" t="s">
        <v>1412</v>
      </c>
      <c r="I51" s="45" t="s">
        <v>1412</v>
      </c>
      <c r="J51" s="46" t="s">
        <v>1412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>
      <c r="B52" s="4" t="s">
        <v>13</v>
      </c>
      <c r="C52" s="38">
        <v>0</v>
      </c>
      <c r="D52" s="39">
        <v>0</v>
      </c>
      <c r="E52" s="45">
        <v>0</v>
      </c>
      <c r="F52" s="46">
        <v>0</v>
      </c>
      <c r="G52" s="38" t="s">
        <v>1412</v>
      </c>
      <c r="H52" s="39" t="s">
        <v>1412</v>
      </c>
      <c r="I52" s="45" t="s">
        <v>1412</v>
      </c>
      <c r="J52" s="46" t="s">
        <v>1412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>
      <c r="B53" s="4" t="s">
        <v>14</v>
      </c>
      <c r="C53" s="38">
        <v>0</v>
      </c>
      <c r="D53" s="39">
        <v>0</v>
      </c>
      <c r="E53" s="45">
        <v>0</v>
      </c>
      <c r="F53" s="46">
        <v>0</v>
      </c>
      <c r="G53" s="38" t="s">
        <v>1412</v>
      </c>
      <c r="H53" s="39" t="s">
        <v>1412</v>
      </c>
      <c r="I53" s="45" t="s">
        <v>1412</v>
      </c>
      <c r="J53" s="46" t="s">
        <v>1412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 t="s">
        <v>1412</v>
      </c>
      <c r="H54" s="39" t="s">
        <v>1412</v>
      </c>
      <c r="I54" s="45" t="s">
        <v>1412</v>
      </c>
      <c r="J54" s="46" t="s">
        <v>1412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4" t="s">
        <v>16</v>
      </c>
      <c r="C55" s="38">
        <v>0</v>
      </c>
      <c r="D55" s="39">
        <v>0</v>
      </c>
      <c r="E55" s="45">
        <v>0</v>
      </c>
      <c r="F55" s="46">
        <v>0</v>
      </c>
      <c r="G55" s="38" t="s">
        <v>1412</v>
      </c>
      <c r="H55" s="39" t="s">
        <v>1412</v>
      </c>
      <c r="I55" s="45" t="s">
        <v>1412</v>
      </c>
      <c r="J55" s="46" t="s">
        <v>1412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4" t="s">
        <v>17</v>
      </c>
      <c r="C56" s="38">
        <v>0</v>
      </c>
      <c r="D56" s="39">
        <v>0</v>
      </c>
      <c r="E56" s="45">
        <v>6.3973052337862126E-7</v>
      </c>
      <c r="F56" s="46">
        <v>1.3491947823855702E-5</v>
      </c>
      <c r="G56" s="38" t="s">
        <v>1412</v>
      </c>
      <c r="H56" s="39" t="s">
        <v>1412</v>
      </c>
      <c r="I56" s="45" t="s">
        <v>1412</v>
      </c>
      <c r="J56" s="46" t="s">
        <v>1412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5" t="s">
        <v>25</v>
      </c>
      <c r="C57" s="40">
        <v>4.7313808854865025E-2</v>
      </c>
      <c r="D57" s="41">
        <v>0.99996666666666667</v>
      </c>
      <c r="E57" s="47">
        <v>4.7326953001367356E-2</v>
      </c>
      <c r="F57" s="48">
        <v>0.99998333333333334</v>
      </c>
      <c r="G57" s="40" t="s">
        <v>1412</v>
      </c>
      <c r="H57" s="41" t="s">
        <v>1412</v>
      </c>
      <c r="I57" s="47" t="s">
        <v>1412</v>
      </c>
      <c r="J57" s="48" t="s">
        <v>1412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9" t="s">
        <v>24</v>
      </c>
      <c r="C58" s="42">
        <v>262.65730999999994</v>
      </c>
      <c r="D58" s="60"/>
      <c r="E58" s="49">
        <v>269.94965999999988</v>
      </c>
      <c r="F58" s="60"/>
      <c r="G58" s="42" t="s">
        <v>1412</v>
      </c>
      <c r="H58" s="60"/>
      <c r="I58" s="49" t="s">
        <v>1412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3" t="s">
        <v>19</v>
      </c>
      <c r="C60" s="43">
        <v>1.9208109384259028E-2</v>
      </c>
      <c r="D60" s="44">
        <v>0.76585347080289068</v>
      </c>
      <c r="E60" s="50">
        <v>6.2342107513050611E-3</v>
      </c>
      <c r="F60" s="51">
        <v>0.76478834866167655</v>
      </c>
      <c r="G60" s="43" t="s">
        <v>1412</v>
      </c>
      <c r="H60" s="44" t="s">
        <v>1412</v>
      </c>
      <c r="I60" s="50" t="s">
        <v>1412</v>
      </c>
      <c r="J60" s="51" t="s">
        <v>1412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4" t="s">
        <v>20</v>
      </c>
      <c r="C61" s="38">
        <v>2.8105699470605996E-2</v>
      </c>
      <c r="D61" s="39">
        <v>0.2341465291971094</v>
      </c>
      <c r="E61" s="45">
        <v>4.1092742250062292E-2</v>
      </c>
      <c r="F61" s="46">
        <v>0.23521165133832356</v>
      </c>
      <c r="G61" s="38" t="s">
        <v>1412</v>
      </c>
      <c r="H61" s="39" t="s">
        <v>1412</v>
      </c>
      <c r="I61" s="45" t="s">
        <v>1412</v>
      </c>
      <c r="J61" s="46" t="s">
        <v>1412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5" t="s">
        <v>25</v>
      </c>
      <c r="C62" s="40">
        <v>4.7313808854865025E-2</v>
      </c>
      <c r="D62" s="41">
        <v>1</v>
      </c>
      <c r="E62" s="47">
        <v>4.7326953001367356E-2</v>
      </c>
      <c r="F62" s="48">
        <v>1</v>
      </c>
      <c r="G62" s="40" t="s">
        <v>1412</v>
      </c>
      <c r="H62" s="41" t="s">
        <v>1412</v>
      </c>
      <c r="I62" s="47" t="s">
        <v>1412</v>
      </c>
      <c r="J62" s="48" t="s">
        <v>1412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3" t="s">
        <v>21</v>
      </c>
      <c r="C64" s="43">
        <v>4.3890474772809905E-2</v>
      </c>
      <c r="D64" s="44">
        <v>0.99253292526529024</v>
      </c>
      <c r="E64" s="50">
        <v>4.4626488011339137E-2</v>
      </c>
      <c r="F64" s="51">
        <v>0.99469106628389403</v>
      </c>
      <c r="G64" s="43" t="s">
        <v>1412</v>
      </c>
      <c r="H64" s="44" t="s">
        <v>1412</v>
      </c>
      <c r="I64" s="50" t="s">
        <v>1412</v>
      </c>
      <c r="J64" s="51" t="s">
        <v>1412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4" t="s">
        <v>22</v>
      </c>
      <c r="C65" s="38">
        <v>3.423334082055121E-3</v>
      </c>
      <c r="D65" s="39">
        <v>7.4670747347097832E-3</v>
      </c>
      <c r="E65" s="45">
        <v>2.7004649900282201E-3</v>
      </c>
      <c r="F65" s="46">
        <v>5.3089337161060087E-3</v>
      </c>
      <c r="G65" s="38" t="s">
        <v>1412</v>
      </c>
      <c r="H65" s="39" t="s">
        <v>1412</v>
      </c>
      <c r="I65" s="45" t="s">
        <v>1412</v>
      </c>
      <c r="J65" s="46" t="s">
        <v>1412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10" t="s">
        <v>25</v>
      </c>
      <c r="C66" s="40">
        <v>4.7313808854865025E-2</v>
      </c>
      <c r="D66" s="41">
        <v>1</v>
      </c>
      <c r="E66" s="47">
        <v>4.7326953001367356E-2</v>
      </c>
      <c r="F66" s="48">
        <v>1</v>
      </c>
      <c r="G66" s="40" t="s">
        <v>1412</v>
      </c>
      <c r="H66" s="41" t="s">
        <v>1412</v>
      </c>
      <c r="I66" s="47" t="s">
        <v>1412</v>
      </c>
      <c r="J66" s="48" t="s">
        <v>1412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>
      <c r="B70" s="12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M1" zoomScale="90" zoomScaleNormal="90" workbookViewId="0">
      <selection activeCell="S3" sqref="S3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30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24</v>
      </c>
      <c r="AC3" s="23">
        <f>VLOOKUP(הנחיות!B22,AA5:AB9,2,0)</f>
        <v>2</v>
      </c>
    </row>
    <row r="4" spans="1:33" ht="28.5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2024</v>
      </c>
      <c r="AE4" t="s">
        <v>902</v>
      </c>
    </row>
    <row r="5" spans="1:33" ht="28.5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30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42.75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30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30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42.75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30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42.75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42.75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42.75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30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42.75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42.75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30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42.75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42.75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42.75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42.75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42.75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42.75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42.75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42.75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42.75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42.75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42.75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42.75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42.75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42.75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42.75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42.75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42.75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42.75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42.75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42.75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30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30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30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30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30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ht="30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30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30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ht="30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30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30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2024-07-29T14:06:57Z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