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J:\Makefet\פעילות גמל כספים\פעילות גמל-כספים\2024\דוח מרכיבי תשואה 2024\דוח מרכיבי תשואה רבעון 4-2024\דוח מרכיבי תשואה- 31.12.24- לאתר\"/>
    </mc:Choice>
  </mc:AlternateContent>
  <xr:revisionPtr revIDLastSave="0" documentId="13_ncr:1_{E77C93E7-B2E0-4EB6-B560-5F022F6A244D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84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3" i="8" l="1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4" i="8"/>
  <c r="AB3" i="8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Y5" i="5"/>
  <c r="E5" i="5"/>
  <c r="C5" i="5"/>
  <c r="C2" i="5"/>
  <c r="C20" i="6"/>
  <c r="AA9" i="8" l="1"/>
  <c r="AA8" i="8"/>
  <c r="AA7" i="8"/>
  <c r="AA6" i="8"/>
  <c r="AC3" i="8" s="1"/>
  <c r="B25" i="6"/>
  <c r="B24" i="6"/>
  <c r="B23" i="6"/>
  <c r="C3" i="5" l="1"/>
  <c r="C4" i="5"/>
  <c r="B26" i="6"/>
</calcChain>
</file>

<file path=xl/sharedStrings.xml><?xml version="1.0" encoding="utf-8"?>
<sst xmlns="http://schemas.openxmlformats.org/spreadsheetml/2006/main" count="5549" uniqueCount="1409">
  <si>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</si>
  <si>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</si>
  <si>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</si>
  <si>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</si>
  <si>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</si>
  <si>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</si>
  <si>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</si>
  <si>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</si>
  <si>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</si>
  <si>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</si>
  <si>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</si>
  <si>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</si>
  <si>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</si>
  <si>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</si>
  <si>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</si>
  <si>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</si>
  <si>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</si>
  <si>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</si>
  <si>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</si>
  <si>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</si>
  <si>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</si>
  <si>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</si>
  <si>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</si>
  <si>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</si>
  <si>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</si>
  <si>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</si>
  <si>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</si>
  <si>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</si>
  <si>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</si>
  <si>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</si>
  <si>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</si>
  <si>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</si>
  <si>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</si>
  <si>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</si>
  <si>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</si>
  <si>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</si>
  <si>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</si>
  <si>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</si>
  <si>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</si>
  <si>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</si>
  <si>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</si>
  <si>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</si>
  <si>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</si>
  <si>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</si>
  <si>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</si>
  <si>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</si>
  <si>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</si>
  <si>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</si>
  <si>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</si>
  <si>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</si>
  <si>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</si>
  <si>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</si>
  <si>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</si>
  <si>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</si>
  <si>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</si>
  <si>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</si>
  <si>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</si>
  <si>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</si>
  <si>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</si>
  <si>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</si>
  <si>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</si>
  <si>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</si>
  <si>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</si>
  <si>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</si>
  <si>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</si>
  <si>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</si>
  <si>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</si>
  <si>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</si>
  <si>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</si>
  <si>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</si>
  <si>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</si>
  <si>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</si>
  <si>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</si>
  <si>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</si>
  <si>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</si>
  <si>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</si>
  <si>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</si>
  <si>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</si>
  <si>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</si>
  <si>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</si>
  <si>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</si>
  <si>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</si>
  <si>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</si>
  <si>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</si>
  <si>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</si>
  <si>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</si>
  <si>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</si>
  <si>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</si>
  <si>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</si>
  <si>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</si>
  <si>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</si>
  <si>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</si>
  <si>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</si>
  <si>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</si>
  <si>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</si>
  <si>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</si>
  <si>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</si>
  <si>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</si>
  <si>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</si>
  <si>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</si>
  <si>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</si>
  <si>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</si>
  <si>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</si>
  <si>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</si>
  <si>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</si>
  <si>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</si>
  <si>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</si>
  <si>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</si>
  <si>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</si>
  <si>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</si>
  <si>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</si>
  <si>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</si>
  <si>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</si>
  <si>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</si>
  <si>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</si>
  <si>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</si>
  <si>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</si>
  <si>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</si>
  <si>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</si>
  <si>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</si>
  <si>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</si>
  <si>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</si>
  <si>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</si>
  <si>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</si>
  <si>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</si>
  <si>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</si>
  <si>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</si>
  <si>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</si>
  <si>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</si>
  <si>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</si>
  <si>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</si>
  <si>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</si>
  <si>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</si>
  <si>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</si>
  <si>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</si>
  <si>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</si>
  <si>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</si>
  <si>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</si>
  <si>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</si>
  <si>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</si>
  <si>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</si>
  <si>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</si>
  <si>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</si>
  <si>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</si>
  <si>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</si>
  <si>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</si>
  <si>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</si>
  <si>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</si>
  <si>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</si>
  <si>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</si>
  <si>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</si>
  <si>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</si>
  <si>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</si>
  <si>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</si>
  <si>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</si>
  <si>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</si>
  <si>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</si>
  <si>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</si>
  <si>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</si>
  <si>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</si>
  <si>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</si>
  <si>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</si>
  <si>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</si>
  <si>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</si>
  <si>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</si>
  <si>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</si>
  <si>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</si>
  <si>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</si>
  <si>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</si>
  <si>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</si>
  <si>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</si>
  <si>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</si>
  <si>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</si>
  <si>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</si>
  <si>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</si>
  <si>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</si>
  <si>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</si>
  <si>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</si>
  <si>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</si>
  <si>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</si>
  <si>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</si>
  <si>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</si>
  <si>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</si>
  <si>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</si>
  <si>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</si>
  <si>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</si>
  <si>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</si>
  <si>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</si>
  <si>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</si>
  <si>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</si>
  <si>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</si>
  <si>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</si>
  <si>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</si>
  <si>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</si>
  <si>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</si>
  <si>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</si>
  <si>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</si>
  <si>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</si>
  <si>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</si>
  <si>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</si>
  <si>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</si>
  <si>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</si>
  <si>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</si>
  <si>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</si>
  <si>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</si>
  <si>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</si>
  <si>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</si>
  <si>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</si>
  <si>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</si>
  <si>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</si>
  <si>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</si>
  <si>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</si>
  <si>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</si>
  <si>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</si>
  <si>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</si>
  <si>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</si>
  <si>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</si>
  <si>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</si>
  <si>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</si>
  <si>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</si>
  <si>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</si>
  <si>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</si>
  <si>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</si>
  <si>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</si>
  <si>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</si>
  <si>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</si>
  <si>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</si>
  <si>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</si>
  <si>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</si>
  <si>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</si>
  <si>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</si>
  <si>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</si>
  <si>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</si>
  <si>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</si>
  <si>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</si>
  <si>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</si>
  <si>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</si>
  <si>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</si>
  <si>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</si>
  <si>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</si>
  <si>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</si>
  <si>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</si>
  <si>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</si>
  <si>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</si>
  <si>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</si>
  <si>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</si>
  <si>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</si>
  <si>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</si>
  <si>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</si>
  <si>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</si>
  <si>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</si>
  <si>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</si>
  <si>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</si>
  <si>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</si>
  <si>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</si>
  <si>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</si>
  <si>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</si>
  <si>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</si>
  <si>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</si>
  <si>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</si>
  <si>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</si>
  <si>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</si>
  <si>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</si>
  <si>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</si>
  <si>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</si>
  <si>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</si>
  <si>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</si>
  <si>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</si>
  <si>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</si>
  <si>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</si>
  <si>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</si>
  <si>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</si>
  <si>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</si>
  <si>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</si>
  <si>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</si>
  <si>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</si>
  <si>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</si>
  <si>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</si>
  <si>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</si>
  <si>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</si>
  <si>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</si>
  <si>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</si>
  <si>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</si>
  <si>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</si>
  <si>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</si>
  <si>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</si>
  <si>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</si>
  <si>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</si>
  <si>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</si>
  <si>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</si>
  <si>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</si>
  <si>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</si>
  <si>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</si>
  <si>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</si>
  <si>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</si>
  <si>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</si>
  <si>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</si>
  <si>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</si>
  <si>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</si>
  <si>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</si>
  <si>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</si>
  <si>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</si>
  <si>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</si>
  <si>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</si>
  <si>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</si>
  <si>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</si>
  <si>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</si>
  <si>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</si>
  <si>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</si>
  <si>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</si>
  <si>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</si>
  <si>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</si>
  <si>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</si>
  <si>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</si>
  <si>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</si>
  <si>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</si>
  <si>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</si>
  <si>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</si>
  <si>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</si>
  <si>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</si>
  <si>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</si>
  <si>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</si>
  <si>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</si>
  <si>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</si>
  <si>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</si>
  <si>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</si>
  <si>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</si>
  <si>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</si>
  <si>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</si>
  <si>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</si>
  <si>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</si>
  <si>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</si>
  <si>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</si>
  <si>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</si>
  <si>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</si>
  <si>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</si>
  <si>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</si>
  <si>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</si>
  <si>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</si>
  <si>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</si>
  <si>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</si>
  <si>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</si>
  <si>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</si>
  <si>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</si>
  <si>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</si>
  <si>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</si>
  <si>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</si>
  <si>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</si>
  <si>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</si>
  <si>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</si>
  <si>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</si>
  <si>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</si>
  <si>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</si>
  <si>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</si>
  <si>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</si>
  <si>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</si>
  <si>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</si>
  <si>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</si>
  <si>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</si>
  <si>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</si>
  <si>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</si>
  <si>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</si>
  <si>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</si>
  <si>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</si>
  <si>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</si>
  <si>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</si>
  <si>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</si>
  <si>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</si>
  <si>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</si>
  <si>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</si>
  <si>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</si>
  <si>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</si>
  <si>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</si>
  <si>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</si>
  <si>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</si>
  <si>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</si>
  <si>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</si>
  <si>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</si>
  <si>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</si>
  <si>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</si>
  <si>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</si>
  <si>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</si>
  <si>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</si>
  <si>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</si>
  <si>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</si>
  <si>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</si>
  <si>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</si>
  <si>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</si>
  <si>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</si>
  <si>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</si>
  <si>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</si>
  <si>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</si>
  <si>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</si>
  <si>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</si>
  <si>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</si>
  <si>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</si>
  <si>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</si>
  <si>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</si>
  <si>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</si>
  <si>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</si>
  <si>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</si>
  <si>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</si>
  <si>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</si>
  <si>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</si>
  <si>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</si>
  <si>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</si>
  <si>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</si>
  <si>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</si>
  <si>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</si>
  <si>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</si>
  <si>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</si>
  <si>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</si>
  <si>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</si>
  <si>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</si>
  <si>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</si>
  <si>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</si>
  <si>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</si>
  <si>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</si>
  <si>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</si>
  <si>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</si>
  <si>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</si>
  <si>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</si>
  <si>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</si>
  <si>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</si>
  <si>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</si>
  <si>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</si>
  <si>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</si>
  <si>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</si>
  <si>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</si>
  <si>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</si>
  <si>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</si>
  <si>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</si>
  <si>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</si>
  <si>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</si>
  <si>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</si>
  <si>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</si>
  <si>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</si>
  <si>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</si>
  <si>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</si>
  <si>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</si>
  <si>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</si>
  <si>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</si>
  <si>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</si>
  <si>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</si>
  <si>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</si>
  <si>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</si>
  <si>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</si>
  <si>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</si>
  <si>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</si>
  <si>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</si>
  <si>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</si>
  <si>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</si>
  <si>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</si>
  <si>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</si>
  <si>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</si>
  <si>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</si>
  <si>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</si>
  <si>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</si>
  <si>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</si>
  <si>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</si>
  <si>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</si>
  <si>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</si>
  <si>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</si>
  <si>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</si>
  <si>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</si>
  <si>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</si>
  <si>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</si>
  <si>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</si>
  <si>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</si>
  <si>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</si>
  <si>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</si>
  <si>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</si>
  <si>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</si>
  <si>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</si>
  <si>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</si>
  <si>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</si>
  <si>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</si>
  <si>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</si>
  <si>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</si>
  <si>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</si>
  <si>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</si>
  <si>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</si>
  <si>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</si>
  <si>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</si>
  <si>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</si>
  <si>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</si>
  <si>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</si>
  <si>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</si>
  <si>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</si>
  <si>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</si>
  <si>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</si>
  <si>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</si>
  <si>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</si>
  <si>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</si>
  <si>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</si>
  <si>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</si>
  <si>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</si>
  <si>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</si>
  <si>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</si>
  <si>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</si>
  <si>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</si>
  <si>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</si>
  <si>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</si>
  <si>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</si>
  <si>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</si>
  <si>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</si>
  <si>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</si>
  <si>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</si>
  <si>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</si>
  <si>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</si>
  <si>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</si>
  <si>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</si>
  <si>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</si>
  <si>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</si>
  <si>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</si>
  <si>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</si>
  <si>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</si>
  <si>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</si>
  <si>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</si>
  <si>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</si>
  <si>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</si>
  <si>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</si>
  <si>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</si>
  <si>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</si>
  <si>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</si>
  <si>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</si>
  <si>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</si>
  <si>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</si>
  <si>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</si>
  <si>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</si>
  <si>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</si>
  <si>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</si>
  <si>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</si>
  <si>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</si>
  <si>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</si>
  <si>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</si>
  <si>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</si>
  <si>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</si>
  <si>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</si>
  <si>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</si>
  <si>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</si>
  <si>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</si>
  <si>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</si>
  <si>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</si>
  <si>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</si>
  <si>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</si>
  <si>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</si>
  <si>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</si>
  <si>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</si>
  <si>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</si>
  <si>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</si>
  <si>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</si>
  <si>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</si>
  <si>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</si>
  <si>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</si>
  <si>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</si>
  <si>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</si>
  <si>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</si>
  <si>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</si>
  <si>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</si>
  <si>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</si>
  <si>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</si>
  <si>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</si>
  <si>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</si>
  <si>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</si>
  <si>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</si>
  <si>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</si>
  <si>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</si>
  <si>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</si>
  <si>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</si>
  <si>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</si>
  <si>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</si>
  <si>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</si>
  <si>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</si>
  <si>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</si>
  <si>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</si>
  <si>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</si>
  <si>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</si>
  <si>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</si>
  <si>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</si>
  <si>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</si>
  <si>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</si>
  <si>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</si>
  <si>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</si>
  <si>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</si>
  <si>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</si>
  <si>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</si>
  <si>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</si>
  <si>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</si>
  <si>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</si>
  <si>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</si>
  <si>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</si>
  <si>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</si>
  <si>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</si>
  <si>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</si>
  <si>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</si>
  <si>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</si>
  <si>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</si>
  <si>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</si>
  <si>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</si>
  <si>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</si>
  <si>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</si>
  <si>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</si>
  <si>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</si>
  <si>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</si>
  <si>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</si>
  <si>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</si>
  <si>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</si>
  <si>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</si>
  <si>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</si>
  <si>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</si>
  <si>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</si>
  <si>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</si>
  <si>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</si>
  <si>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</si>
  <si>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</si>
  <si>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</si>
  <si>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</si>
  <si>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</si>
  <si>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</si>
  <si>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</si>
  <si>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</si>
  <si>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</si>
  <si>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</si>
  <si>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</si>
  <si>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</si>
  <si>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</si>
  <si>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</si>
  <si>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</si>
  <si>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</si>
  <si>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</si>
  <si>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</si>
  <si>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</si>
  <si>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</si>
  <si>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</si>
  <si>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</si>
  <si>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</si>
  <si>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</si>
  <si>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</si>
  <si>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</si>
  <si>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</si>
  <si>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</si>
  <si>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</si>
  <si>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</si>
  <si>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</si>
  <si>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</si>
  <si>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</si>
  <si>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</si>
  <si>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</si>
  <si>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</si>
  <si>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</si>
  <si>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</si>
  <si>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</si>
  <si>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</si>
  <si>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</si>
  <si>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</si>
  <si>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</si>
  <si>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</si>
  <si>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</si>
  <si>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</si>
  <si>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</si>
  <si>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</si>
  <si>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</si>
  <si>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</si>
  <si>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</si>
  <si>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</si>
  <si>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</si>
  <si>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</si>
  <si>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</si>
  <si>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</si>
  <si>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</si>
  <si>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</si>
  <si>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</si>
  <si>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</si>
  <si>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</si>
  <si>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</si>
  <si>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</si>
  <si>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</si>
  <si>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</si>
  <si>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</si>
  <si>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</si>
  <si>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</si>
  <si>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</si>
  <si>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</si>
  <si>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</si>
  <si>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</si>
  <si>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</si>
  <si>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</si>
  <si>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</si>
  <si>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</si>
  <si>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</si>
  <si>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</si>
  <si>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</si>
  <si>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</si>
  <si>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</si>
  <si>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</si>
  <si>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</si>
  <si>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</si>
  <si>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</si>
  <si>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</si>
  <si>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</si>
  <si>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</si>
  <si>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</si>
  <si>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</si>
  <si>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</si>
  <si>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</si>
  <si>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</si>
  <si>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</si>
  <si>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</si>
  <si>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</si>
  <si>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</si>
  <si>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</si>
  <si>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</si>
  <si>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</si>
  <si>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</si>
  <si>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</si>
  <si>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</si>
  <si>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</si>
  <si>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</si>
  <si>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</si>
  <si>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</si>
  <si>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</si>
  <si>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</si>
  <si>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</si>
  <si>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</si>
  <si>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</si>
  <si>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</si>
  <si>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</si>
  <si>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</si>
  <si>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</si>
  <si>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</si>
  <si>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</si>
  <si>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</si>
  <si>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</si>
  <si>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</si>
  <si>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</si>
  <si>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</si>
  <si>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</si>
  <si>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</si>
  <si>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</si>
  <si>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</si>
  <si>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</si>
  <si>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</si>
  <si>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</si>
  <si>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</si>
  <si>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</si>
  <si>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</si>
  <si>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</si>
  <si>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</si>
  <si>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</si>
  <si>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</si>
  <si>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</si>
  <si>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</si>
  <si>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</si>
  <si>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</si>
  <si>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</si>
  <si>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</si>
  <si>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</si>
  <si>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</si>
  <si>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</si>
  <si>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</si>
  <si>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</si>
  <si>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</si>
  <si>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</si>
  <si>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</si>
  <si>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</si>
  <si>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</si>
  <si>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</si>
  <si>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</si>
  <si>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</si>
  <si>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</si>
  <si>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</si>
  <si>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</si>
  <si>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</si>
  <si>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</si>
  <si>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</si>
  <si>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</si>
  <si>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</si>
  <si>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</si>
  <si>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</si>
  <si>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</si>
  <si>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</si>
  <si>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</si>
  <si>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</si>
  <si>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</si>
  <si>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</si>
  <si>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</si>
  <si>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</si>
  <si>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</si>
  <si>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</si>
  <si>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</si>
  <si>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</si>
  <si>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</si>
  <si>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</si>
  <si>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</si>
  <si>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</si>
  <si>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</si>
  <si>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</si>
  <si>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</si>
  <si>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</si>
  <si>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</si>
  <si>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</si>
  <si>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</si>
  <si>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</si>
  <si>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</si>
  <si>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</si>
  <si>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</si>
  <si>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</si>
  <si>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</si>
  <si>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</si>
  <si>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</si>
  <si>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</si>
  <si>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</si>
  <si>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</si>
  <si>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</si>
  <si>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</si>
  <si>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</si>
  <si>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</si>
  <si>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</si>
  <si>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</si>
  <si>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</si>
  <si>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</si>
  <si>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</si>
  <si>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</si>
  <si>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</si>
  <si>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</si>
  <si>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</si>
  <si>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</si>
  <si>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</si>
  <si>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</si>
  <si>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</si>
  <si>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</si>
  <si>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</si>
  <si>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</si>
  <si>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</si>
  <si>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</si>
  <si>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</si>
  <si>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</si>
  <si>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</si>
  <si>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</si>
  <si>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</si>
  <si>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</si>
  <si>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</si>
  <si>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</si>
  <si>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</si>
  <si>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</si>
  <si>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</si>
  <si>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</si>
  <si>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</si>
  <si>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</si>
  <si>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</si>
  <si>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</si>
  <si>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</si>
  <si>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</si>
  <si>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</si>
  <si>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</si>
  <si>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</si>
  <si>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</si>
  <si>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</si>
  <si>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</si>
  <si>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</si>
  <si>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</si>
  <si>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</si>
  <si>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</si>
  <si>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</si>
  <si>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</si>
  <si>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</si>
  <si>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</si>
  <si>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</si>
  <si>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</si>
  <si>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</si>
  <si>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</si>
  <si>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</si>
  <si>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</si>
  <si>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</si>
  <si>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</si>
  <si>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</si>
  <si>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</si>
  <si>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</si>
  <si>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</si>
  <si>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</si>
  <si>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</si>
  <si>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</si>
  <si>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</si>
  <si>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</si>
  <si>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</si>
  <si>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</si>
  <si>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</si>
  <si>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</si>
  <si>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</si>
  <si>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</si>
  <si>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</si>
  <si>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</si>
  <si>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</si>
  <si>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</si>
  <si>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</si>
  <si>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</si>
  <si>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</si>
  <si>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</si>
  <si>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</si>
  <si>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</si>
  <si>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</si>
  <si>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</si>
  <si>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</si>
  <si>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</si>
  <si>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</si>
  <si>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</si>
  <si>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</si>
  <si>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</si>
  <si>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</si>
  <si>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</si>
  <si>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</si>
  <si>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</si>
  <si>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</si>
  <si>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</si>
  <si>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</si>
  <si>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</si>
  <si>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</si>
  <si>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</si>
  <si>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</si>
  <si>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</si>
  <si>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</si>
  <si>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</si>
  <si>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</si>
  <si>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</si>
  <si>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</si>
  <si>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</si>
  <si>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</si>
  <si>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</si>
  <si>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</si>
  <si>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</si>
  <si>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</si>
  <si>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</si>
  <si>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</si>
  <si>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</si>
  <si>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</si>
  <si>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</si>
  <si>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</si>
  <si>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</si>
  <si>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</si>
  <si>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</si>
  <si>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</si>
  <si>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</si>
  <si>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</si>
  <si>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</si>
  <si>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</si>
  <si>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</si>
  <si>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</si>
  <si>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</si>
  <si>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</si>
  <si>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</si>
  <si>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</si>
  <si>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</si>
  <si>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</si>
  <si>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</si>
  <si>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</si>
  <si>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</si>
  <si>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</si>
  <si>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</si>
  <si>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</si>
  <si>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</si>
  <si>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</si>
  <si>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</si>
  <si>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</si>
  <si>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</si>
  <si>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</si>
  <si>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</si>
  <si>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</si>
  <si>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</si>
  <si>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</si>
  <si>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</si>
  <si>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</si>
  <si>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</si>
  <si>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</si>
  <si>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</si>
  <si>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</si>
  <si>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</si>
  <si>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</si>
  <si>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</si>
  <si>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</si>
  <si>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</si>
  <si>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</si>
  <si>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</si>
  <si>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</si>
  <si>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</si>
  <si>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</si>
  <si>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</si>
  <si>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</si>
  <si>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</si>
  <si>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</si>
  <si>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</si>
  <si>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</si>
  <si>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</si>
  <si>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</si>
  <si>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</si>
  <si>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</si>
  <si>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</si>
  <si>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</si>
  <si>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</si>
  <si>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</si>
  <si>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</si>
  <si>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</si>
  <si>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</si>
  <si>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</si>
  <si>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</si>
  <si>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</si>
  <si>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</si>
  <si>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</si>
  <si>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</si>
  <si>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</si>
  <si>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</si>
  <si>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</si>
  <si>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</si>
  <si>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</si>
  <si>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</si>
  <si>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</si>
  <si>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</si>
  <si>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</si>
  <si>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</si>
  <si>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</si>
  <si>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</si>
  <si>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</si>
  <si>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</si>
  <si>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</si>
  <si>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</si>
  <si>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</si>
  <si>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</si>
  <si>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</si>
  <si>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</si>
  <si>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</si>
  <si>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</si>
  <si>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</si>
  <si>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</si>
  <si>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</si>
  <si>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</si>
  <si>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</si>
  <si>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</si>
  <si>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</si>
  <si>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</si>
  <si>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</si>
  <si>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</si>
  <si>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</si>
  <si>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</si>
  <si>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</si>
  <si>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</si>
  <si>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</si>
  <si>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</si>
  <si>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</si>
  <si>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</si>
  <si>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</si>
  <si>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</si>
  <si>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</si>
  <si>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</si>
  <si>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</si>
  <si>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</si>
  <si>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</si>
  <si>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</si>
  <si>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</si>
  <si>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</si>
  <si>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</si>
  <si>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</si>
  <si>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</si>
  <si>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</si>
  <si>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</si>
  <si>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</si>
  <si>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</si>
  <si>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</si>
  <si>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</si>
  <si>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</si>
  <si>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</si>
  <si>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</si>
  <si>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</si>
  <si>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</si>
  <si>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</si>
  <si>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</si>
  <si>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</si>
  <si>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</si>
  <si>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</si>
  <si>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</si>
  <si>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</si>
  <si>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</si>
  <si>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</si>
  <si>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</si>
  <si>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</si>
  <si>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</si>
  <si>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</si>
  <si>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</si>
  <si>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</si>
  <si>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</si>
  <si>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</si>
  <si>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</si>
  <si>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</si>
  <si>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</si>
  <si>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</si>
  <si>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</si>
  <si>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</si>
  <si>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</si>
  <si>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</si>
  <si>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</si>
  <si>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</si>
  <si>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</si>
  <si>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</si>
  <si>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</si>
  <si>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</si>
  <si>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</si>
  <si>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</si>
  <si>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</si>
  <si>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</si>
  <si>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</si>
  <si>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</si>
  <si>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</si>
  <si>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</si>
  <si>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</si>
  <si>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</si>
  <si>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</si>
  <si>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</si>
  <si>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</si>
  <si>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</si>
  <si>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</si>
  <si>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</si>
  <si>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</si>
  <si>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</si>
  <si>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</si>
  <si>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</si>
  <si>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</si>
  <si>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</si>
  <si>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</si>
  <si>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</si>
  <si>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</si>
  <si>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</si>
  <si>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</si>
  <si>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</si>
  <si>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</si>
  <si>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</si>
  <si>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</si>
  <si>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</si>
  <si>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</si>
  <si>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</si>
  <si>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</si>
  <si>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</si>
  <si>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</si>
  <si>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</si>
  <si>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</si>
  <si>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</si>
  <si>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</si>
  <si>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</si>
  <si>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</si>
  <si>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</si>
  <si>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</si>
  <si>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</si>
  <si>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</si>
  <si>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</si>
  <si>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</si>
  <si>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</si>
  <si>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</si>
  <si>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</si>
  <si>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</si>
  <si>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</si>
  <si>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</si>
  <si>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</si>
  <si>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</si>
  <si>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</si>
  <si>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</si>
  <si>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</si>
  <si>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</si>
  <si>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</si>
  <si>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</si>
  <si>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</si>
  <si>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</si>
  <si>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</si>
  <si>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</si>
  <si>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</si>
  <si>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</si>
  <si>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</si>
  <si>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</si>
  <si>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</si>
  <si>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</si>
  <si>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</si>
  <si>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</si>
  <si>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</si>
  <si>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</si>
  <si>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</si>
  <si>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</si>
  <si>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</si>
  <si>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</si>
  <si>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</si>
  <si>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</si>
  <si>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</si>
  <si>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</si>
  <si>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</si>
  <si>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</si>
  <si>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</si>
  <si>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</si>
  <si>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</si>
  <si>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</si>
  <si>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</si>
  <si>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</si>
  <si>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</si>
  <si>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</si>
  <si>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</si>
  <si>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</si>
  <si>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</si>
  <si>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</si>
  <si>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</si>
  <si>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</si>
  <si>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</si>
  <si>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</si>
  <si>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</si>
  <si>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</si>
  <si>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</si>
  <si>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</si>
  <si>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</si>
  <si>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</si>
  <si>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</si>
  <si>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</si>
  <si>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</si>
  <si>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</si>
  <si>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</si>
  <si>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</si>
  <si>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</si>
  <si>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</si>
  <si>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</si>
  <si>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</si>
  <si>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</si>
  <si>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</si>
  <si>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</si>
  <si>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</si>
  <si>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</si>
  <si>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</si>
  <si>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</si>
  <si>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</si>
  <si>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</si>
  <si>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</si>
  <si>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</si>
  <si>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</si>
  <si>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</si>
  <si>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</si>
  <si>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</si>
  <si>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</si>
  <si>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</si>
  <si>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</si>
  <si>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</si>
  <si>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</si>
  <si>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</si>
  <si>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</si>
  <si>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</si>
  <si>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</si>
  <si>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</si>
  <si>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</si>
  <si>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</si>
  <si>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</si>
  <si>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</si>
  <si>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</si>
  <si>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</si>
  <si>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</si>
  <si>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</si>
  <si>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</si>
  <si>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</si>
  <si>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</si>
  <si>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</si>
  <si>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</si>
  <si>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</si>
  <si>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</si>
  <si>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</si>
  <si>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</si>
  <si>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</si>
  <si>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</si>
  <si>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</si>
  <si>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</si>
  <si>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</si>
  <si>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</si>
  <si>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</si>
  <si>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</si>
  <si>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</si>
  <si>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</si>
  <si>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</si>
  <si>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</si>
  <si>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</si>
  <si>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</si>
  <si>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</si>
  <si>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</si>
  <si>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</si>
  <si>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</si>
  <si>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</si>
  <si>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</si>
  <si>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</si>
  <si>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</si>
  <si>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</si>
  <si>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</si>
  <si>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</si>
  <si>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</si>
  <si>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</si>
  <si>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</si>
  <si>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</si>
  <si>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</si>
  <si>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</si>
  <si>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</si>
  <si>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</si>
  <si>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</si>
  <si>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</si>
  <si>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</si>
  <si>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</si>
  <si>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</si>
  <si>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</si>
  <si>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</si>
  <si>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</si>
  <si>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</si>
  <si>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</si>
  <si>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</si>
  <si>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</si>
  <si>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</si>
  <si>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</si>
  <si>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</si>
  <si>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</si>
  <si>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</si>
  <si>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</si>
  <si>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</si>
  <si>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</si>
  <si>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</si>
  <si>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</si>
  <si>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</si>
  <si>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</si>
  <si>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</si>
  <si>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</si>
  <si>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</si>
  <si>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</si>
  <si>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</si>
  <si>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</si>
  <si>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</si>
  <si>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</si>
  <si>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</si>
  <si>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</si>
  <si>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</si>
  <si>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</si>
  <si>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</si>
  <si>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</si>
  <si>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</si>
  <si>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</si>
  <si>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</si>
  <si>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</si>
  <si>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</si>
  <si>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</si>
  <si>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</si>
  <si>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</si>
  <si>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</si>
  <si>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</si>
  <si>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</si>
  <si>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</si>
  <si>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</si>
  <si>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</si>
  <si>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</si>
  <si>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</si>
  <si>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</si>
  <si>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</si>
  <si>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</si>
  <si>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</si>
  <si>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</si>
  <si>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</si>
  <si>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</si>
  <si>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</si>
  <si>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</si>
  <si>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</si>
  <si>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</si>
  <si>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</si>
  <si>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</si>
  <si>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</si>
  <si>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</si>
  <si>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</si>
  <si>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</si>
  <si>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</si>
  <si>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</si>
  <si>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</si>
  <si>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</si>
  <si>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</si>
  <si>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</si>
  <si>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</si>
  <si>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</si>
  <si>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</si>
  <si>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</si>
  <si>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</si>
  <si>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</si>
  <si>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</si>
  <si>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</si>
  <si>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</si>
  <si>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</si>
  <si>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</si>
  <si>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</si>
  <si>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</si>
  <si>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</si>
  <si>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</si>
  <si>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</si>
  <si>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</si>
  <si>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</si>
  <si>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</si>
  <si>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</si>
  <si>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</si>
  <si>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</si>
  <si>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</si>
  <si>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</si>
  <si>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</si>
  <si>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</si>
  <si>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</si>
  <si>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</si>
  <si>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</si>
  <si>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מגדל השתלמות- מסלול פאסיבי- מדדי מניות</t>
  </si>
  <si>
    <t>מגדל גמל להשקעה- מסלול פאסיבי- מדדי מניות</t>
  </si>
  <si>
    <t>מגדל גמל להשקעה- מסלול אשראי ואג"ח</t>
  </si>
  <si>
    <t>31.12.24</t>
  </si>
  <si>
    <t>ריק במקור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</si>
</sst>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  <numFmt numFmtId="177" formatCode=";;;"/>
  </numFmts>
  <fonts count="28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2"/>
      <color theme="1"/>
      <name val="Arial"/>
      <family val="2"/>
      <charset val="177"/>
    </font>
    <font>
      <sz val="11"/>
      <color theme="0"/>
      <name val="David"/>
      <family val="2"/>
      <charset val="177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  <font>
      <sz val="11"/>
      <color rgb="FF000000"/>
      <name val="Arial"/>
      <family val="2"/>
      <scheme val="minor"/>
    </font>
    <font>
      <sz val="11"/>
      <color theme="1"/>
      <name val="Arial"/>
      <family val="2"/>
      <charset val="177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theme="0" tint="-0.349955748161259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lightGray">
        <fgColor theme="0" tint="-0.14993743705557422"/>
        <bgColor theme="0" tint="-0.14996795556505021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4"/>
        <bgColor theme="4"/>
      </patternFill>
    </fill>
  </fills>
  <borders count="32">
    <border>
      <left/>
      <right/>
      <top/>
      <bottom/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4" tint="0.39997558519241921"/>
      </left>
      <right/>
      <top style="thin">
        <color auto="1"/>
      </top>
      <bottom/>
      <diagonal/>
    </border>
    <border>
      <left/>
      <right style="thin">
        <color theme="4" tint="0.39997558519241921"/>
      </right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</borders>
  <cellStyleXfs count="504">
    <xf numFmtId="0" fontId="0" fillId="0" borderId="0"/>
    <xf numFmtId="9" fontId="27" fillId="0" borderId="0" applyFont="0" applyFill="0" applyBorder="0" applyAlignment="0" applyProtection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13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9" fillId="0" borderId="0"/>
    <xf numFmtId="0" fontId="9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1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4" fillId="0" borderId="0">
      <alignment horizontal="right" wrapText="1"/>
    </xf>
  </cellStyleXfs>
  <cellXfs count="129">
    <xf numFmtId="0" fontId="0" fillId="0" borderId="0" xfId="0"/>
    <xf numFmtId="0" fontId="14" fillId="0" borderId="0" xfId="0" applyFont="1" applyAlignment="1">
      <alignment horizontal="right"/>
    </xf>
    <xf numFmtId="0" fontId="14" fillId="0" borderId="0" xfId="0" applyFont="1"/>
    <xf numFmtId="0" fontId="4" fillId="0" borderId="0" xfId="0" applyFont="1"/>
    <xf numFmtId="0" fontId="5" fillId="0" borderId="0" xfId="0" applyFont="1"/>
    <xf numFmtId="0" fontId="16" fillId="0" borderId="0" xfId="0" applyFont="1"/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/>
    <xf numFmtId="0" fontId="0" fillId="0" borderId="2" xfId="0" applyBorder="1" applyAlignment="1">
      <alignment horizontal="right"/>
    </xf>
    <xf numFmtId="0" fontId="18" fillId="5" borderId="3" xfId="0" applyFont="1" applyFill="1" applyBorder="1" applyAlignment="1">
      <alignment horizontal="center" vertical="top" wrapText="1" readingOrder="2"/>
    </xf>
    <xf numFmtId="0" fontId="0" fillId="6" borderId="4" xfId="0" applyFill="1" applyBorder="1"/>
    <xf numFmtId="0" fontId="0" fillId="6" borderId="5" xfId="0" applyFill="1" applyBorder="1"/>
    <xf numFmtId="0" fontId="0" fillId="6" borderId="6" xfId="0" applyFill="1" applyBorder="1"/>
    <xf numFmtId="0" fontId="0" fillId="6" borderId="7" xfId="0" applyFill="1" applyBorder="1"/>
    <xf numFmtId="0" fontId="0" fillId="7" borderId="0" xfId="0" applyFill="1"/>
    <xf numFmtId="0" fontId="0" fillId="3" borderId="0" xfId="0" applyFill="1" applyAlignment="1">
      <alignment horizontal="center"/>
    </xf>
    <xf numFmtId="0" fontId="0" fillId="3" borderId="0" xfId="0" applyFill="1"/>
    <xf numFmtId="0" fontId="0" fillId="0" borderId="0" xfId="0" applyAlignment="1">
      <alignment horizontal="center"/>
    </xf>
    <xf numFmtId="0" fontId="14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8" fillId="5" borderId="3" xfId="0" applyFont="1" applyFill="1" applyBorder="1" applyAlignment="1">
      <alignment vertical="top" wrapText="1" readingOrder="2"/>
    </xf>
    <xf numFmtId="0" fontId="21" fillId="8" borderId="3" xfId="0" applyFont="1" applyFill="1" applyBorder="1" applyAlignment="1">
      <alignment vertical="top" wrapText="1"/>
    </xf>
    <xf numFmtId="0" fontId="14" fillId="10" borderId="0" xfId="0" applyFont="1" applyFill="1"/>
    <xf numFmtId="0" fontId="23" fillId="10" borderId="0" xfId="0" applyFont="1" applyFill="1" applyAlignment="1">
      <alignment horizontal="center"/>
    </xf>
    <xf numFmtId="0" fontId="0" fillId="6" borderId="9" xfId="0" applyFill="1" applyBorder="1"/>
    <xf numFmtId="0" fontId="17" fillId="0" borderId="0" xfId="0" applyFont="1"/>
    <xf numFmtId="0" fontId="24" fillId="0" borderId="0" xfId="0" applyFont="1"/>
    <xf numFmtId="0" fontId="17" fillId="0" borderId="0" xfId="0" applyFont="1" applyAlignment="1">
      <alignment horizontal="right"/>
    </xf>
    <xf numFmtId="0" fontId="20" fillId="11" borderId="10" xfId="0" applyFont="1" applyFill="1" applyBorder="1" applyProtection="1">
      <protection locked="0"/>
    </xf>
    <xf numFmtId="0" fontId="22" fillId="4" borderId="11" xfId="0" applyFont="1" applyFill="1" applyBorder="1"/>
    <xf numFmtId="0" fontId="0" fillId="4" borderId="12" xfId="0" applyFill="1" applyBorder="1"/>
    <xf numFmtId="0" fontId="14" fillId="0" borderId="0" xfId="0" applyFont="1" applyProtection="1">
      <protection locked="0"/>
    </xf>
    <xf numFmtId="0" fontId="18" fillId="5" borderId="0" xfId="0" applyFont="1" applyFill="1" applyAlignment="1">
      <alignment horizontal="center" vertical="top" wrapText="1" readingOrder="2"/>
    </xf>
    <xf numFmtId="0" fontId="21" fillId="13" borderId="0" xfId="0" applyFont="1" applyFill="1" applyAlignment="1">
      <alignment vertical="top"/>
    </xf>
    <xf numFmtId="0" fontId="21" fillId="13" borderId="0" xfId="0" applyFont="1" applyFill="1" applyAlignment="1">
      <alignment horizontal="left" vertical="top"/>
    </xf>
    <xf numFmtId="0" fontId="25" fillId="14" borderId="3" xfId="0" applyFont="1" applyFill="1" applyBorder="1" applyAlignment="1">
      <alignment vertical="top" wrapText="1" readingOrder="2"/>
    </xf>
    <xf numFmtId="0" fontId="25" fillId="14" borderId="3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>
      <alignment vertical="top" wrapText="1" readingOrder="2"/>
    </xf>
    <xf numFmtId="0" fontId="25" fillId="8" borderId="3" xfId="0" applyFont="1" applyFill="1" applyBorder="1" applyAlignment="1">
      <alignment horizontal="right" vertical="top" wrapText="1" readingOrder="2"/>
    </xf>
    <xf numFmtId="0" fontId="25" fillId="14" borderId="3" xfId="0" applyFont="1" applyFill="1" applyBorder="1" applyAlignment="1">
      <alignment horizontal="left" vertical="top" wrapText="1" readingOrder="2"/>
    </xf>
    <xf numFmtId="0" fontId="25" fillId="8" borderId="3" xfId="0" applyFont="1" applyFill="1" applyBorder="1" applyAlignment="1">
      <alignment horizontal="left" vertical="top" wrapText="1" readingOrder="2"/>
    </xf>
    <xf numFmtId="0" fontId="26" fillId="15" borderId="3" xfId="0" applyFont="1" applyFill="1" applyBorder="1" applyAlignment="1">
      <alignment vertical="top" wrapText="1" readingOrder="2"/>
    </xf>
    <xf numFmtId="0" fontId="26" fillId="15" borderId="3" xfId="0" applyFont="1" applyFill="1" applyBorder="1" applyAlignment="1">
      <alignment horizontal="right" vertical="top" wrapText="1" readingOrder="2"/>
    </xf>
    <xf numFmtId="0" fontId="26" fillId="16" borderId="3" xfId="0" applyFont="1" applyFill="1" applyBorder="1" applyAlignment="1">
      <alignment vertical="top" wrapText="1" readingOrder="2"/>
    </xf>
    <xf numFmtId="0" fontId="26" fillId="16" borderId="3" xfId="0" applyFont="1" applyFill="1" applyBorder="1" applyAlignment="1">
      <alignment horizontal="right" vertical="top" wrapText="1" readingOrder="2"/>
    </xf>
    <xf numFmtId="0" fontId="26" fillId="17" borderId="3" xfId="0" applyFont="1" applyFill="1" applyBorder="1" applyAlignment="1">
      <alignment vertical="top" wrapText="1" readingOrder="2"/>
    </xf>
    <xf numFmtId="0" fontId="26" fillId="17" borderId="3" xfId="0" applyFont="1" applyFill="1" applyBorder="1" applyAlignment="1">
      <alignment horizontal="right" vertical="top" wrapText="1" readingOrder="2"/>
    </xf>
    <xf numFmtId="0" fontId="26" fillId="15" borderId="13" xfId="0" applyFont="1" applyFill="1" applyBorder="1" applyAlignment="1">
      <alignment horizontal="right" vertical="top" wrapText="1" readingOrder="2"/>
    </xf>
    <xf numFmtId="0" fontId="26" fillId="17" borderId="13" xfId="0" applyFont="1" applyFill="1" applyBorder="1" applyAlignment="1">
      <alignment horizontal="right" vertical="top" wrapText="1" readingOrder="2"/>
    </xf>
    <xf numFmtId="0" fontId="21" fillId="13" borderId="0" xfId="0" applyFont="1" applyFill="1" applyAlignment="1">
      <alignment horizontal="right" vertical="top"/>
    </xf>
    <xf numFmtId="0" fontId="0" fillId="0" borderId="0" xfId="0" applyAlignment="1">
      <alignment horizontal="left"/>
    </xf>
    <xf numFmtId="0" fontId="19" fillId="8" borderId="3" xfId="0" applyFont="1" applyFill="1" applyBorder="1" applyAlignment="1" applyProtection="1">
      <alignment vertical="top" wrapText="1" readingOrder="2"/>
      <protection locked="0"/>
    </xf>
    <xf numFmtId="0" fontId="19" fillId="14" borderId="3" xfId="0" applyFont="1" applyFill="1" applyBorder="1" applyAlignment="1" applyProtection="1">
      <alignment horizontal="right" vertical="top" wrapText="1" readingOrder="2"/>
      <protection locked="0"/>
    </xf>
    <xf numFmtId="0" fontId="19" fillId="8" borderId="3" xfId="0" applyFont="1" applyFill="1" applyBorder="1" applyAlignment="1" applyProtection="1">
      <alignment horizontal="right" vertical="top" wrapText="1" readingOrder="2"/>
      <protection locked="0"/>
    </xf>
    <xf numFmtId="0" fontId="21" fillId="8" borderId="3" xfId="0" applyFont="1" applyFill="1" applyBorder="1" applyAlignment="1" applyProtection="1">
      <alignment vertical="top" wrapText="1"/>
      <protection locked="0"/>
    </xf>
    <xf numFmtId="0" fontId="0" fillId="0" borderId="2" xfId="0" applyBorder="1" applyAlignment="1">
      <alignment horizontal="right" readingOrder="2"/>
    </xf>
    <xf numFmtId="0" fontId="0" fillId="0" borderId="2" xfId="0" applyBorder="1" applyAlignment="1">
      <alignment horizontal="right" readingOrder="1"/>
    </xf>
    <xf numFmtId="0" fontId="0" fillId="0" borderId="14" xfId="0" applyBorder="1" applyAlignment="1">
      <alignment horizontal="right" readingOrder="1"/>
    </xf>
    <xf numFmtId="0" fontId="0" fillId="0" borderId="2" xfId="0" applyBorder="1" applyAlignment="1">
      <alignment wrapText="1"/>
    </xf>
    <xf numFmtId="0" fontId="26" fillId="17" borderId="15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 applyProtection="1">
      <alignment horizontal="right" vertical="top" wrapText="1" readingOrder="2"/>
      <protection locked="0"/>
    </xf>
    <xf numFmtId="0" fontId="25" fillId="8" borderId="3" xfId="0" applyFont="1" applyFill="1" applyBorder="1" applyAlignment="1" applyProtection="1">
      <alignment horizontal="left" vertical="top" wrapText="1" readingOrder="2"/>
      <protection locked="0"/>
    </xf>
    <xf numFmtId="0" fontId="21" fillId="13" borderId="0" xfId="0" applyFont="1" applyFill="1" applyAlignment="1" applyProtection="1">
      <alignment vertical="top"/>
      <protection locked="0"/>
    </xf>
    <xf numFmtId="0" fontId="21" fillId="13" borderId="0" xfId="0" applyFont="1" applyFill="1" applyAlignment="1" applyProtection="1">
      <alignment horizontal="left" vertical="top"/>
      <protection locked="0"/>
    </xf>
    <xf numFmtId="0" fontId="26" fillId="17" borderId="16" xfId="0" applyFont="1" applyFill="1" applyBorder="1" applyAlignment="1" applyProtection="1">
      <alignment vertical="top" wrapText="1" readingOrder="2"/>
      <protection locked="0"/>
    </xf>
    <xf numFmtId="0" fontId="26" fillId="17" borderId="16" xfId="0" applyFont="1" applyFill="1" applyBorder="1" applyAlignment="1" applyProtection="1">
      <alignment horizontal="right" vertical="top" wrapText="1" readingOrder="2"/>
      <protection locked="0"/>
    </xf>
    <xf numFmtId="177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177" fontId="0" fillId="0" borderId="2" xfId="0" applyNumberFormat="1" applyBorder="1"/>
    <xf numFmtId="0" fontId="3" fillId="18" borderId="20" xfId="0" applyFont="1" applyFill="1" applyBorder="1" applyAlignment="1">
      <alignment horizontal="right" vertical="center"/>
    </xf>
    <xf numFmtId="0" fontId="3" fillId="14" borderId="21" xfId="0" applyFont="1" applyFill="1" applyBorder="1" applyAlignment="1">
      <alignment horizontal="center" vertical="center" wrapText="1"/>
    </xf>
    <xf numFmtId="0" fontId="3" fillId="14" borderId="22" xfId="0" applyFont="1" applyFill="1" applyBorder="1" applyAlignment="1">
      <alignment horizontal="center" vertical="center" wrapText="1"/>
    </xf>
    <xf numFmtId="0" fontId="3" fillId="9" borderId="21" xfId="0" applyFont="1" applyFill="1" applyBorder="1" applyAlignment="1">
      <alignment horizontal="center" vertical="center" wrapText="1"/>
    </xf>
    <xf numFmtId="0" fontId="3" fillId="9" borderId="22" xfId="0" applyFont="1" applyFill="1" applyBorder="1" applyAlignment="1">
      <alignment horizontal="center" vertical="center" wrapText="1"/>
    </xf>
    <xf numFmtId="0" fontId="3" fillId="9" borderId="23" xfId="0" applyFont="1" applyFill="1" applyBorder="1" applyAlignment="1">
      <alignment horizontal="center" vertical="center" wrapText="1"/>
    </xf>
    <xf numFmtId="0" fontId="2" fillId="2" borderId="24" xfId="0" applyFont="1" applyFill="1" applyBorder="1"/>
    <xf numFmtId="10" fontId="2" fillId="14" borderId="21" xfId="1" applyNumberFormat="1" applyFont="1" applyFill="1" applyBorder="1"/>
    <xf numFmtId="10" fontId="2" fillId="14" borderId="22" xfId="1" applyNumberFormat="1" applyFont="1" applyFill="1" applyBorder="1"/>
    <xf numFmtId="10" fontId="2" fillId="9" borderId="21" xfId="1" applyNumberFormat="1" applyFont="1" applyFill="1" applyBorder="1"/>
    <xf numFmtId="10" fontId="2" fillId="9" borderId="22" xfId="1" applyNumberFormat="1" applyFont="1" applyFill="1" applyBorder="1"/>
    <xf numFmtId="10" fontId="2" fillId="9" borderId="25" xfId="1" applyNumberFormat="1" applyFont="1" applyFill="1" applyBorder="1"/>
    <xf numFmtId="0" fontId="2" fillId="2" borderId="21" xfId="0" applyFont="1" applyFill="1" applyBorder="1" applyAlignment="1">
      <alignment wrapText="1"/>
    </xf>
    <xf numFmtId="0" fontId="2" fillId="2" borderId="21" xfId="0" applyFont="1" applyFill="1" applyBorder="1"/>
    <xf numFmtId="0" fontId="3" fillId="2" borderId="21" xfId="0" applyFont="1" applyFill="1" applyBorder="1"/>
    <xf numFmtId="10" fontId="3" fillId="14" borderId="21" xfId="1" applyNumberFormat="1" applyFont="1" applyFill="1" applyBorder="1"/>
    <xf numFmtId="10" fontId="3" fillId="14" borderId="22" xfId="1" applyNumberFormat="1" applyFont="1" applyFill="1" applyBorder="1"/>
    <xf numFmtId="10" fontId="3" fillId="9" borderId="21" xfId="1" applyNumberFormat="1" applyFont="1" applyFill="1" applyBorder="1"/>
    <xf numFmtId="10" fontId="3" fillId="9" borderId="22" xfId="1" applyNumberFormat="1" applyFont="1" applyFill="1" applyBorder="1"/>
    <xf numFmtId="10" fontId="3" fillId="9" borderId="25" xfId="1" applyNumberFormat="1" applyFont="1" applyFill="1" applyBorder="1"/>
    <xf numFmtId="0" fontId="3" fillId="3" borderId="24" xfId="0" applyFont="1" applyFill="1" applyBorder="1"/>
    <xf numFmtId="3" fontId="3" fillId="14" borderId="24" xfId="1" applyNumberFormat="1" applyFont="1" applyFill="1" applyBorder="1"/>
    <xf numFmtId="3" fontId="3" fillId="9" borderId="24" xfId="1" applyNumberFormat="1" applyFont="1" applyFill="1" applyBorder="1"/>
    <xf numFmtId="10" fontId="3" fillId="12" borderId="27" xfId="1" applyNumberFormat="1" applyFont="1" applyFill="1" applyBorder="1"/>
    <xf numFmtId="0" fontId="2" fillId="0" borderId="29" xfId="0" applyFont="1" applyBorder="1"/>
    <xf numFmtId="10" fontId="2" fillId="14" borderId="24" xfId="1" applyNumberFormat="1" applyFont="1" applyFill="1" applyBorder="1"/>
    <xf numFmtId="10" fontId="2" fillId="14" borderId="26" xfId="1" applyNumberFormat="1" applyFont="1" applyFill="1" applyBorder="1"/>
    <xf numFmtId="10" fontId="2" fillId="9" borderId="24" xfId="1" applyNumberFormat="1" applyFont="1" applyFill="1" applyBorder="1"/>
    <xf numFmtId="10" fontId="2" fillId="9" borderId="26" xfId="1" applyNumberFormat="1" applyFont="1" applyFill="1" applyBorder="1"/>
    <xf numFmtId="10" fontId="2" fillId="9" borderId="27" xfId="1" applyNumberFormat="1" applyFont="1" applyFill="1" applyBorder="1"/>
    <xf numFmtId="0" fontId="3" fillId="2" borderId="30" xfId="0" applyFont="1" applyFill="1" applyBorder="1"/>
    <xf numFmtId="10" fontId="3" fillId="14" borderId="30" xfId="1" applyNumberFormat="1" applyFont="1" applyFill="1" applyBorder="1"/>
    <xf numFmtId="10" fontId="3" fillId="14" borderId="31" xfId="1" applyNumberFormat="1" applyFont="1" applyFill="1" applyBorder="1"/>
    <xf numFmtId="10" fontId="3" fillId="9" borderId="30" xfId="1" applyNumberFormat="1" applyFont="1" applyFill="1" applyBorder="1"/>
    <xf numFmtId="10" fontId="3" fillId="9" borderId="31" xfId="1" applyNumberFormat="1" applyFont="1" applyFill="1" applyBorder="1"/>
    <xf numFmtId="10" fontId="3" fillId="9" borderId="8" xfId="1" applyNumberFormat="1" applyFont="1" applyFill="1" applyBorder="1"/>
    <xf numFmtId="0" fontId="3" fillId="18" borderId="24" xfId="0" applyFont="1" applyFill="1" applyBorder="1" applyAlignment="1">
      <alignment vertical="top"/>
    </xf>
    <xf numFmtId="0" fontId="3" fillId="14" borderId="24" xfId="0" applyFont="1" applyFill="1" applyBorder="1" applyAlignment="1">
      <alignment horizontal="center" vertical="top" wrapText="1"/>
    </xf>
    <xf numFmtId="0" fontId="3" fillId="14" borderId="26" xfId="0" applyFont="1" applyFill="1" applyBorder="1" applyAlignment="1">
      <alignment horizontal="center" vertical="top" wrapText="1"/>
    </xf>
    <xf numFmtId="0" fontId="3" fillId="9" borderId="24" xfId="0" applyFont="1" applyFill="1" applyBorder="1" applyAlignment="1">
      <alignment horizontal="center" vertical="top" wrapText="1"/>
    </xf>
    <xf numFmtId="0" fontId="3" fillId="9" borderId="26" xfId="0" applyFont="1" applyFill="1" applyBorder="1" applyAlignment="1">
      <alignment horizontal="center" vertical="top" wrapText="1"/>
    </xf>
    <xf numFmtId="0" fontId="3" fillId="9" borderId="27" xfId="0" applyFont="1" applyFill="1" applyBorder="1" applyAlignment="1">
      <alignment horizontal="center" vertical="top" wrapText="1"/>
    </xf>
    <xf numFmtId="177" fontId="14" fillId="0" borderId="0" xfId="0" applyNumberFormat="1" applyFont="1"/>
    <xf numFmtId="177" fontId="16" fillId="0" borderId="0" xfId="0" applyNumberFormat="1" applyFont="1"/>
    <xf numFmtId="177" fontId="14" fillId="0" borderId="0" xfId="0" applyNumberFormat="1" applyFont="1" applyAlignment="1">
      <alignment vertical="top"/>
    </xf>
    <xf numFmtId="177" fontId="3" fillId="12" borderId="26" xfId="1" applyNumberFormat="1" applyFont="1" applyFill="1" applyBorder="1"/>
    <xf numFmtId="177" fontId="2" fillId="0" borderId="28" xfId="0" applyNumberFormat="1" applyFont="1" applyBorder="1"/>
    <xf numFmtId="177" fontId="2" fillId="0" borderId="19" xfId="0" applyNumberFormat="1" applyFont="1" applyBorder="1"/>
    <xf numFmtId="177" fontId="14" fillId="0" borderId="0" xfId="0" applyNumberFormat="1" applyFont="1" applyProtection="1">
      <protection locked="0"/>
    </xf>
    <xf numFmtId="177" fontId="3" fillId="12" borderId="27" xfId="1" applyNumberFormat="1" applyFont="1" applyFill="1" applyBorder="1"/>
    <xf numFmtId="177" fontId="2" fillId="0" borderId="29" xfId="0" applyNumberFormat="1" applyFont="1" applyBorder="1"/>
    <xf numFmtId="0" fontId="0" fillId="0" borderId="2" xfId="0" applyBorder="1" applyAlignment="1">
      <alignment horizontal="center" vertical="top" wrapText="1"/>
    </xf>
    <xf numFmtId="177" fontId="0" fillId="0" borderId="2" xfId="0" applyNumberFormat="1" applyBorder="1" applyAlignment="1">
      <alignment horizontal="center" vertical="top" wrapText="1"/>
    </xf>
    <xf numFmtId="0" fontId="0" fillId="0" borderId="2" xfId="0" applyBorder="1" applyAlignment="1">
      <alignment horizontal="right" vertical="top"/>
    </xf>
    <xf numFmtId="177" fontId="0" fillId="0" borderId="2" xfId="0" applyNumberFormat="1" applyBorder="1" applyAlignment="1">
      <alignment horizontal="right" vertical="top"/>
    </xf>
    <xf numFmtId="0" fontId="0" fillId="0" borderId="17" xfId="0" applyBorder="1" applyAlignment="1">
      <alignment horizontal="center" vertical="top"/>
    </xf>
    <xf numFmtId="177" fontId="0" fillId="0" borderId="14" xfId="0" applyNumberFormat="1" applyBorder="1" applyAlignment="1">
      <alignment horizontal="center" vertical="top"/>
    </xf>
    <xf numFmtId="177" fontId="0" fillId="0" borderId="18" xfId="0" applyNumberFormat="1" applyBorder="1" applyAlignment="1">
      <alignment horizontal="center" vertical="top"/>
    </xf>
    <xf numFmtId="0" fontId="14" fillId="0" borderId="0" xfId="0" applyFont="1" applyAlignment="1">
      <alignment horizontal="right"/>
    </xf>
  </cellXfs>
  <cellStyles count="504">
    <cellStyle name="% 1" xfId="2" xr:uid="{00000000-0005-0000-0000-000006000000}"/>
    <cellStyle name="% 2" xfId="3" xr:uid="{00000000-0005-0000-0000-000007000000}"/>
    <cellStyle name="% 3" xfId="4" xr:uid="{00000000-0005-0000-0000-000008000000}"/>
    <cellStyle name="=C:\WINNT\SYSTEM32\COMMAND.COM" xfId="5" xr:uid="{00000000-0005-0000-0000-000009000000}"/>
    <cellStyle name="01 בינואר 2000" xfId="6" xr:uid="{00000000-0005-0000-0000-00000A000000}"/>
    <cellStyle name="01.01.00" xfId="7" xr:uid="{00000000-0005-0000-0000-00000B000000}"/>
    <cellStyle name="01.01.2000" xfId="8" xr:uid="{00000000-0005-0000-0000-00000C000000}"/>
    <cellStyle name="01/01/00" xfId="9" xr:uid="{00000000-0005-0000-0000-00000D000000}"/>
    <cellStyle name="01/01/2000" xfId="10" xr:uid="{00000000-0005-0000-0000-00000E000000}"/>
    <cellStyle name="1" xfId="11" xr:uid="{00000000-0005-0000-0000-00000F000000}"/>
    <cellStyle name="2" xfId="12" xr:uid="{00000000-0005-0000-0000-000010000000}"/>
    <cellStyle name="3" xfId="13" xr:uid="{00000000-0005-0000-0000-000011000000}"/>
    <cellStyle name="4" xfId="14" xr:uid="{00000000-0005-0000-0000-000012000000}"/>
    <cellStyle name="5" xfId="15" xr:uid="{00000000-0005-0000-0000-000013000000}"/>
    <cellStyle name="97" xfId="16" xr:uid="{00000000-0005-0000-0000-000014000000}"/>
    <cellStyle name="98" xfId="17" xr:uid="{00000000-0005-0000-0000-000015000000}"/>
    <cellStyle name="99" xfId="18" xr:uid="{00000000-0005-0000-0000-000016000000}"/>
    <cellStyle name="Comma [0] 2" xfId="19" xr:uid="{00000000-0005-0000-0000-000017000000}"/>
    <cellStyle name="Comma [0] 2 2" xfId="20" xr:uid="{00000000-0005-0000-0000-000018000000}"/>
    <cellStyle name="Comma [0] 2 2 2" xfId="21" xr:uid="{00000000-0005-0000-0000-000019000000}"/>
    <cellStyle name="Comma [0] 2 3" xfId="22" xr:uid="{00000000-0005-0000-0000-00001A000000}"/>
    <cellStyle name="Comma [0] 2 4" xfId="23" xr:uid="{00000000-0005-0000-0000-00001B000000}"/>
    <cellStyle name="Comma [0] 3" xfId="24" xr:uid="{00000000-0005-0000-0000-00001C000000}"/>
    <cellStyle name="Comma 2" xfId="25" xr:uid="{00000000-0005-0000-0000-00001D000000}"/>
    <cellStyle name="Comma 2 2" xfId="26" xr:uid="{00000000-0005-0000-0000-00001E000000}"/>
    <cellStyle name="Comma 2 2 2" xfId="27" xr:uid="{00000000-0005-0000-0000-00001F000000}"/>
    <cellStyle name="Comma 2 2 3" xfId="28" xr:uid="{00000000-0005-0000-0000-000020000000}"/>
    <cellStyle name="Comma 2 2 4" xfId="29" xr:uid="{00000000-0005-0000-0000-000021000000}"/>
    <cellStyle name="Comma 2 2 5" xfId="30" xr:uid="{00000000-0005-0000-0000-000022000000}"/>
    <cellStyle name="Comma 2 2 6" xfId="31" xr:uid="{00000000-0005-0000-0000-000023000000}"/>
    <cellStyle name="Comma 2 2 7" xfId="32" xr:uid="{00000000-0005-0000-0000-000024000000}"/>
    <cellStyle name="Comma 2 3" xfId="33" xr:uid="{00000000-0005-0000-0000-000025000000}"/>
    <cellStyle name="Comma 2 4" xfId="34" xr:uid="{00000000-0005-0000-0000-000026000000}"/>
    <cellStyle name="Comma 2 5" xfId="35" xr:uid="{00000000-0005-0000-0000-000027000000}"/>
    <cellStyle name="Comma 2 6" xfId="36" xr:uid="{00000000-0005-0000-0000-000028000000}"/>
    <cellStyle name="Comma 2 7" xfId="37" xr:uid="{00000000-0005-0000-0000-000029000000}"/>
    <cellStyle name="Comma 2 8" xfId="38" xr:uid="{00000000-0005-0000-0000-00002A000000}"/>
    <cellStyle name="Comma 2 9" xfId="39" xr:uid="{00000000-0005-0000-0000-00002B000000}"/>
    <cellStyle name="Comma 3" xfId="40" xr:uid="{00000000-0005-0000-0000-00002C000000}"/>
    <cellStyle name="Comma 3 2" xfId="41" xr:uid="{00000000-0005-0000-0000-00002D000000}"/>
    <cellStyle name="Comma 4" xfId="42" xr:uid="{00000000-0005-0000-0000-00002E000000}"/>
    <cellStyle name="Comma 5" xfId="43" xr:uid="{00000000-0005-0000-0000-00002F000000}"/>
    <cellStyle name="Comma 6" xfId="44" xr:uid="{00000000-0005-0000-0000-000030000000}"/>
    <cellStyle name="Comma 7" xfId="45" xr:uid="{00000000-0005-0000-0000-000031000000}"/>
    <cellStyle name="Currency [0] _1" xfId="46" xr:uid="{00000000-0005-0000-0000-000032000000}"/>
    <cellStyle name="Euro" xfId="47" xr:uid="{00000000-0005-0000-0000-000033000000}"/>
    <cellStyle name="Hyperlink 2" xfId="48" xr:uid="{00000000-0005-0000-0000-000034000000}"/>
    <cellStyle name="Hyperlink 2 2" xfId="49" xr:uid="{00000000-0005-0000-0000-000035000000}"/>
    <cellStyle name="Hyperlink 2 2 2" xfId="50" xr:uid="{00000000-0005-0000-0000-000036000000}"/>
    <cellStyle name="Hyperlink 2 2 2 2" xfId="51" xr:uid="{00000000-0005-0000-0000-000037000000}"/>
    <cellStyle name="Hyperlink 2 3" xfId="52" xr:uid="{00000000-0005-0000-0000-000038000000}"/>
    <cellStyle name="Hyperlink 2 4" xfId="53" xr:uid="{00000000-0005-0000-0000-000039000000}"/>
    <cellStyle name="Hyperlink 2 5" xfId="54" xr:uid="{00000000-0005-0000-0000-00003A000000}"/>
    <cellStyle name="Hyperlink 2 6" xfId="55" xr:uid="{00000000-0005-0000-0000-00003B000000}"/>
    <cellStyle name="Hyperlink 2 7" xfId="56" xr:uid="{00000000-0005-0000-0000-00003C000000}"/>
    <cellStyle name="Hyperlink 2 8" xfId="57" xr:uid="{00000000-0005-0000-0000-00003D000000}"/>
    <cellStyle name="Hyperlink 2_Data" xfId="58" xr:uid="{00000000-0005-0000-0000-00003E000000}"/>
    <cellStyle name="Normal" xfId="0" builtinId="0"/>
    <cellStyle name="Normal 10" xfId="59" xr:uid="{00000000-0005-0000-0000-00003F000000}"/>
    <cellStyle name="Normal 11" xfId="60" xr:uid="{00000000-0005-0000-0000-000040000000}"/>
    <cellStyle name="Normal 12" xfId="61" xr:uid="{00000000-0005-0000-0000-000041000000}"/>
    <cellStyle name="Normal 12 2" xfId="62" xr:uid="{00000000-0005-0000-0000-000042000000}"/>
    <cellStyle name="Normal 12 3" xfId="63" xr:uid="{00000000-0005-0000-0000-000043000000}"/>
    <cellStyle name="Normal 12 4" xfId="64" xr:uid="{00000000-0005-0000-0000-000044000000}"/>
    <cellStyle name="Normal 12 5" xfId="65" xr:uid="{00000000-0005-0000-0000-000045000000}"/>
    <cellStyle name="Normal 12 6" xfId="66" xr:uid="{00000000-0005-0000-0000-000046000000}"/>
    <cellStyle name="Normal 12 7" xfId="67" xr:uid="{00000000-0005-0000-0000-000047000000}"/>
    <cellStyle name="Normal 12 8" xfId="68" xr:uid="{00000000-0005-0000-0000-000048000000}"/>
    <cellStyle name="Normal 13" xfId="69" xr:uid="{00000000-0005-0000-0000-000049000000}"/>
    <cellStyle name="Normal 13 2" xfId="70" xr:uid="{00000000-0005-0000-0000-00004A000000}"/>
    <cellStyle name="Normal 13 3" xfId="71" xr:uid="{00000000-0005-0000-0000-00004B000000}"/>
    <cellStyle name="Normal 13 4" xfId="72" xr:uid="{00000000-0005-0000-0000-00004C000000}"/>
    <cellStyle name="Normal 13 5" xfId="73" xr:uid="{00000000-0005-0000-0000-00004D000000}"/>
    <cellStyle name="Normal 13 6" xfId="74" xr:uid="{00000000-0005-0000-0000-00004E000000}"/>
    <cellStyle name="Normal 13 7" xfId="75" xr:uid="{00000000-0005-0000-0000-00004F000000}"/>
    <cellStyle name="Normal 13 8" xfId="76" xr:uid="{00000000-0005-0000-0000-000050000000}"/>
    <cellStyle name="Normal 14" xfId="77" xr:uid="{00000000-0005-0000-0000-000051000000}"/>
    <cellStyle name="Normal 14 2" xfId="78" xr:uid="{00000000-0005-0000-0000-000052000000}"/>
    <cellStyle name="Normal 14 3" xfId="79" xr:uid="{00000000-0005-0000-0000-000053000000}"/>
    <cellStyle name="Normal 14 4" xfId="80" xr:uid="{00000000-0005-0000-0000-000054000000}"/>
    <cellStyle name="Normal 14 5" xfId="81" xr:uid="{00000000-0005-0000-0000-000055000000}"/>
    <cellStyle name="Normal 14 6" xfId="82" xr:uid="{00000000-0005-0000-0000-000056000000}"/>
    <cellStyle name="Normal 14 7" xfId="83" xr:uid="{00000000-0005-0000-0000-000057000000}"/>
    <cellStyle name="Normal 14 8" xfId="84" xr:uid="{00000000-0005-0000-0000-000058000000}"/>
    <cellStyle name="Normal 15" xfId="85" xr:uid="{00000000-0005-0000-0000-000059000000}"/>
    <cellStyle name="Normal 15 2" xfId="86" xr:uid="{00000000-0005-0000-0000-00005A000000}"/>
    <cellStyle name="Normal 15 3" xfId="87" xr:uid="{00000000-0005-0000-0000-00005B000000}"/>
    <cellStyle name="Normal 15 4" xfId="88" xr:uid="{00000000-0005-0000-0000-00005C000000}"/>
    <cellStyle name="Normal 15 5" xfId="89" xr:uid="{00000000-0005-0000-0000-00005D000000}"/>
    <cellStyle name="Normal 15 6" xfId="90" xr:uid="{00000000-0005-0000-0000-00005E000000}"/>
    <cellStyle name="Normal 15 7" xfId="91" xr:uid="{00000000-0005-0000-0000-00005F000000}"/>
    <cellStyle name="Normal 15 8" xfId="92" xr:uid="{00000000-0005-0000-0000-000060000000}"/>
    <cellStyle name="Normal 16" xfId="93" xr:uid="{00000000-0005-0000-0000-000061000000}"/>
    <cellStyle name="Normal 16 2" xfId="94" xr:uid="{00000000-0005-0000-0000-000062000000}"/>
    <cellStyle name="Normal 16 3" xfId="95" xr:uid="{00000000-0005-0000-0000-000063000000}"/>
    <cellStyle name="Normal 16 4" xfId="96" xr:uid="{00000000-0005-0000-0000-000064000000}"/>
    <cellStyle name="Normal 16 5" xfId="97" xr:uid="{00000000-0005-0000-0000-000065000000}"/>
    <cellStyle name="Normal 16 6" xfId="98" xr:uid="{00000000-0005-0000-0000-000066000000}"/>
    <cellStyle name="Normal 16 7" xfId="99" xr:uid="{00000000-0005-0000-0000-000067000000}"/>
    <cellStyle name="Normal 16 8" xfId="100" xr:uid="{00000000-0005-0000-0000-000068000000}"/>
    <cellStyle name="Normal 17" xfId="101" xr:uid="{00000000-0005-0000-0000-000069000000}"/>
    <cellStyle name="Normal 17 2" xfId="102" xr:uid="{00000000-0005-0000-0000-00006A000000}"/>
    <cellStyle name="Normal 17 3" xfId="103" xr:uid="{00000000-0005-0000-0000-00006B000000}"/>
    <cellStyle name="Normal 18" xfId="104" xr:uid="{00000000-0005-0000-0000-00006C000000}"/>
    <cellStyle name="Normal 18 2" xfId="105" xr:uid="{00000000-0005-0000-0000-00006D000000}"/>
    <cellStyle name="Normal 18 3" xfId="106" xr:uid="{00000000-0005-0000-0000-00006E000000}"/>
    <cellStyle name="Normal 19" xfId="107" xr:uid="{00000000-0005-0000-0000-00006F000000}"/>
    <cellStyle name="Normal 2" xfId="108" xr:uid="{00000000-0005-0000-0000-000070000000}"/>
    <cellStyle name="Normal 2 10" xfId="109" xr:uid="{00000000-0005-0000-0000-000071000000}"/>
    <cellStyle name="Normal 2 11" xfId="110" xr:uid="{00000000-0005-0000-0000-000072000000}"/>
    <cellStyle name="Normal 2 12" xfId="111" xr:uid="{00000000-0005-0000-0000-000073000000}"/>
    <cellStyle name="Normal 2 13" xfId="112" xr:uid="{00000000-0005-0000-0000-000074000000}"/>
    <cellStyle name="Normal 2 2" xfId="113" xr:uid="{00000000-0005-0000-0000-000075000000}"/>
    <cellStyle name="Normal 2 2 2" xfId="114" xr:uid="{00000000-0005-0000-0000-000076000000}"/>
    <cellStyle name="Normal 2 2 2 2" xfId="115" xr:uid="{00000000-0005-0000-0000-000077000000}"/>
    <cellStyle name="Normal 2 2 2 2 2" xfId="116" xr:uid="{00000000-0005-0000-0000-000078000000}"/>
    <cellStyle name="Normal 2 2 2 2 2 2" xfId="117" xr:uid="{00000000-0005-0000-0000-000079000000}"/>
    <cellStyle name="Normal 2 2 2 2_ירידות ערך שנזקפו" xfId="118" xr:uid="{00000000-0005-0000-0000-00007A000000}"/>
    <cellStyle name="Normal 2 2 2 3" xfId="119" xr:uid="{00000000-0005-0000-0000-00007B000000}"/>
    <cellStyle name="Normal 2 2 2 4" xfId="120" xr:uid="{00000000-0005-0000-0000-00007C000000}"/>
    <cellStyle name="Normal 2 2 2 5" xfId="121" xr:uid="{00000000-0005-0000-0000-00007D000000}"/>
    <cellStyle name="Normal 2 2 2 6" xfId="122" xr:uid="{00000000-0005-0000-0000-00007E000000}"/>
    <cellStyle name="Normal 2 2 2 7" xfId="123" xr:uid="{00000000-0005-0000-0000-00007F000000}"/>
    <cellStyle name="Normal 2 2 2 8" xfId="124" xr:uid="{00000000-0005-0000-0000-000080000000}"/>
    <cellStyle name="Normal 2 2 2_ירידות ערך שנזקפו" xfId="125" xr:uid="{00000000-0005-0000-0000-000081000000}"/>
    <cellStyle name="Normal 2 2 3" xfId="126" xr:uid="{00000000-0005-0000-0000-000082000000}"/>
    <cellStyle name="Normal 2 2 3 2" xfId="127" xr:uid="{00000000-0005-0000-0000-000083000000}"/>
    <cellStyle name="Normal 2 2 3 2 2" xfId="128" xr:uid="{00000000-0005-0000-0000-000084000000}"/>
    <cellStyle name="Normal 2 2 4" xfId="129" xr:uid="{00000000-0005-0000-0000-000085000000}"/>
    <cellStyle name="Normal 2 2 5" xfId="130" xr:uid="{00000000-0005-0000-0000-000086000000}"/>
    <cellStyle name="Normal 2 2 6" xfId="131" xr:uid="{00000000-0005-0000-0000-000087000000}"/>
    <cellStyle name="Normal 2 2 7" xfId="132" xr:uid="{00000000-0005-0000-0000-000088000000}"/>
    <cellStyle name="Normal 2 2 8" xfId="133" xr:uid="{00000000-0005-0000-0000-000089000000}"/>
    <cellStyle name="Normal 2 2 9" xfId="134" xr:uid="{00000000-0005-0000-0000-00008A000000}"/>
    <cellStyle name="Normal 2 2_ירידות ערך שנזקפו" xfId="135" xr:uid="{00000000-0005-0000-0000-00008B000000}"/>
    <cellStyle name="Normal 2 3" xfId="136" xr:uid="{00000000-0005-0000-0000-00008C000000}"/>
    <cellStyle name="Normal 2 3 2" xfId="137" xr:uid="{00000000-0005-0000-0000-00008D000000}"/>
    <cellStyle name="Normal 2 3 2 2" xfId="138" xr:uid="{00000000-0005-0000-0000-00008E000000}"/>
    <cellStyle name="Normal 2 3 3" xfId="139" xr:uid="{00000000-0005-0000-0000-00008F000000}"/>
    <cellStyle name="Normal 2 3 4" xfId="140" xr:uid="{00000000-0005-0000-0000-000090000000}"/>
    <cellStyle name="Normal 2 3 5" xfId="141" xr:uid="{00000000-0005-0000-0000-000091000000}"/>
    <cellStyle name="Normal 2 3 6" xfId="142" xr:uid="{00000000-0005-0000-0000-000092000000}"/>
    <cellStyle name="Normal 2 3 7" xfId="143" xr:uid="{00000000-0005-0000-0000-000093000000}"/>
    <cellStyle name="Normal 2 3 8" xfId="144" xr:uid="{00000000-0005-0000-0000-000094000000}"/>
    <cellStyle name="Normal 2 3 9" xfId="145" xr:uid="{00000000-0005-0000-0000-000095000000}"/>
    <cellStyle name="Normal 2 3_ירידות ערך שנזקפו" xfId="146" xr:uid="{00000000-0005-0000-0000-000096000000}"/>
    <cellStyle name="Normal 2 4" xfId="147" xr:uid="{00000000-0005-0000-0000-000097000000}"/>
    <cellStyle name="Normal 2 4 2" xfId="148" xr:uid="{00000000-0005-0000-0000-000098000000}"/>
    <cellStyle name="Normal 2 5" xfId="149" xr:uid="{00000000-0005-0000-0000-000099000000}"/>
    <cellStyle name="Normal 2 6" xfId="150" xr:uid="{00000000-0005-0000-0000-00009A000000}"/>
    <cellStyle name="Normal 2 6 2" xfId="151" xr:uid="{00000000-0005-0000-0000-00009B000000}"/>
    <cellStyle name="Normal 2 6 2 2" xfId="152" xr:uid="{00000000-0005-0000-0000-00009C000000}"/>
    <cellStyle name="Normal 2 7" xfId="153" xr:uid="{00000000-0005-0000-0000-00009D000000}"/>
    <cellStyle name="Normal 2 7 2" xfId="154" xr:uid="{00000000-0005-0000-0000-00009E000000}"/>
    <cellStyle name="Normal 2 8" xfId="155" xr:uid="{00000000-0005-0000-0000-00009F000000}"/>
    <cellStyle name="Normal 2 9" xfId="156" xr:uid="{00000000-0005-0000-0000-0000A0000000}"/>
    <cellStyle name="Normal 2_אלמנטרי" xfId="157" xr:uid="{00000000-0005-0000-0000-0000A1000000}"/>
    <cellStyle name="Normal 20" xfId="158" xr:uid="{00000000-0005-0000-0000-0000A2000000}"/>
    <cellStyle name="Normal 21" xfId="159" xr:uid="{00000000-0005-0000-0000-0000A3000000}"/>
    <cellStyle name="Normal 21 2" xfId="160" xr:uid="{00000000-0005-0000-0000-0000A4000000}"/>
    <cellStyle name="Normal 21 3" xfId="161" xr:uid="{00000000-0005-0000-0000-0000A5000000}"/>
    <cellStyle name="Normal 22" xfId="162" xr:uid="{00000000-0005-0000-0000-0000A6000000}"/>
    <cellStyle name="Normal 22 2" xfId="163" xr:uid="{00000000-0005-0000-0000-0000A7000000}"/>
    <cellStyle name="Normal 22 3" xfId="164" xr:uid="{00000000-0005-0000-0000-0000A8000000}"/>
    <cellStyle name="Normal 23" xfId="165" xr:uid="{00000000-0005-0000-0000-0000A9000000}"/>
    <cellStyle name="Normal 23 2" xfId="166" xr:uid="{00000000-0005-0000-0000-0000AA000000}"/>
    <cellStyle name="Normal 23 3" xfId="167" xr:uid="{00000000-0005-0000-0000-0000AB000000}"/>
    <cellStyle name="Normal 24" xfId="168" xr:uid="{00000000-0005-0000-0000-0000AC000000}"/>
    <cellStyle name="Normal 24 2" xfId="169" xr:uid="{00000000-0005-0000-0000-0000AD000000}"/>
    <cellStyle name="Normal 24 3" xfId="170" xr:uid="{00000000-0005-0000-0000-0000AE000000}"/>
    <cellStyle name="Normal 25" xfId="171" xr:uid="{00000000-0005-0000-0000-0000AF000000}"/>
    <cellStyle name="Normal 25 2" xfId="172" xr:uid="{00000000-0005-0000-0000-0000B0000000}"/>
    <cellStyle name="Normal 25 3" xfId="173" xr:uid="{00000000-0005-0000-0000-0000B1000000}"/>
    <cellStyle name="Normal 26" xfId="174" xr:uid="{00000000-0005-0000-0000-0000B2000000}"/>
    <cellStyle name="Normal 26 2" xfId="175" xr:uid="{00000000-0005-0000-0000-0000B3000000}"/>
    <cellStyle name="Normal 26 3" xfId="176" xr:uid="{00000000-0005-0000-0000-0000B4000000}"/>
    <cellStyle name="Normal 27" xfId="177" xr:uid="{00000000-0005-0000-0000-0000B5000000}"/>
    <cellStyle name="Normal 27 2" xfId="178" xr:uid="{00000000-0005-0000-0000-0000B6000000}"/>
    <cellStyle name="Normal 27 3" xfId="179" xr:uid="{00000000-0005-0000-0000-0000B7000000}"/>
    <cellStyle name="Normal 27 4" xfId="180" xr:uid="{00000000-0005-0000-0000-0000B8000000}"/>
    <cellStyle name="Normal 27 5" xfId="181" xr:uid="{00000000-0005-0000-0000-0000B9000000}"/>
    <cellStyle name="Normal 27 6" xfId="182" xr:uid="{00000000-0005-0000-0000-0000BA000000}"/>
    <cellStyle name="Normal 27 7" xfId="183" xr:uid="{00000000-0005-0000-0000-0000BB000000}"/>
    <cellStyle name="Normal 28" xfId="184" xr:uid="{00000000-0005-0000-0000-0000BC000000}"/>
    <cellStyle name="Normal 29" xfId="185" xr:uid="{00000000-0005-0000-0000-0000BD000000}"/>
    <cellStyle name="Normal 3" xfId="186" xr:uid="{00000000-0005-0000-0000-0000BE000000}"/>
    <cellStyle name="Normal 3 2" xfId="187" xr:uid="{00000000-0005-0000-0000-0000BF000000}"/>
    <cellStyle name="Normal 3 2 2" xfId="188" xr:uid="{00000000-0005-0000-0000-0000C0000000}"/>
    <cellStyle name="Normal 3 2 3" xfId="189" xr:uid="{00000000-0005-0000-0000-0000C1000000}"/>
    <cellStyle name="Normal 3 2 4" xfId="190" xr:uid="{00000000-0005-0000-0000-0000C2000000}"/>
    <cellStyle name="Normal 3 2 5" xfId="191" xr:uid="{00000000-0005-0000-0000-0000C3000000}"/>
    <cellStyle name="Normal 3 2 6" xfId="192" xr:uid="{00000000-0005-0000-0000-0000C4000000}"/>
    <cellStyle name="Normal 3 2 7" xfId="193" xr:uid="{00000000-0005-0000-0000-0000C5000000}"/>
    <cellStyle name="Normal 3 2 8" xfId="194" xr:uid="{00000000-0005-0000-0000-0000C6000000}"/>
    <cellStyle name="Normal 3 3" xfId="195" xr:uid="{00000000-0005-0000-0000-0000C7000000}"/>
    <cellStyle name="Normal 3 4" xfId="196" xr:uid="{00000000-0005-0000-0000-0000C8000000}"/>
    <cellStyle name="Normal 3 5" xfId="197" xr:uid="{00000000-0005-0000-0000-0000C9000000}"/>
    <cellStyle name="Normal 3 6" xfId="198" xr:uid="{00000000-0005-0000-0000-0000CA000000}"/>
    <cellStyle name="Normal 3 7" xfId="199" xr:uid="{00000000-0005-0000-0000-0000CB000000}"/>
    <cellStyle name="Normal 3 8" xfId="200" xr:uid="{00000000-0005-0000-0000-0000CC000000}"/>
    <cellStyle name="Normal 3 9" xfId="201" xr:uid="{00000000-0005-0000-0000-0000CD000000}"/>
    <cellStyle name="Normal 3_אלמנטרי" xfId="202" xr:uid="{00000000-0005-0000-0000-0000CE000000}"/>
    <cellStyle name="Normal 30" xfId="203" xr:uid="{00000000-0005-0000-0000-0000CF000000}"/>
    <cellStyle name="Normal 30 2" xfId="204" xr:uid="{00000000-0005-0000-0000-0000D0000000}"/>
    <cellStyle name="Normal 30 3" xfId="205" xr:uid="{00000000-0005-0000-0000-0000D1000000}"/>
    <cellStyle name="Normal 30 4" xfId="206" xr:uid="{00000000-0005-0000-0000-0000D2000000}"/>
    <cellStyle name="Normal 30 5" xfId="207" xr:uid="{00000000-0005-0000-0000-0000D3000000}"/>
    <cellStyle name="Normal 30 6" xfId="208" xr:uid="{00000000-0005-0000-0000-0000D4000000}"/>
    <cellStyle name="Normal 30 7" xfId="209" xr:uid="{00000000-0005-0000-0000-0000D5000000}"/>
    <cellStyle name="Normal 31" xfId="210" xr:uid="{00000000-0005-0000-0000-0000D6000000}"/>
    <cellStyle name="Normal 32" xfId="211" xr:uid="{00000000-0005-0000-0000-0000D7000000}"/>
    <cellStyle name="Normal 32 2" xfId="212" xr:uid="{00000000-0005-0000-0000-0000D8000000}"/>
    <cellStyle name="Normal 32 3" xfId="213" xr:uid="{00000000-0005-0000-0000-0000D9000000}"/>
    <cellStyle name="Normal 32 4" xfId="214" xr:uid="{00000000-0005-0000-0000-0000DA000000}"/>
    <cellStyle name="Normal 32 5" xfId="215" xr:uid="{00000000-0005-0000-0000-0000DB000000}"/>
    <cellStyle name="Normal 32 6" xfId="216" xr:uid="{00000000-0005-0000-0000-0000DC000000}"/>
    <cellStyle name="Normal 32 7" xfId="217" xr:uid="{00000000-0005-0000-0000-0000DD000000}"/>
    <cellStyle name="Normal 33" xfId="218" xr:uid="{00000000-0005-0000-0000-0000DE000000}"/>
    <cellStyle name="Normal 33 2" xfId="219" xr:uid="{00000000-0005-0000-0000-0000DF000000}"/>
    <cellStyle name="Normal 33 3" xfId="220" xr:uid="{00000000-0005-0000-0000-0000E0000000}"/>
    <cellStyle name="Normal 33 4" xfId="221" xr:uid="{00000000-0005-0000-0000-0000E1000000}"/>
    <cellStyle name="Normal 33 5" xfId="222" xr:uid="{00000000-0005-0000-0000-0000E2000000}"/>
    <cellStyle name="Normal 33 6" xfId="223" xr:uid="{00000000-0005-0000-0000-0000E3000000}"/>
    <cellStyle name="Normal 33 7" xfId="224" xr:uid="{00000000-0005-0000-0000-0000E4000000}"/>
    <cellStyle name="Normal 34" xfId="225" xr:uid="{00000000-0005-0000-0000-0000E5000000}"/>
    <cellStyle name="Normal 34 2" xfId="226" xr:uid="{00000000-0005-0000-0000-0000E6000000}"/>
    <cellStyle name="Normal 35" xfId="227" xr:uid="{00000000-0005-0000-0000-0000E7000000}"/>
    <cellStyle name="Normal 36" xfId="228" xr:uid="{00000000-0005-0000-0000-0000E8000000}"/>
    <cellStyle name="Normal 36 2" xfId="229" xr:uid="{00000000-0005-0000-0000-0000E9000000}"/>
    <cellStyle name="Normal 36 3" xfId="230" xr:uid="{00000000-0005-0000-0000-0000EA000000}"/>
    <cellStyle name="Normal 36 4" xfId="231" xr:uid="{00000000-0005-0000-0000-0000EB000000}"/>
    <cellStyle name="Normal 36 5" xfId="232" xr:uid="{00000000-0005-0000-0000-0000EC000000}"/>
    <cellStyle name="Normal 36 6" xfId="233" xr:uid="{00000000-0005-0000-0000-0000ED000000}"/>
    <cellStyle name="Normal 36 7" xfId="234" xr:uid="{00000000-0005-0000-0000-0000EE000000}"/>
    <cellStyle name="Normal 37" xfId="235" xr:uid="{00000000-0005-0000-0000-0000EF000000}"/>
    <cellStyle name="Normal 38" xfId="236" xr:uid="{00000000-0005-0000-0000-0000F0000000}"/>
    <cellStyle name="Normal 39" xfId="237" xr:uid="{00000000-0005-0000-0000-0000F1000000}"/>
    <cellStyle name="Normal 4" xfId="238" xr:uid="{00000000-0005-0000-0000-0000F2000000}"/>
    <cellStyle name="Normal 4 2" xfId="239" xr:uid="{00000000-0005-0000-0000-0000F3000000}"/>
    <cellStyle name="Normal 4 3" xfId="240" xr:uid="{00000000-0005-0000-0000-0000F4000000}"/>
    <cellStyle name="Normal 4 4" xfId="241" xr:uid="{00000000-0005-0000-0000-0000F5000000}"/>
    <cellStyle name="Normal 4 5" xfId="242" xr:uid="{00000000-0005-0000-0000-0000F6000000}"/>
    <cellStyle name="Normal 4 6" xfId="243" xr:uid="{00000000-0005-0000-0000-0000F7000000}"/>
    <cellStyle name="Normal 4 7" xfId="244" xr:uid="{00000000-0005-0000-0000-0000F8000000}"/>
    <cellStyle name="Normal 4 8" xfId="245" xr:uid="{00000000-0005-0000-0000-0000F9000000}"/>
    <cellStyle name="Normal 4_ירידות ערך שנזקפו" xfId="246" xr:uid="{00000000-0005-0000-0000-0000FA000000}"/>
    <cellStyle name="Normal 40" xfId="247" xr:uid="{00000000-0005-0000-0000-0000FB000000}"/>
    <cellStyle name="Normal 41" xfId="248" xr:uid="{00000000-0005-0000-0000-0000FC000000}"/>
    <cellStyle name="Normal 41 2" xfId="249" xr:uid="{00000000-0005-0000-0000-0000FD000000}"/>
    <cellStyle name="Normal 41 3" xfId="250" xr:uid="{00000000-0005-0000-0000-0000FE000000}"/>
    <cellStyle name="Normal 41 4" xfId="251" xr:uid="{00000000-0005-0000-0000-0000FF000000}"/>
    <cellStyle name="Normal 41 5" xfId="252" xr:uid="{00000000-0005-0000-0000-000000010000}"/>
    <cellStyle name="Normal 41 6" xfId="253" xr:uid="{00000000-0005-0000-0000-000001010000}"/>
    <cellStyle name="Normal 41 7" xfId="254" xr:uid="{00000000-0005-0000-0000-000002010000}"/>
    <cellStyle name="Normal 42" xfId="255" xr:uid="{00000000-0005-0000-0000-000003010000}"/>
    <cellStyle name="Normal 42 2" xfId="256" xr:uid="{00000000-0005-0000-0000-000004010000}"/>
    <cellStyle name="Normal 42 2 2" xfId="257" xr:uid="{00000000-0005-0000-0000-000005010000}"/>
    <cellStyle name="Normal 42 3" xfId="258" xr:uid="{00000000-0005-0000-0000-000006010000}"/>
    <cellStyle name="Normal 42 3 2" xfId="259" xr:uid="{00000000-0005-0000-0000-000007010000}"/>
    <cellStyle name="Normal 42 4" xfId="260" xr:uid="{00000000-0005-0000-0000-000008010000}"/>
    <cellStyle name="Normal 42 4 2" xfId="261" xr:uid="{00000000-0005-0000-0000-000009010000}"/>
    <cellStyle name="Normal 42 5" xfId="262" xr:uid="{00000000-0005-0000-0000-00000A010000}"/>
    <cellStyle name="Normal 43" xfId="263" xr:uid="{00000000-0005-0000-0000-00000B010000}"/>
    <cellStyle name="Normal 44" xfId="264" xr:uid="{00000000-0005-0000-0000-00000C010000}"/>
    <cellStyle name="Normal 45" xfId="265" xr:uid="{00000000-0005-0000-0000-00000D010000}"/>
    <cellStyle name="Normal 45 2" xfId="266" xr:uid="{00000000-0005-0000-0000-00000E010000}"/>
    <cellStyle name="Normal 45 2 2" xfId="267" xr:uid="{00000000-0005-0000-0000-00000F010000}"/>
    <cellStyle name="Normal 45 3" xfId="268" xr:uid="{00000000-0005-0000-0000-000010010000}"/>
    <cellStyle name="Normal 45 3 2" xfId="269" xr:uid="{00000000-0005-0000-0000-000011010000}"/>
    <cellStyle name="Normal 45 4" xfId="270" xr:uid="{00000000-0005-0000-0000-000012010000}"/>
    <cellStyle name="Normal 45 4 2" xfId="271" xr:uid="{00000000-0005-0000-0000-000013010000}"/>
    <cellStyle name="Normal 45 5" xfId="272" xr:uid="{00000000-0005-0000-0000-000014010000}"/>
    <cellStyle name="Normal 46" xfId="273" xr:uid="{00000000-0005-0000-0000-000015010000}"/>
    <cellStyle name="Normal 46 2" xfId="274" xr:uid="{00000000-0005-0000-0000-000016010000}"/>
    <cellStyle name="Normal 46 2 2" xfId="275" xr:uid="{00000000-0005-0000-0000-000017010000}"/>
    <cellStyle name="Normal 46 3" xfId="276" xr:uid="{00000000-0005-0000-0000-000018010000}"/>
    <cellStyle name="Normal 46 3 2" xfId="277" xr:uid="{00000000-0005-0000-0000-000019010000}"/>
    <cellStyle name="Normal 46 4" xfId="278" xr:uid="{00000000-0005-0000-0000-00001A010000}"/>
    <cellStyle name="Normal 46 4 2" xfId="279" xr:uid="{00000000-0005-0000-0000-00001B010000}"/>
    <cellStyle name="Normal 46 5" xfId="280" xr:uid="{00000000-0005-0000-0000-00001C010000}"/>
    <cellStyle name="Normal 47" xfId="281" xr:uid="{00000000-0005-0000-0000-00001D010000}"/>
    <cellStyle name="Normal 47 2" xfId="282" xr:uid="{00000000-0005-0000-0000-00001E010000}"/>
    <cellStyle name="Normal 47 2 2" xfId="283" xr:uid="{00000000-0005-0000-0000-00001F010000}"/>
    <cellStyle name="Normal 47 3" xfId="284" xr:uid="{00000000-0005-0000-0000-000020010000}"/>
    <cellStyle name="Normal 47 3 2" xfId="285" xr:uid="{00000000-0005-0000-0000-000021010000}"/>
    <cellStyle name="Normal 47 4" xfId="286" xr:uid="{00000000-0005-0000-0000-000022010000}"/>
    <cellStyle name="Normal 47 4 2" xfId="287" xr:uid="{00000000-0005-0000-0000-000023010000}"/>
    <cellStyle name="Normal 47 5" xfId="288" xr:uid="{00000000-0005-0000-0000-000024010000}"/>
    <cellStyle name="Normal 48" xfId="289" xr:uid="{00000000-0005-0000-0000-000025010000}"/>
    <cellStyle name="Normal 49" xfId="290" xr:uid="{00000000-0005-0000-0000-000026010000}"/>
    <cellStyle name="Normal 5" xfId="291" xr:uid="{00000000-0005-0000-0000-000027010000}"/>
    <cellStyle name="Normal 5 2" xfId="292" xr:uid="{00000000-0005-0000-0000-000028010000}"/>
    <cellStyle name="Normal 5 3" xfId="293" xr:uid="{00000000-0005-0000-0000-000029010000}"/>
    <cellStyle name="Normal 5 4" xfId="294" xr:uid="{00000000-0005-0000-0000-00002A010000}"/>
    <cellStyle name="Normal 5 5" xfId="295" xr:uid="{00000000-0005-0000-0000-00002B010000}"/>
    <cellStyle name="Normal 5 6" xfId="296" xr:uid="{00000000-0005-0000-0000-00002C010000}"/>
    <cellStyle name="Normal 5 7" xfId="297" xr:uid="{00000000-0005-0000-0000-00002D010000}"/>
    <cellStyle name="Normal 5 8" xfId="298" xr:uid="{00000000-0005-0000-0000-00002E010000}"/>
    <cellStyle name="Normal 50" xfId="299" xr:uid="{00000000-0005-0000-0000-00002F010000}"/>
    <cellStyle name="Normal 6" xfId="300" xr:uid="{00000000-0005-0000-0000-000030010000}"/>
    <cellStyle name="Normal 6 10" xfId="301" xr:uid="{00000000-0005-0000-0000-000031010000}"/>
    <cellStyle name="Normal 6 11" xfId="302" xr:uid="{00000000-0005-0000-0000-000032010000}"/>
    <cellStyle name="Normal 6 12" xfId="303" xr:uid="{00000000-0005-0000-0000-000033010000}"/>
    <cellStyle name="Normal 6 13" xfId="304" xr:uid="{00000000-0005-0000-0000-000034010000}"/>
    <cellStyle name="Normal 6 14" xfId="305" xr:uid="{00000000-0005-0000-0000-000035010000}"/>
    <cellStyle name="Normal 6 2" xfId="306" xr:uid="{00000000-0005-0000-0000-000036010000}"/>
    <cellStyle name="Normal 6 2 2" xfId="307" xr:uid="{00000000-0005-0000-0000-000037010000}"/>
    <cellStyle name="Normal 6 2 3" xfId="308" xr:uid="{00000000-0005-0000-0000-000038010000}"/>
    <cellStyle name="Normal 6 2 4" xfId="309" xr:uid="{00000000-0005-0000-0000-000039010000}"/>
    <cellStyle name="Normal 6 2 5" xfId="310" xr:uid="{00000000-0005-0000-0000-00003A010000}"/>
    <cellStyle name="Normal 6 2 6" xfId="311" xr:uid="{00000000-0005-0000-0000-00003B010000}"/>
    <cellStyle name="Normal 6 2 7" xfId="312" xr:uid="{00000000-0005-0000-0000-00003C010000}"/>
    <cellStyle name="Normal 6 3" xfId="313" xr:uid="{00000000-0005-0000-0000-00003D010000}"/>
    <cellStyle name="Normal 6 4" xfId="314" xr:uid="{00000000-0005-0000-0000-00003E010000}"/>
    <cellStyle name="Normal 6 5" xfId="315" xr:uid="{00000000-0005-0000-0000-00003F010000}"/>
    <cellStyle name="Normal 6 6" xfId="316" xr:uid="{00000000-0005-0000-0000-000040010000}"/>
    <cellStyle name="Normal 6 7" xfId="317" xr:uid="{00000000-0005-0000-0000-000041010000}"/>
    <cellStyle name="Normal 6 8" xfId="318" xr:uid="{00000000-0005-0000-0000-000042010000}"/>
    <cellStyle name="Normal 6 9" xfId="319" xr:uid="{00000000-0005-0000-0000-000043010000}"/>
    <cellStyle name="Normal 6_Data" xfId="320" xr:uid="{00000000-0005-0000-0000-000044010000}"/>
    <cellStyle name="Normal 60" xfId="321" xr:uid="{00000000-0005-0000-0000-000045010000}"/>
    <cellStyle name="Normal 64" xfId="322" xr:uid="{00000000-0005-0000-0000-000046010000}"/>
    <cellStyle name="Normal 64 2" xfId="323" xr:uid="{00000000-0005-0000-0000-000047010000}"/>
    <cellStyle name="Normal 64 2 2" xfId="324" xr:uid="{00000000-0005-0000-0000-000048010000}"/>
    <cellStyle name="Normal 64 3" xfId="325" xr:uid="{00000000-0005-0000-0000-000049010000}"/>
    <cellStyle name="Normal 64 3 2" xfId="326" xr:uid="{00000000-0005-0000-0000-00004A010000}"/>
    <cellStyle name="Normal 64 4" xfId="327" xr:uid="{00000000-0005-0000-0000-00004B010000}"/>
    <cellStyle name="Normal 64 4 2" xfId="328" xr:uid="{00000000-0005-0000-0000-00004C010000}"/>
    <cellStyle name="Normal 64 5" xfId="329" xr:uid="{00000000-0005-0000-0000-00004D010000}"/>
    <cellStyle name="Normal 65" xfId="330" xr:uid="{00000000-0005-0000-0000-00004E010000}"/>
    <cellStyle name="Normal 65 2" xfId="331" xr:uid="{00000000-0005-0000-0000-00004F010000}"/>
    <cellStyle name="Normal 65 2 2" xfId="332" xr:uid="{00000000-0005-0000-0000-000050010000}"/>
    <cellStyle name="Normal 65 3" xfId="333" xr:uid="{00000000-0005-0000-0000-000051010000}"/>
    <cellStyle name="Normal 65 3 2" xfId="334" xr:uid="{00000000-0005-0000-0000-000052010000}"/>
    <cellStyle name="Normal 65 4" xfId="335" xr:uid="{00000000-0005-0000-0000-000053010000}"/>
    <cellStyle name="Normal 65 4 2" xfId="336" xr:uid="{00000000-0005-0000-0000-000054010000}"/>
    <cellStyle name="Normal 65 5" xfId="337" xr:uid="{00000000-0005-0000-0000-000055010000}"/>
    <cellStyle name="Normal 7" xfId="338" xr:uid="{00000000-0005-0000-0000-000056010000}"/>
    <cellStyle name="Normal 7 10" xfId="339" xr:uid="{00000000-0005-0000-0000-000057010000}"/>
    <cellStyle name="Normal 7 11" xfId="340" xr:uid="{00000000-0005-0000-0000-000058010000}"/>
    <cellStyle name="Normal 7 12" xfId="341" xr:uid="{00000000-0005-0000-0000-000059010000}"/>
    <cellStyle name="Normal 7 13" xfId="342" xr:uid="{00000000-0005-0000-0000-00005A010000}"/>
    <cellStyle name="Normal 7 14" xfId="343" xr:uid="{00000000-0005-0000-0000-00005B010000}"/>
    <cellStyle name="Normal 7 2" xfId="344" xr:uid="{00000000-0005-0000-0000-00005C010000}"/>
    <cellStyle name="Normal 7 2 2" xfId="345" xr:uid="{00000000-0005-0000-0000-00005D010000}"/>
    <cellStyle name="Normal 7 2 3" xfId="346" xr:uid="{00000000-0005-0000-0000-00005E010000}"/>
    <cellStyle name="Normal 7 2 4" xfId="347" xr:uid="{00000000-0005-0000-0000-00005F010000}"/>
    <cellStyle name="Normal 7 2 5" xfId="348" xr:uid="{00000000-0005-0000-0000-000060010000}"/>
    <cellStyle name="Normal 7 2 6" xfId="349" xr:uid="{00000000-0005-0000-0000-000061010000}"/>
    <cellStyle name="Normal 7 2 7" xfId="350" xr:uid="{00000000-0005-0000-0000-000062010000}"/>
    <cellStyle name="Normal 7 3" xfId="351" xr:uid="{00000000-0005-0000-0000-000063010000}"/>
    <cellStyle name="Normal 7 4" xfId="352" xr:uid="{00000000-0005-0000-0000-000064010000}"/>
    <cellStyle name="Normal 7 5" xfId="353" xr:uid="{00000000-0005-0000-0000-000065010000}"/>
    <cellStyle name="Normal 7 6" xfId="354" xr:uid="{00000000-0005-0000-0000-000066010000}"/>
    <cellStyle name="Normal 7 7" xfId="355" xr:uid="{00000000-0005-0000-0000-000067010000}"/>
    <cellStyle name="Normal 7 8" xfId="356" xr:uid="{00000000-0005-0000-0000-000068010000}"/>
    <cellStyle name="Normal 7 9" xfId="357" xr:uid="{00000000-0005-0000-0000-000069010000}"/>
    <cellStyle name="Normal 7_Data" xfId="358" xr:uid="{00000000-0005-0000-0000-00006A010000}"/>
    <cellStyle name="Normal 71" xfId="359" xr:uid="{00000000-0005-0000-0000-00006B010000}"/>
    <cellStyle name="Normal 71 2" xfId="360" xr:uid="{00000000-0005-0000-0000-00006C010000}"/>
    <cellStyle name="Normal 71 2 2" xfId="361" xr:uid="{00000000-0005-0000-0000-00006D010000}"/>
    <cellStyle name="Normal 71 3" xfId="362" xr:uid="{00000000-0005-0000-0000-00006E010000}"/>
    <cellStyle name="Normal 71 3 2" xfId="363" xr:uid="{00000000-0005-0000-0000-00006F010000}"/>
    <cellStyle name="Normal 71 4" xfId="364" xr:uid="{00000000-0005-0000-0000-000070010000}"/>
    <cellStyle name="Normal 71 4 2" xfId="365" xr:uid="{00000000-0005-0000-0000-000071010000}"/>
    <cellStyle name="Normal 71 5" xfId="366" xr:uid="{00000000-0005-0000-0000-000072010000}"/>
    <cellStyle name="Normal 72" xfId="367" xr:uid="{00000000-0005-0000-0000-000073010000}"/>
    <cellStyle name="Normal 72 2" xfId="368" xr:uid="{00000000-0005-0000-0000-000074010000}"/>
    <cellStyle name="Normal 72 2 2" xfId="369" xr:uid="{00000000-0005-0000-0000-000075010000}"/>
    <cellStyle name="Normal 72 3" xfId="370" xr:uid="{00000000-0005-0000-0000-000076010000}"/>
    <cellStyle name="Normal 72 3 2" xfId="371" xr:uid="{00000000-0005-0000-0000-000077010000}"/>
    <cellStyle name="Normal 72 4" xfId="372" xr:uid="{00000000-0005-0000-0000-000078010000}"/>
    <cellStyle name="Normal 72 4 2" xfId="373" xr:uid="{00000000-0005-0000-0000-000079010000}"/>
    <cellStyle name="Normal 72 5" xfId="374" xr:uid="{00000000-0005-0000-0000-00007A010000}"/>
    <cellStyle name="Normal 73" xfId="375" xr:uid="{00000000-0005-0000-0000-00007B010000}"/>
    <cellStyle name="Normal 74" xfId="376" xr:uid="{00000000-0005-0000-0000-00007C010000}"/>
    <cellStyle name="Normal 76" xfId="377" xr:uid="{00000000-0005-0000-0000-00007D010000}"/>
    <cellStyle name="Normal 77" xfId="378" xr:uid="{00000000-0005-0000-0000-00007E010000}"/>
    <cellStyle name="Normal 79" xfId="379" xr:uid="{00000000-0005-0000-0000-00007F010000}"/>
    <cellStyle name="Normal 8" xfId="380" xr:uid="{00000000-0005-0000-0000-000080010000}"/>
    <cellStyle name="Normal 8 2" xfId="381" xr:uid="{00000000-0005-0000-0000-000081010000}"/>
    <cellStyle name="Normal 8 3" xfId="382" xr:uid="{00000000-0005-0000-0000-000082010000}"/>
    <cellStyle name="Normal 8 4" xfId="383" xr:uid="{00000000-0005-0000-0000-000083010000}"/>
    <cellStyle name="Normal 8 5" xfId="384" xr:uid="{00000000-0005-0000-0000-000084010000}"/>
    <cellStyle name="Normal 8 6" xfId="385" xr:uid="{00000000-0005-0000-0000-000085010000}"/>
    <cellStyle name="Normal 8 7" xfId="386" xr:uid="{00000000-0005-0000-0000-000086010000}"/>
    <cellStyle name="Normal 8 8" xfId="387" xr:uid="{00000000-0005-0000-0000-000087010000}"/>
    <cellStyle name="Normal 8_ירידות ערך שנזקפו" xfId="388" xr:uid="{00000000-0005-0000-0000-000088010000}"/>
    <cellStyle name="Normal 80" xfId="389" xr:uid="{00000000-0005-0000-0000-000089010000}"/>
    <cellStyle name="Normal 80 2" xfId="390" xr:uid="{00000000-0005-0000-0000-00008A010000}"/>
    <cellStyle name="Normal 80 2 2" xfId="391" xr:uid="{00000000-0005-0000-0000-00008B010000}"/>
    <cellStyle name="Normal 80 3" xfId="392" xr:uid="{00000000-0005-0000-0000-00008C010000}"/>
    <cellStyle name="Normal 80 3 2" xfId="393" xr:uid="{00000000-0005-0000-0000-00008D010000}"/>
    <cellStyle name="Normal 80 4" xfId="394" xr:uid="{00000000-0005-0000-0000-00008E010000}"/>
    <cellStyle name="Normal 80 4 2" xfId="395" xr:uid="{00000000-0005-0000-0000-00008F010000}"/>
    <cellStyle name="Normal 80 5" xfId="396" xr:uid="{00000000-0005-0000-0000-000090010000}"/>
    <cellStyle name="Normal 81" xfId="397" xr:uid="{00000000-0005-0000-0000-000091010000}"/>
    <cellStyle name="Normal 81 2" xfId="398" xr:uid="{00000000-0005-0000-0000-000092010000}"/>
    <cellStyle name="Normal 81 2 2" xfId="399" xr:uid="{00000000-0005-0000-0000-000093010000}"/>
    <cellStyle name="Normal 81 3" xfId="400" xr:uid="{00000000-0005-0000-0000-000094010000}"/>
    <cellStyle name="Normal 81 3 2" xfId="401" xr:uid="{00000000-0005-0000-0000-000095010000}"/>
    <cellStyle name="Normal 81 4" xfId="402" xr:uid="{00000000-0005-0000-0000-000096010000}"/>
    <cellStyle name="Normal 81 4 2" xfId="403" xr:uid="{00000000-0005-0000-0000-000097010000}"/>
    <cellStyle name="Normal 81 5" xfId="404" xr:uid="{00000000-0005-0000-0000-000098010000}"/>
    <cellStyle name="Normal 82" xfId="405" xr:uid="{00000000-0005-0000-0000-000099010000}"/>
    <cellStyle name="Normal 82 2" xfId="406" xr:uid="{00000000-0005-0000-0000-00009A010000}"/>
    <cellStyle name="Normal 82 2 2" xfId="407" xr:uid="{00000000-0005-0000-0000-00009B010000}"/>
    <cellStyle name="Normal 82 3" xfId="408" xr:uid="{00000000-0005-0000-0000-00009C010000}"/>
    <cellStyle name="Normal 82 3 2" xfId="409" xr:uid="{00000000-0005-0000-0000-00009D010000}"/>
    <cellStyle name="Normal 82 4" xfId="410" xr:uid="{00000000-0005-0000-0000-00009E010000}"/>
    <cellStyle name="Normal 82 4 2" xfId="411" xr:uid="{00000000-0005-0000-0000-00009F010000}"/>
    <cellStyle name="Normal 82 5" xfId="412" xr:uid="{00000000-0005-0000-0000-0000A0010000}"/>
    <cellStyle name="Normal 9" xfId="413" xr:uid="{00000000-0005-0000-0000-0000A1010000}"/>
    <cellStyle name="Normal 9 2" xfId="414" xr:uid="{00000000-0005-0000-0000-0000A2010000}"/>
    <cellStyle name="Normal 9 3" xfId="415" xr:uid="{00000000-0005-0000-0000-0000A3010000}"/>
    <cellStyle name="Normal 9 4" xfId="416" xr:uid="{00000000-0005-0000-0000-0000A4010000}"/>
    <cellStyle name="Normal 9 5" xfId="417" xr:uid="{00000000-0005-0000-0000-0000A5010000}"/>
    <cellStyle name="Normal 9 6" xfId="418" xr:uid="{00000000-0005-0000-0000-0000A6010000}"/>
    <cellStyle name="Normal 9 7" xfId="419" xr:uid="{00000000-0005-0000-0000-0000A7010000}"/>
    <cellStyle name="Normal 9 8" xfId="420" xr:uid="{00000000-0005-0000-0000-0000A8010000}"/>
    <cellStyle name="Normal 9_ירידות ערך שנזקפו" xfId="421" xr:uid="{00000000-0005-0000-0000-0000A9010000}"/>
    <cellStyle name="Percent" xfId="1" builtinId="5"/>
    <cellStyle name="Percent 2" xfId="422" xr:uid="{00000000-0005-0000-0000-0000AA010000}"/>
    <cellStyle name="Percent 2 2" xfId="423" xr:uid="{00000000-0005-0000-0000-0000AB010000}"/>
    <cellStyle name="Percent 2 2 10" xfId="424" xr:uid="{00000000-0005-0000-0000-0000AC010000}"/>
    <cellStyle name="Percent 2 2 11" xfId="425" xr:uid="{00000000-0005-0000-0000-0000AD010000}"/>
    <cellStyle name="Percent 2 2 11 2" xfId="426" xr:uid="{00000000-0005-0000-0000-0000AE010000}"/>
    <cellStyle name="Percent 2 2 11 3" xfId="427" xr:uid="{00000000-0005-0000-0000-0000AF010000}"/>
    <cellStyle name="Percent 2 2 12" xfId="428" xr:uid="{00000000-0005-0000-0000-0000B0010000}"/>
    <cellStyle name="Percent 2 2 2" xfId="429" xr:uid="{00000000-0005-0000-0000-0000B1010000}"/>
    <cellStyle name="Percent 2 2 2 2" xfId="430" xr:uid="{00000000-0005-0000-0000-0000B2010000}"/>
    <cellStyle name="Percent 2 2 2 2 2" xfId="431" xr:uid="{00000000-0005-0000-0000-0000B3010000}"/>
    <cellStyle name="Percent 2 2 2 2 2 2" xfId="432" xr:uid="{00000000-0005-0000-0000-0000B4010000}"/>
    <cellStyle name="Percent 2 2 2 2 2 2 2" xfId="433" xr:uid="{00000000-0005-0000-0000-0000B5010000}"/>
    <cellStyle name="Percent 2 2 2 2 3" xfId="434" xr:uid="{00000000-0005-0000-0000-0000B6010000}"/>
    <cellStyle name="Percent 2 2 2 2 4" xfId="435" xr:uid="{00000000-0005-0000-0000-0000B7010000}"/>
    <cellStyle name="Percent 2 2 2 2 5" xfId="436" xr:uid="{00000000-0005-0000-0000-0000B8010000}"/>
    <cellStyle name="Percent 2 2 2 2 6" xfId="437" xr:uid="{00000000-0005-0000-0000-0000B9010000}"/>
    <cellStyle name="Percent 2 2 2 2 7" xfId="438" xr:uid="{00000000-0005-0000-0000-0000BA010000}"/>
    <cellStyle name="Percent 2 2 2 2 8" xfId="439" xr:uid="{00000000-0005-0000-0000-0000BB010000}"/>
    <cellStyle name="Percent 2 2 2 3" xfId="440" xr:uid="{00000000-0005-0000-0000-0000BC010000}"/>
    <cellStyle name="Percent 2 2 2 3 2" xfId="441" xr:uid="{00000000-0005-0000-0000-0000BD010000}"/>
    <cellStyle name="Percent 2 2 2 3 2 2" xfId="442" xr:uid="{00000000-0005-0000-0000-0000BE010000}"/>
    <cellStyle name="Percent 2 2 2 4" xfId="443" xr:uid="{00000000-0005-0000-0000-0000BF010000}"/>
    <cellStyle name="Percent 2 2 2 5" xfId="444" xr:uid="{00000000-0005-0000-0000-0000C0010000}"/>
    <cellStyle name="Percent 2 2 2 6" xfId="445" xr:uid="{00000000-0005-0000-0000-0000C1010000}"/>
    <cellStyle name="Percent 2 2 2 7" xfId="446" xr:uid="{00000000-0005-0000-0000-0000C2010000}"/>
    <cellStyle name="Percent 2 2 2 8" xfId="447" xr:uid="{00000000-0005-0000-0000-0000C3010000}"/>
    <cellStyle name="Percent 2 2 3" xfId="448" xr:uid="{00000000-0005-0000-0000-0000C4010000}"/>
    <cellStyle name="Percent 2 2 4" xfId="449" xr:uid="{00000000-0005-0000-0000-0000C5010000}"/>
    <cellStyle name="Percent 2 2 4 2" xfId="450" xr:uid="{00000000-0005-0000-0000-0000C6010000}"/>
    <cellStyle name="Percent 2 2 4 2 2" xfId="451" xr:uid="{00000000-0005-0000-0000-0000C7010000}"/>
    <cellStyle name="Percent 2 2 5" xfId="452" xr:uid="{00000000-0005-0000-0000-0000C8010000}"/>
    <cellStyle name="Percent 2 2 6" xfId="453" xr:uid="{00000000-0005-0000-0000-0000C9010000}"/>
    <cellStyle name="Percent 2 2 7" xfId="454" xr:uid="{00000000-0005-0000-0000-0000CA010000}"/>
    <cellStyle name="Percent 2 2 8" xfId="455" xr:uid="{00000000-0005-0000-0000-0000CB010000}"/>
    <cellStyle name="Percent 2 2 9" xfId="456" xr:uid="{00000000-0005-0000-0000-0000CC010000}"/>
    <cellStyle name="Percent 2 3" xfId="457" xr:uid="{00000000-0005-0000-0000-0000CD010000}"/>
    <cellStyle name="Percent 2 4" xfId="458" xr:uid="{00000000-0005-0000-0000-0000CE010000}"/>
    <cellStyle name="Percent 2 5" xfId="459" xr:uid="{00000000-0005-0000-0000-0000CF010000}"/>
    <cellStyle name="Percent 2 6" xfId="460" xr:uid="{00000000-0005-0000-0000-0000D0010000}"/>
    <cellStyle name="Percent 3" xfId="461" xr:uid="{00000000-0005-0000-0000-0000D1010000}"/>
    <cellStyle name="Percent 3 10" xfId="462" xr:uid="{00000000-0005-0000-0000-0000D2010000}"/>
    <cellStyle name="Percent 3 11" xfId="463" xr:uid="{00000000-0005-0000-0000-0000D3010000}"/>
    <cellStyle name="Percent 3 2" xfId="464" xr:uid="{00000000-0005-0000-0000-0000D4010000}"/>
    <cellStyle name="Percent 3 3" xfId="465" xr:uid="{00000000-0005-0000-0000-0000D5010000}"/>
    <cellStyle name="Percent 3 4" xfId="466" xr:uid="{00000000-0005-0000-0000-0000D6010000}"/>
    <cellStyle name="Percent 3 5" xfId="467" xr:uid="{00000000-0005-0000-0000-0000D7010000}"/>
    <cellStyle name="Percent 3 6" xfId="468" xr:uid="{00000000-0005-0000-0000-0000D8010000}"/>
    <cellStyle name="Percent 3 7" xfId="469" xr:uid="{00000000-0005-0000-0000-0000D9010000}"/>
    <cellStyle name="Percent 3 8" xfId="470" xr:uid="{00000000-0005-0000-0000-0000DA010000}"/>
    <cellStyle name="Percent 3 9" xfId="471" xr:uid="{00000000-0005-0000-0000-0000DB010000}"/>
    <cellStyle name="Percent 4" xfId="472" xr:uid="{00000000-0005-0000-0000-0000DC010000}"/>
    <cellStyle name="Percent 4 2" xfId="473" xr:uid="{00000000-0005-0000-0000-0000DD010000}"/>
    <cellStyle name="Percent 5" xfId="474" xr:uid="{00000000-0005-0000-0000-0000DE010000}"/>
    <cellStyle name="Percent 5 2" xfId="475" xr:uid="{00000000-0005-0000-0000-0000DF010000}"/>
    <cellStyle name="Percent 5 3" xfId="476" xr:uid="{00000000-0005-0000-0000-0000E0010000}"/>
    <cellStyle name="Percent 5 4" xfId="477" xr:uid="{00000000-0005-0000-0000-0000E1010000}"/>
    <cellStyle name="Percent 5 5" xfId="478" xr:uid="{00000000-0005-0000-0000-0000E2010000}"/>
    <cellStyle name="Percent 5 6" xfId="479" xr:uid="{00000000-0005-0000-0000-0000E3010000}"/>
    <cellStyle name="Percent 5 7" xfId="480" xr:uid="{00000000-0005-0000-0000-0000E4010000}"/>
    <cellStyle name="Percent 5 8" xfId="481" xr:uid="{00000000-0005-0000-0000-0000E5010000}"/>
    <cellStyle name="Percent 6" xfId="482" xr:uid="{00000000-0005-0000-0000-0000E6010000}"/>
    <cellStyle name="Percent 6 2" xfId="483" xr:uid="{00000000-0005-0000-0000-0000E7010000}"/>
    <cellStyle name="Percent 6 3" xfId="484" xr:uid="{00000000-0005-0000-0000-0000E8010000}"/>
    <cellStyle name="Percent 6 4" xfId="485" xr:uid="{00000000-0005-0000-0000-0000E9010000}"/>
    <cellStyle name="Percent 6 5" xfId="486" xr:uid="{00000000-0005-0000-0000-0000EA010000}"/>
    <cellStyle name="Percent 6 6" xfId="487" xr:uid="{00000000-0005-0000-0000-0000EB010000}"/>
    <cellStyle name="Percent 6 7" xfId="488" xr:uid="{00000000-0005-0000-0000-0000EC010000}"/>
    <cellStyle name="Percent 6 8" xfId="489" xr:uid="{00000000-0005-0000-0000-0000ED010000}"/>
    <cellStyle name="Spelling 1033,0_DORN0897 (2)_3" xfId="490" xr:uid="{00000000-0005-0000-0000-0000EE010000}"/>
    <cellStyle name="Yellow" xfId="491" xr:uid="{00000000-0005-0000-0000-0000EF010000}"/>
    <cellStyle name="בולט" xfId="492" xr:uid="{00000000-0005-0000-0000-0000F0010000}"/>
    <cellStyle name="הדגשה" xfId="493" xr:uid="{00000000-0005-0000-0000-0000F1010000}"/>
    <cellStyle name="הדגשה 1" xfId="494" xr:uid="{00000000-0005-0000-0000-0000F2010000}"/>
    <cellStyle name="טקסט" xfId="495" xr:uid="{00000000-0005-0000-0000-0000F3010000}"/>
    <cellStyle name="ינואר 2000" xfId="496" xr:uid="{00000000-0005-0000-0000-0000F4010000}"/>
    <cellStyle name="כותרת סעיף" xfId="497" xr:uid="{00000000-0005-0000-0000-0000F5010000}"/>
    <cellStyle name="כותרת ראשית" xfId="498" xr:uid="{00000000-0005-0000-0000-0000F6010000}"/>
    <cellStyle name="לינק" xfId="499" xr:uid="{00000000-0005-0000-0000-0000F7010000}"/>
    <cellStyle name="סיכום" xfId="500" xr:uid="{00000000-0005-0000-0000-0000F8010000}"/>
    <cellStyle name="שקוע" xfId="501" xr:uid="{00000000-0005-0000-0000-0000F9010000}"/>
    <cellStyle name="תאריך מלא" xfId="502" xr:uid="{00000000-0005-0000-0000-0000FA010000}"/>
    <cellStyle name="תוכן - מיכון דוחות" xfId="503" xr:uid="{00000000-0005-0000-0000-0000FB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/>
  </sheetViews>
  <sheetFormatPr defaultRowHeight="14.25" x14ac:dyDescent="0.2"/>
  <cols>
    <col min="1" max="1" width="17.375" customWidth="1"/>
    <col min="2" max="2" width="32.375" customWidth="1"/>
    <col min="3" max="3" width="24.875" customWidth="1"/>
    <col min="4" max="4" width="106.25" customWidth="1"/>
  </cols>
  <sheetData>
    <row r="1" spans="1:4" x14ac:dyDescent="0.2">
      <c r="A1" s="8" t="s">
        <v>907</v>
      </c>
      <c r="B1" s="8" t="s">
        <v>63</v>
      </c>
      <c r="C1" s="68" t="s">
        <v>1408</v>
      </c>
      <c r="D1" s="8" t="s">
        <v>74</v>
      </c>
    </row>
    <row r="2" spans="1:4" x14ac:dyDescent="0.2">
      <c r="A2" s="121" t="s">
        <v>64</v>
      </c>
      <c r="B2" s="9">
        <v>1</v>
      </c>
      <c r="C2" s="9" t="s">
        <v>65</v>
      </c>
      <c r="D2" s="10" t="s">
        <v>79</v>
      </c>
    </row>
    <row r="3" spans="1:4" x14ac:dyDescent="0.2">
      <c r="A3" s="122"/>
      <c r="B3" s="9">
        <v>2</v>
      </c>
      <c r="C3" s="9" t="s">
        <v>66</v>
      </c>
      <c r="D3" s="10" t="s">
        <v>67</v>
      </c>
    </row>
    <row r="4" spans="1:4" x14ac:dyDescent="0.2">
      <c r="A4" s="122"/>
      <c r="B4" s="9">
        <v>3</v>
      </c>
      <c r="C4" s="9" t="s">
        <v>68</v>
      </c>
      <c r="D4" s="10" t="s">
        <v>69</v>
      </c>
    </row>
    <row r="5" spans="1:4" x14ac:dyDescent="0.2">
      <c r="A5" s="122"/>
      <c r="B5" s="123">
        <v>4</v>
      </c>
      <c r="C5" s="9" t="s">
        <v>70</v>
      </c>
      <c r="D5" s="10" t="s">
        <v>75</v>
      </c>
    </row>
    <row r="6" spans="1:4" x14ac:dyDescent="0.2">
      <c r="A6" s="122"/>
      <c r="B6" s="124"/>
      <c r="C6" s="69"/>
      <c r="D6" s="58" t="s">
        <v>909</v>
      </c>
    </row>
    <row r="7" spans="1:4" x14ac:dyDescent="0.2">
      <c r="A7" s="122"/>
      <c r="B7" s="124"/>
      <c r="C7" s="69"/>
      <c r="D7" s="57" t="s">
        <v>1384</v>
      </c>
    </row>
    <row r="8" spans="1:4" x14ac:dyDescent="0.2">
      <c r="A8" s="122"/>
      <c r="B8" s="124"/>
      <c r="C8" s="69"/>
      <c r="D8" s="59" t="s">
        <v>1385</v>
      </c>
    </row>
    <row r="9" spans="1:4" x14ac:dyDescent="0.2">
      <c r="A9" s="122"/>
      <c r="B9" s="124"/>
      <c r="C9" s="69"/>
      <c r="D9" s="10" t="s">
        <v>76</v>
      </c>
    </row>
    <row r="10" spans="1:4" x14ac:dyDescent="0.2">
      <c r="A10" s="122"/>
      <c r="B10" s="124"/>
      <c r="C10" s="69"/>
      <c r="D10" s="58" t="s">
        <v>77</v>
      </c>
    </row>
    <row r="11" spans="1:4" x14ac:dyDescent="0.2">
      <c r="A11" s="122"/>
      <c r="B11" s="124"/>
      <c r="C11" s="69"/>
      <c r="D11" s="57" t="s">
        <v>78</v>
      </c>
    </row>
    <row r="12" spans="1:4" x14ac:dyDescent="0.2">
      <c r="A12" s="122"/>
      <c r="B12" s="124"/>
      <c r="C12" s="69"/>
      <c r="D12" s="10" t="s">
        <v>71</v>
      </c>
    </row>
    <row r="13" spans="1:4" x14ac:dyDescent="0.2">
      <c r="A13" s="122"/>
      <c r="B13" s="124"/>
      <c r="C13" s="69"/>
      <c r="D13" s="10" t="s">
        <v>1377</v>
      </c>
    </row>
    <row r="14" spans="1:4" x14ac:dyDescent="0.2">
      <c r="A14" s="122"/>
      <c r="B14" s="124"/>
      <c r="C14" s="69"/>
      <c r="D14" s="10" t="s">
        <v>1378</v>
      </c>
    </row>
    <row r="15" spans="1:4" x14ac:dyDescent="0.2">
      <c r="A15" s="125" t="s">
        <v>905</v>
      </c>
      <c r="B15" s="9">
        <v>5</v>
      </c>
      <c r="C15" s="9" t="s">
        <v>72</v>
      </c>
      <c r="D15" s="10" t="s">
        <v>73</v>
      </c>
    </row>
    <row r="16" spans="1:4" x14ac:dyDescent="0.2">
      <c r="A16" s="126"/>
      <c r="B16" s="9">
        <v>6</v>
      </c>
      <c r="C16" s="69"/>
      <c r="D16" s="9" t="s">
        <v>904</v>
      </c>
    </row>
    <row r="17" spans="1:4" ht="28.5" x14ac:dyDescent="0.2">
      <c r="A17" s="127"/>
      <c r="B17" s="9">
        <v>7</v>
      </c>
      <c r="C17" s="69"/>
      <c r="D17" s="60" t="s">
        <v>1403</v>
      </c>
    </row>
    <row r="19" spans="1:4" ht="16.899999999999999" customHeight="1" x14ac:dyDescent="0.25">
      <c r="A19" s="12" t="s">
        <v>885</v>
      </c>
      <c r="B19" s="30">
        <v>2024</v>
      </c>
      <c r="C19" s="27"/>
    </row>
    <row r="20" spans="1:4" ht="15" x14ac:dyDescent="0.25">
      <c r="A20" s="13" t="s">
        <v>889</v>
      </c>
      <c r="B20" s="30" t="s">
        <v>88</v>
      </c>
      <c r="C20" s="29" t="str">
        <f>VLOOKUP(B20,Tab_Type,2,0)</f>
        <v>TabB</v>
      </c>
    </row>
    <row r="21" spans="1:4" ht="15" x14ac:dyDescent="0.25">
      <c r="A21" s="13" t="s">
        <v>890</v>
      </c>
      <c r="B21" s="30">
        <v>7256</v>
      </c>
      <c r="C21" s="27"/>
    </row>
    <row r="22" spans="1:4" ht="15" x14ac:dyDescent="0.25">
      <c r="A22" s="13" t="s">
        <v>886</v>
      </c>
      <c r="B22" s="30" t="s">
        <v>1407</v>
      </c>
      <c r="C22" s="27"/>
    </row>
    <row r="23" spans="1:4" ht="16.899999999999999" customHeight="1" x14ac:dyDescent="0.2">
      <c r="A23" s="15" t="s">
        <v>902</v>
      </c>
      <c r="B23" s="31" t="str">
        <f ca="1">IFERROR(VLOOKUP($B$21,INDIRECT($C$20),C23,0),"שם מסלול")</f>
        <v>מגדל השתלמות פאסיבי כללי</v>
      </c>
      <c r="C23" s="27">
        <v>3</v>
      </c>
    </row>
    <row r="24" spans="1:4" x14ac:dyDescent="0.2">
      <c r="A24" s="13" t="s">
        <v>896</v>
      </c>
      <c r="B24" s="31" t="str">
        <f ca="1">IFERROR(VLOOKUP($B$21,INDIRECT($C$20),C24,0),"שם חברה")</f>
        <v>מגדל מקפת קרנות פנסיה וקופות גמל בע"מ</v>
      </c>
      <c r="C24" s="27">
        <v>4</v>
      </c>
    </row>
    <row r="25" spans="1:4" x14ac:dyDescent="0.2">
      <c r="A25" s="13" t="s">
        <v>888</v>
      </c>
      <c r="B25" s="31">
        <f ca="1">IFERROR(VLOOKUP($B$21,INDIRECT($C$20),C25,0),"מספר ח.פ.")</f>
        <v>512237744</v>
      </c>
      <c r="C25" s="27">
        <v>5</v>
      </c>
    </row>
    <row r="26" spans="1:4" x14ac:dyDescent="0.2">
      <c r="A26" s="14" t="s">
        <v>887</v>
      </c>
      <c r="B26" s="32" t="str">
        <f ca="1">IF(C20="TabD","שם קובץ לשמירה",CONCATENATE(B25,"_",VLOOKUP(B20,Tab_Type,3,0),B21,"_","Yield",Var!AC3,Var!AB3,".xlsx"))</f>
        <v>512237744_g7256_Yield424.xlsx</v>
      </c>
      <c r="C26" s="28"/>
    </row>
    <row r="27" spans="1:4" x14ac:dyDescent="0.2">
      <c r="A27" s="26" t="s">
        <v>906</v>
      </c>
      <c r="B27" s="27">
        <v>1</v>
      </c>
      <c r="D27" s="28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E73"/>
  <sheetViews>
    <sheetView showGridLines="0" rightToLeft="1" tabSelected="1" workbookViewId="0"/>
  </sheetViews>
  <sheetFormatPr defaultColWidth="9.125" defaultRowHeight="15" x14ac:dyDescent="0.25"/>
  <cols>
    <col min="1" max="1" width="2.875" style="2" customWidth="1"/>
    <col min="2" max="2" width="29.125" style="2" customWidth="1"/>
    <col min="3" max="3" width="20" style="2" customWidth="1"/>
    <col min="4" max="26" width="11.625" style="2" customWidth="1"/>
    <col min="27" max="16384" width="9.125" style="2"/>
  </cols>
  <sheetData>
    <row r="1" spans="1:31" ht="18.75" x14ac:dyDescent="0.3">
      <c r="A1" s="112"/>
      <c r="B1" s="4" t="s">
        <v>0</v>
      </c>
    </row>
    <row r="2" spans="1:31" ht="18.75" x14ac:dyDescent="0.3">
      <c r="A2" s="112"/>
      <c r="B2" s="6" t="s">
        <v>821</v>
      </c>
      <c r="C2" s="25">
        <f>הנחיות!B21</f>
        <v>7256</v>
      </c>
      <c r="D2" s="128"/>
      <c r="E2" s="128"/>
    </row>
    <row r="3" spans="1:31" ht="18.75" x14ac:dyDescent="0.3">
      <c r="A3" s="112"/>
      <c r="B3" s="7" t="s">
        <v>28</v>
      </c>
      <c r="C3" s="24" t="str">
        <f ca="1">הנחיות!B23</f>
        <v>מגדל השתלמות פאסיבי כללי</v>
      </c>
      <c r="D3" s="24"/>
    </row>
    <row r="4" spans="1:31" ht="18.75" x14ac:dyDescent="0.3">
      <c r="A4" s="112"/>
      <c r="B4" s="6" t="s">
        <v>27</v>
      </c>
      <c r="C4" s="24" t="str">
        <f ca="1">הנחיות!B24</f>
        <v>מגדל מקפת קרנות פנסיה וקופות גמל בע"מ</v>
      </c>
      <c r="D4" s="24"/>
    </row>
    <row r="5" spans="1:31" ht="18.75" x14ac:dyDescent="0.3">
      <c r="A5" s="112"/>
      <c r="B5" s="7" t="s">
        <v>29</v>
      </c>
      <c r="C5" s="25">
        <f>הנחיות!B19</f>
        <v>2024</v>
      </c>
      <c r="D5" s="7" t="s">
        <v>903</v>
      </c>
      <c r="E5" s="25" t="str">
        <f>הנחיות!B22</f>
        <v>31.12.24</v>
      </c>
      <c r="F5" s="113"/>
      <c r="G5" s="113"/>
      <c r="H5" s="113"/>
      <c r="I5" s="113"/>
      <c r="J5" s="113"/>
      <c r="K5" s="113"/>
      <c r="L5" s="113"/>
      <c r="M5" s="113"/>
      <c r="N5" s="113"/>
      <c r="O5" s="113"/>
      <c r="P5" s="113"/>
      <c r="Q5" s="113"/>
      <c r="R5" s="113"/>
      <c r="S5" s="113"/>
      <c r="T5" s="113"/>
      <c r="U5" s="113"/>
      <c r="V5" s="113"/>
      <c r="W5" s="113"/>
      <c r="X5" s="113"/>
      <c r="Y5" s="5">
        <f>W5+1</f>
        <v>1</v>
      </c>
      <c r="Z5" s="5"/>
    </row>
    <row r="6" spans="1:31" s="20" customFormat="1" ht="47.45" customHeight="1" x14ac:dyDescent="0.2">
      <c r="A6" s="114"/>
      <c r="B6" s="106" t="s">
        <v>26</v>
      </c>
      <c r="C6" s="107" t="s">
        <v>30</v>
      </c>
      <c r="D6" s="108" t="s">
        <v>31</v>
      </c>
      <c r="E6" s="109" t="s">
        <v>32</v>
      </c>
      <c r="F6" s="110" t="s">
        <v>33</v>
      </c>
      <c r="G6" s="107" t="s">
        <v>34</v>
      </c>
      <c r="H6" s="108" t="s">
        <v>35</v>
      </c>
      <c r="I6" s="109" t="s">
        <v>36</v>
      </c>
      <c r="J6" s="110" t="s">
        <v>37</v>
      </c>
      <c r="K6" s="107" t="s">
        <v>38</v>
      </c>
      <c r="L6" s="108" t="s">
        <v>39</v>
      </c>
      <c r="M6" s="109" t="s">
        <v>40</v>
      </c>
      <c r="N6" s="110" t="s">
        <v>41</v>
      </c>
      <c r="O6" s="107" t="s">
        <v>42</v>
      </c>
      <c r="P6" s="108" t="s">
        <v>43</v>
      </c>
      <c r="Q6" s="109" t="s">
        <v>44</v>
      </c>
      <c r="R6" s="110" t="s">
        <v>45</v>
      </c>
      <c r="S6" s="107" t="s">
        <v>46</v>
      </c>
      <c r="T6" s="108" t="s">
        <v>47</v>
      </c>
      <c r="U6" s="109" t="s">
        <v>48</v>
      </c>
      <c r="V6" s="110" t="s">
        <v>49</v>
      </c>
      <c r="W6" s="107" t="s">
        <v>50</v>
      </c>
      <c r="X6" s="108" t="s">
        <v>51</v>
      </c>
      <c r="Y6" s="109" t="s">
        <v>52</v>
      </c>
      <c r="Z6" s="111" t="s">
        <v>53</v>
      </c>
      <c r="AE6" s="21"/>
    </row>
    <row r="7" spans="1:31" x14ac:dyDescent="0.25">
      <c r="A7" s="112"/>
      <c r="B7" s="76" t="s">
        <v>1</v>
      </c>
      <c r="C7" s="77">
        <v>2.3211296647936773E-4</v>
      </c>
      <c r="D7" s="78">
        <v>3.6364861976355793E-2</v>
      </c>
      <c r="E7" s="79">
        <v>-2.9743275402154034E-4</v>
      </c>
      <c r="F7" s="80">
        <v>4.3155322110257237E-2</v>
      </c>
      <c r="G7" s="77">
        <v>5.1378658124093376E-4</v>
      </c>
      <c r="H7" s="78">
        <v>3.8515764796920378E-2</v>
      </c>
      <c r="I7" s="79">
        <v>4.093114641738789E-4</v>
      </c>
      <c r="J7" s="80">
        <v>4.8182235391154578E-2</v>
      </c>
      <c r="K7" s="77">
        <v>9.6087241767929563E-6</v>
      </c>
      <c r="L7" s="78">
        <v>3.8360168808861263E-2</v>
      </c>
      <c r="M7" s="79">
        <v>5.7931740670051168E-4</v>
      </c>
      <c r="N7" s="80">
        <v>4.3417765200851978E-2</v>
      </c>
      <c r="O7" s="77">
        <v>3.8080193207881349E-5</v>
      </c>
      <c r="P7" s="78">
        <v>3.3913102611886264E-2</v>
      </c>
      <c r="Q7" s="79">
        <v>-1.551176756900519E-4</v>
      </c>
      <c r="R7" s="80">
        <v>3.7608663841357193E-2</v>
      </c>
      <c r="S7" s="77">
        <v>3.4365051498063922E-4</v>
      </c>
      <c r="T7" s="78">
        <v>3.9239561688296204E-2</v>
      </c>
      <c r="U7" s="79">
        <v>-9.1110134459403938E-6</v>
      </c>
      <c r="V7" s="80">
        <v>3.8043193349739095E-2</v>
      </c>
      <c r="W7" s="77">
        <v>-2.8628683343730177E-4</v>
      </c>
      <c r="X7" s="78">
        <v>3.6558203102704454E-2</v>
      </c>
      <c r="Y7" s="79">
        <v>2.9193349649421897E-4</v>
      </c>
      <c r="Z7" s="81">
        <v>3.4046041946464545E-2</v>
      </c>
      <c r="AE7" s="3"/>
    </row>
    <row r="8" spans="1:31" ht="30" x14ac:dyDescent="0.25">
      <c r="A8" s="112"/>
      <c r="B8" s="82" t="s">
        <v>908</v>
      </c>
      <c r="C8" s="77">
        <v>0</v>
      </c>
      <c r="D8" s="78">
        <v>0</v>
      </c>
      <c r="E8" s="79">
        <v>0</v>
      </c>
      <c r="F8" s="80">
        <v>0</v>
      </c>
      <c r="G8" s="77">
        <v>0</v>
      </c>
      <c r="H8" s="78">
        <v>0</v>
      </c>
      <c r="I8" s="79">
        <v>0</v>
      </c>
      <c r="J8" s="80">
        <v>0</v>
      </c>
      <c r="K8" s="77">
        <v>0</v>
      </c>
      <c r="L8" s="78">
        <v>0</v>
      </c>
      <c r="M8" s="79">
        <v>0</v>
      </c>
      <c r="N8" s="80">
        <v>0</v>
      </c>
      <c r="O8" s="77">
        <v>0</v>
      </c>
      <c r="P8" s="78">
        <v>0</v>
      </c>
      <c r="Q8" s="79">
        <v>0</v>
      </c>
      <c r="R8" s="80">
        <v>0</v>
      </c>
      <c r="S8" s="77">
        <v>0</v>
      </c>
      <c r="T8" s="78">
        <v>0</v>
      </c>
      <c r="U8" s="79">
        <v>0</v>
      </c>
      <c r="V8" s="80">
        <v>0</v>
      </c>
      <c r="W8" s="77">
        <v>0</v>
      </c>
      <c r="X8" s="78">
        <v>0</v>
      </c>
      <c r="Y8" s="79">
        <v>0</v>
      </c>
      <c r="Z8" s="81">
        <v>0</v>
      </c>
      <c r="AE8" s="3"/>
    </row>
    <row r="9" spans="1:31" x14ac:dyDescent="0.25">
      <c r="A9" s="112"/>
      <c r="B9" s="83" t="s">
        <v>2</v>
      </c>
      <c r="C9" s="77">
        <v>0</v>
      </c>
      <c r="D9" s="78">
        <v>0</v>
      </c>
      <c r="E9" s="79">
        <v>0</v>
      </c>
      <c r="F9" s="80">
        <v>0</v>
      </c>
      <c r="G9" s="77">
        <v>0</v>
      </c>
      <c r="H9" s="78">
        <v>0</v>
      </c>
      <c r="I9" s="79">
        <v>0</v>
      </c>
      <c r="J9" s="80">
        <v>0</v>
      </c>
      <c r="K9" s="77">
        <v>0</v>
      </c>
      <c r="L9" s="78">
        <v>0</v>
      </c>
      <c r="M9" s="79">
        <v>0</v>
      </c>
      <c r="N9" s="80">
        <v>0</v>
      </c>
      <c r="O9" s="77">
        <v>0</v>
      </c>
      <c r="P9" s="78">
        <v>0</v>
      </c>
      <c r="Q9" s="79">
        <v>0</v>
      </c>
      <c r="R9" s="80">
        <v>0</v>
      </c>
      <c r="S9" s="77">
        <v>0</v>
      </c>
      <c r="T9" s="78">
        <v>0</v>
      </c>
      <c r="U9" s="79">
        <v>0</v>
      </c>
      <c r="V9" s="80">
        <v>0</v>
      </c>
      <c r="W9" s="77">
        <v>0</v>
      </c>
      <c r="X9" s="78">
        <v>0</v>
      </c>
      <c r="Y9" s="79">
        <v>0</v>
      </c>
      <c r="Z9" s="81">
        <v>0</v>
      </c>
      <c r="AE9" s="3"/>
    </row>
    <row r="10" spans="1:31" x14ac:dyDescent="0.25">
      <c r="A10" s="112"/>
      <c r="B10" s="83" t="s">
        <v>3</v>
      </c>
      <c r="C10" s="77">
        <v>0</v>
      </c>
      <c r="D10" s="78">
        <v>0</v>
      </c>
      <c r="E10" s="79">
        <v>0</v>
      </c>
      <c r="F10" s="80">
        <v>0</v>
      </c>
      <c r="G10" s="77">
        <v>0</v>
      </c>
      <c r="H10" s="78">
        <v>0</v>
      </c>
      <c r="I10" s="79">
        <v>0</v>
      </c>
      <c r="J10" s="80">
        <v>0</v>
      </c>
      <c r="K10" s="77">
        <v>0</v>
      </c>
      <c r="L10" s="78">
        <v>0</v>
      </c>
      <c r="M10" s="79">
        <v>0</v>
      </c>
      <c r="N10" s="80">
        <v>0</v>
      </c>
      <c r="O10" s="77">
        <v>0</v>
      </c>
      <c r="P10" s="78">
        <v>0</v>
      </c>
      <c r="Q10" s="79">
        <v>0</v>
      </c>
      <c r="R10" s="80">
        <v>0</v>
      </c>
      <c r="S10" s="77">
        <v>0</v>
      </c>
      <c r="T10" s="78">
        <v>0</v>
      </c>
      <c r="U10" s="79">
        <v>0</v>
      </c>
      <c r="V10" s="80">
        <v>0</v>
      </c>
      <c r="W10" s="77">
        <v>0</v>
      </c>
      <c r="X10" s="78">
        <v>0</v>
      </c>
      <c r="Y10" s="79">
        <v>0</v>
      </c>
      <c r="Z10" s="81">
        <v>0</v>
      </c>
      <c r="AE10" s="3"/>
    </row>
    <row r="11" spans="1:31" x14ac:dyDescent="0.25">
      <c r="A11" s="112"/>
      <c r="B11" s="83" t="s">
        <v>4</v>
      </c>
      <c r="C11" s="77">
        <v>0</v>
      </c>
      <c r="D11" s="78">
        <v>0</v>
      </c>
      <c r="E11" s="79">
        <v>0</v>
      </c>
      <c r="F11" s="80">
        <v>0</v>
      </c>
      <c r="G11" s="77">
        <v>0</v>
      </c>
      <c r="H11" s="78">
        <v>0</v>
      </c>
      <c r="I11" s="79">
        <v>0</v>
      </c>
      <c r="J11" s="80">
        <v>0</v>
      </c>
      <c r="K11" s="77">
        <v>0</v>
      </c>
      <c r="L11" s="78">
        <v>0</v>
      </c>
      <c r="M11" s="79">
        <v>0</v>
      </c>
      <c r="N11" s="80">
        <v>0</v>
      </c>
      <c r="O11" s="77">
        <v>0</v>
      </c>
      <c r="P11" s="78">
        <v>0</v>
      </c>
      <c r="Q11" s="79">
        <v>0</v>
      </c>
      <c r="R11" s="80">
        <v>0</v>
      </c>
      <c r="S11" s="77">
        <v>0</v>
      </c>
      <c r="T11" s="78">
        <v>0</v>
      </c>
      <c r="U11" s="79">
        <v>0</v>
      </c>
      <c r="V11" s="80">
        <v>0</v>
      </c>
      <c r="W11" s="77">
        <v>0</v>
      </c>
      <c r="X11" s="78">
        <v>0</v>
      </c>
      <c r="Y11" s="79">
        <v>0</v>
      </c>
      <c r="Z11" s="81">
        <v>0</v>
      </c>
      <c r="AE11" s="3"/>
    </row>
    <row r="12" spans="1:31" x14ac:dyDescent="0.25">
      <c r="A12" s="112"/>
      <c r="B12" s="83" t="s">
        <v>5</v>
      </c>
      <c r="C12" s="77">
        <v>0</v>
      </c>
      <c r="D12" s="78">
        <v>0</v>
      </c>
      <c r="E12" s="79">
        <v>0</v>
      </c>
      <c r="F12" s="80">
        <v>0</v>
      </c>
      <c r="G12" s="77">
        <v>0</v>
      </c>
      <c r="H12" s="78">
        <v>0</v>
      </c>
      <c r="I12" s="79">
        <v>0</v>
      </c>
      <c r="J12" s="80">
        <v>0</v>
      </c>
      <c r="K12" s="77">
        <v>0</v>
      </c>
      <c r="L12" s="78">
        <v>0</v>
      </c>
      <c r="M12" s="79">
        <v>0</v>
      </c>
      <c r="N12" s="80">
        <v>0</v>
      </c>
      <c r="O12" s="77">
        <v>0</v>
      </c>
      <c r="P12" s="78">
        <v>0</v>
      </c>
      <c r="Q12" s="79">
        <v>0</v>
      </c>
      <c r="R12" s="80">
        <v>0</v>
      </c>
      <c r="S12" s="77">
        <v>0</v>
      </c>
      <c r="T12" s="78">
        <v>0</v>
      </c>
      <c r="U12" s="79">
        <v>0</v>
      </c>
      <c r="V12" s="80">
        <v>0</v>
      </c>
      <c r="W12" s="77">
        <v>0</v>
      </c>
      <c r="X12" s="78">
        <v>0</v>
      </c>
      <c r="Y12" s="79">
        <v>0</v>
      </c>
      <c r="Z12" s="81">
        <v>0</v>
      </c>
      <c r="AE12" s="3"/>
    </row>
    <row r="13" spans="1:31" x14ac:dyDescent="0.25">
      <c r="A13" s="112"/>
      <c r="B13" s="83" t="s">
        <v>6</v>
      </c>
      <c r="C13" s="77">
        <v>0</v>
      </c>
      <c r="D13" s="78">
        <v>0</v>
      </c>
      <c r="E13" s="79">
        <v>0</v>
      </c>
      <c r="F13" s="80">
        <v>0</v>
      </c>
      <c r="G13" s="77">
        <v>0</v>
      </c>
      <c r="H13" s="78">
        <v>0</v>
      </c>
      <c r="I13" s="79">
        <v>0</v>
      </c>
      <c r="J13" s="80">
        <v>0</v>
      </c>
      <c r="K13" s="77">
        <v>0</v>
      </c>
      <c r="L13" s="78">
        <v>0</v>
      </c>
      <c r="M13" s="79">
        <v>0</v>
      </c>
      <c r="N13" s="80">
        <v>0</v>
      </c>
      <c r="O13" s="77">
        <v>0</v>
      </c>
      <c r="P13" s="78">
        <v>0</v>
      </c>
      <c r="Q13" s="79">
        <v>0</v>
      </c>
      <c r="R13" s="80">
        <v>0</v>
      </c>
      <c r="S13" s="77">
        <v>0</v>
      </c>
      <c r="T13" s="78">
        <v>0</v>
      </c>
      <c r="U13" s="79">
        <v>0</v>
      </c>
      <c r="V13" s="80">
        <v>0</v>
      </c>
      <c r="W13" s="77">
        <v>0</v>
      </c>
      <c r="X13" s="78">
        <v>0</v>
      </c>
      <c r="Y13" s="79">
        <v>1.133575648981873E-4</v>
      </c>
      <c r="Z13" s="81">
        <v>0</v>
      </c>
      <c r="AE13" s="3"/>
    </row>
    <row r="14" spans="1:31" x14ac:dyDescent="0.25">
      <c r="A14" s="112"/>
      <c r="B14" s="83" t="s">
        <v>62</v>
      </c>
      <c r="C14" s="77">
        <v>2.8238826958178692E-3</v>
      </c>
      <c r="D14" s="78">
        <v>0.96429053224149319</v>
      </c>
      <c r="E14" s="79">
        <v>1.6959024581132572E-2</v>
      </c>
      <c r="F14" s="80">
        <v>0.95562929039253053</v>
      </c>
      <c r="G14" s="77">
        <v>2.6859391595385577E-2</v>
      </c>
      <c r="H14" s="78">
        <v>0.95997308351296451</v>
      </c>
      <c r="I14" s="79">
        <v>-1.4393100870437043E-2</v>
      </c>
      <c r="J14" s="80">
        <v>0.95474418232735092</v>
      </c>
      <c r="K14" s="77">
        <v>7.590526152517079E-3</v>
      </c>
      <c r="L14" s="78">
        <v>0.96285328714401519</v>
      </c>
      <c r="M14" s="79">
        <v>1.2093835832680757E-2</v>
      </c>
      <c r="N14" s="80">
        <v>0.95854925532868396</v>
      </c>
      <c r="O14" s="77">
        <v>1.7120493484514044E-2</v>
      </c>
      <c r="P14" s="78">
        <v>0.966661185953961</v>
      </c>
      <c r="Q14" s="79">
        <v>-7.3911109609052133E-3</v>
      </c>
      <c r="R14" s="80">
        <v>0.96369359491877982</v>
      </c>
      <c r="S14" s="77">
        <v>2.8612069679464922E-2</v>
      </c>
      <c r="T14" s="78">
        <v>0.96263875657027886</v>
      </c>
      <c r="U14" s="79">
        <v>-1.8623134938844741E-2</v>
      </c>
      <c r="V14" s="80">
        <v>0.96235878140067033</v>
      </c>
      <c r="W14" s="77">
        <v>-1.0155655541771876E-3</v>
      </c>
      <c r="X14" s="78">
        <v>0.96243931681247608</v>
      </c>
      <c r="Y14" s="79">
        <v>-9.5760870251921579E-3</v>
      </c>
      <c r="Z14" s="81">
        <v>0.96463252740120886</v>
      </c>
      <c r="AE14" s="3"/>
    </row>
    <row r="15" spans="1:31" x14ac:dyDescent="0.25">
      <c r="A15" s="112"/>
      <c r="B15" s="83" t="s">
        <v>7</v>
      </c>
      <c r="C15" s="77">
        <v>0</v>
      </c>
      <c r="D15" s="78">
        <v>0</v>
      </c>
      <c r="E15" s="79">
        <v>0</v>
      </c>
      <c r="F15" s="80">
        <v>0</v>
      </c>
      <c r="G15" s="77">
        <v>0</v>
      </c>
      <c r="H15" s="78">
        <v>0</v>
      </c>
      <c r="I15" s="79">
        <v>0</v>
      </c>
      <c r="J15" s="80">
        <v>0</v>
      </c>
      <c r="K15" s="77">
        <v>0</v>
      </c>
      <c r="L15" s="78">
        <v>0</v>
      </c>
      <c r="M15" s="79">
        <v>0</v>
      </c>
      <c r="N15" s="80">
        <v>0</v>
      </c>
      <c r="O15" s="77">
        <v>0</v>
      </c>
      <c r="P15" s="78">
        <v>0</v>
      </c>
      <c r="Q15" s="79">
        <v>0</v>
      </c>
      <c r="R15" s="80">
        <v>0</v>
      </c>
      <c r="S15" s="77">
        <v>0</v>
      </c>
      <c r="T15" s="78">
        <v>0</v>
      </c>
      <c r="U15" s="79">
        <v>0</v>
      </c>
      <c r="V15" s="80">
        <v>0</v>
      </c>
      <c r="W15" s="77">
        <v>0</v>
      </c>
      <c r="X15" s="78">
        <v>0</v>
      </c>
      <c r="Y15" s="79">
        <v>0</v>
      </c>
      <c r="Z15" s="81">
        <v>0</v>
      </c>
      <c r="AE15" s="3"/>
    </row>
    <row r="16" spans="1:31" x14ac:dyDescent="0.25">
      <c r="A16" s="112"/>
      <c r="B16" s="83" t="s">
        <v>8</v>
      </c>
      <c r="C16" s="77">
        <v>0</v>
      </c>
      <c r="D16" s="78">
        <v>0</v>
      </c>
      <c r="E16" s="79">
        <v>0</v>
      </c>
      <c r="F16" s="80">
        <v>0</v>
      </c>
      <c r="G16" s="77">
        <v>0</v>
      </c>
      <c r="H16" s="78">
        <v>0</v>
      </c>
      <c r="I16" s="79">
        <v>0</v>
      </c>
      <c r="J16" s="80">
        <v>0</v>
      </c>
      <c r="K16" s="77">
        <v>0</v>
      </c>
      <c r="L16" s="78">
        <v>0</v>
      </c>
      <c r="M16" s="79">
        <v>0</v>
      </c>
      <c r="N16" s="80">
        <v>0</v>
      </c>
      <c r="O16" s="77">
        <v>0</v>
      </c>
      <c r="P16" s="78">
        <v>0</v>
      </c>
      <c r="Q16" s="79">
        <v>0</v>
      </c>
      <c r="R16" s="80">
        <v>0</v>
      </c>
      <c r="S16" s="77">
        <v>0</v>
      </c>
      <c r="T16" s="78">
        <v>0</v>
      </c>
      <c r="U16" s="79">
        <v>0</v>
      </c>
      <c r="V16" s="80">
        <v>0</v>
      </c>
      <c r="W16" s="77">
        <v>0</v>
      </c>
      <c r="X16" s="78">
        <v>0</v>
      </c>
      <c r="Y16" s="79">
        <v>0</v>
      </c>
      <c r="Z16" s="81">
        <v>0</v>
      </c>
      <c r="AE16" s="3"/>
    </row>
    <row r="17" spans="1:31" x14ac:dyDescent="0.25">
      <c r="A17" s="112"/>
      <c r="B17" s="83" t="s">
        <v>9</v>
      </c>
      <c r="C17" s="77">
        <v>0</v>
      </c>
      <c r="D17" s="78">
        <v>0</v>
      </c>
      <c r="E17" s="79">
        <v>0</v>
      </c>
      <c r="F17" s="80">
        <v>0</v>
      </c>
      <c r="G17" s="77">
        <v>0</v>
      </c>
      <c r="H17" s="78">
        <v>0</v>
      </c>
      <c r="I17" s="79">
        <v>0</v>
      </c>
      <c r="J17" s="80">
        <v>0</v>
      </c>
      <c r="K17" s="77">
        <v>0</v>
      </c>
      <c r="L17" s="78">
        <v>0</v>
      </c>
      <c r="M17" s="79">
        <v>0</v>
      </c>
      <c r="N17" s="80">
        <v>0</v>
      </c>
      <c r="O17" s="77">
        <v>0</v>
      </c>
      <c r="P17" s="78">
        <v>0</v>
      </c>
      <c r="Q17" s="79">
        <v>0</v>
      </c>
      <c r="R17" s="80">
        <v>0</v>
      </c>
      <c r="S17" s="77">
        <v>0</v>
      </c>
      <c r="T17" s="78">
        <v>0</v>
      </c>
      <c r="U17" s="79">
        <v>0</v>
      </c>
      <c r="V17" s="80">
        <v>0</v>
      </c>
      <c r="W17" s="77">
        <v>0</v>
      </c>
      <c r="X17" s="78">
        <v>0</v>
      </c>
      <c r="Y17" s="79">
        <v>0</v>
      </c>
      <c r="Z17" s="81">
        <v>0</v>
      </c>
      <c r="AE17" s="3"/>
    </row>
    <row r="18" spans="1:31" x14ac:dyDescent="0.25">
      <c r="A18" s="112"/>
      <c r="B18" s="83" t="s">
        <v>10</v>
      </c>
      <c r="C18" s="77">
        <v>5.0400433770276252E-4</v>
      </c>
      <c r="D18" s="78">
        <v>-6.5539421784900187E-4</v>
      </c>
      <c r="E18" s="79">
        <v>2.0835751728889682E-3</v>
      </c>
      <c r="F18" s="80">
        <v>1.2153874972121927E-3</v>
      </c>
      <c r="G18" s="77">
        <v>-3.5031781766265133E-3</v>
      </c>
      <c r="H18" s="78">
        <v>1.5111516901150943E-3</v>
      </c>
      <c r="I18" s="79">
        <v>-2.0062105937368397E-3</v>
      </c>
      <c r="J18" s="80">
        <v>-2.9264177185055252E-3</v>
      </c>
      <c r="K18" s="77">
        <v>3.398651233061284E-4</v>
      </c>
      <c r="L18" s="78">
        <v>-1.21345595287646E-3</v>
      </c>
      <c r="M18" s="79">
        <v>-9.7315323938126854E-4</v>
      </c>
      <c r="N18" s="80">
        <v>-1.9670205295359323E-3</v>
      </c>
      <c r="O18" s="77">
        <v>-3.1857367772192415E-4</v>
      </c>
      <c r="P18" s="78">
        <v>-5.7428856584731817E-4</v>
      </c>
      <c r="Q18" s="79">
        <v>-1.4537713634047373E-3</v>
      </c>
      <c r="R18" s="80">
        <v>-1.3022587601371558E-3</v>
      </c>
      <c r="S18" s="77">
        <v>-2.4572019444556111E-4</v>
      </c>
      <c r="T18" s="78">
        <v>-1.8783182585750521E-3</v>
      </c>
      <c r="U18" s="79">
        <v>2.2122459522906802E-3</v>
      </c>
      <c r="V18" s="80">
        <v>-4.0197475040941319E-4</v>
      </c>
      <c r="W18" s="77">
        <v>8.9185238761448928E-4</v>
      </c>
      <c r="X18" s="78">
        <v>1.0024800848195399E-3</v>
      </c>
      <c r="Y18" s="79">
        <v>9.4079596379975259E-4</v>
      </c>
      <c r="Z18" s="81">
        <v>1.3214306523264845E-3</v>
      </c>
      <c r="AE18" s="3"/>
    </row>
    <row r="19" spans="1:31" x14ac:dyDescent="0.25">
      <c r="A19" s="112"/>
      <c r="B19" s="83" t="s">
        <v>11</v>
      </c>
      <c r="C19" s="77">
        <v>0</v>
      </c>
      <c r="D19" s="78">
        <v>0</v>
      </c>
      <c r="E19" s="79">
        <v>0</v>
      </c>
      <c r="F19" s="80">
        <v>0</v>
      </c>
      <c r="G19" s="77">
        <v>0</v>
      </c>
      <c r="H19" s="78">
        <v>0</v>
      </c>
      <c r="I19" s="79">
        <v>0</v>
      </c>
      <c r="J19" s="80">
        <v>0</v>
      </c>
      <c r="K19" s="77">
        <v>0</v>
      </c>
      <c r="L19" s="78">
        <v>0</v>
      </c>
      <c r="M19" s="79">
        <v>0</v>
      </c>
      <c r="N19" s="80">
        <v>0</v>
      </c>
      <c r="O19" s="77">
        <v>0</v>
      </c>
      <c r="P19" s="78">
        <v>0</v>
      </c>
      <c r="Q19" s="79">
        <v>0</v>
      </c>
      <c r="R19" s="80">
        <v>0</v>
      </c>
      <c r="S19" s="77">
        <v>0</v>
      </c>
      <c r="T19" s="78">
        <v>0</v>
      </c>
      <c r="U19" s="79">
        <v>0</v>
      </c>
      <c r="V19" s="80">
        <v>0</v>
      </c>
      <c r="W19" s="77">
        <v>0</v>
      </c>
      <c r="X19" s="78">
        <v>0</v>
      </c>
      <c r="Y19" s="79">
        <v>0</v>
      </c>
      <c r="Z19" s="81">
        <v>0</v>
      </c>
    </row>
    <row r="20" spans="1:31" x14ac:dyDescent="0.25">
      <c r="A20" s="112"/>
      <c r="B20" s="83" t="s">
        <v>12</v>
      </c>
      <c r="C20" s="77">
        <v>0</v>
      </c>
      <c r="D20" s="78">
        <v>0</v>
      </c>
      <c r="E20" s="79">
        <v>0</v>
      </c>
      <c r="F20" s="80">
        <v>0</v>
      </c>
      <c r="G20" s="77">
        <v>0</v>
      </c>
      <c r="H20" s="78">
        <v>0</v>
      </c>
      <c r="I20" s="79">
        <v>0</v>
      </c>
      <c r="J20" s="80">
        <v>0</v>
      </c>
      <c r="K20" s="77">
        <v>0</v>
      </c>
      <c r="L20" s="78">
        <v>0</v>
      </c>
      <c r="M20" s="79">
        <v>0</v>
      </c>
      <c r="N20" s="80">
        <v>0</v>
      </c>
      <c r="O20" s="77">
        <v>0</v>
      </c>
      <c r="P20" s="78">
        <v>0</v>
      </c>
      <c r="Q20" s="79">
        <v>0</v>
      </c>
      <c r="R20" s="80">
        <v>0</v>
      </c>
      <c r="S20" s="77">
        <v>0</v>
      </c>
      <c r="T20" s="78">
        <v>0</v>
      </c>
      <c r="U20" s="79">
        <v>0</v>
      </c>
      <c r="V20" s="80">
        <v>0</v>
      </c>
      <c r="W20" s="77">
        <v>0</v>
      </c>
      <c r="X20" s="78">
        <v>0</v>
      </c>
      <c r="Y20" s="79">
        <v>0</v>
      </c>
      <c r="Z20" s="81">
        <v>0</v>
      </c>
    </row>
    <row r="21" spans="1:31" x14ac:dyDescent="0.25">
      <c r="A21" s="112"/>
      <c r="B21" s="83" t="s">
        <v>13</v>
      </c>
      <c r="C21" s="77">
        <v>0</v>
      </c>
      <c r="D21" s="78">
        <v>0</v>
      </c>
      <c r="E21" s="79">
        <v>0</v>
      </c>
      <c r="F21" s="80">
        <v>0</v>
      </c>
      <c r="G21" s="77">
        <v>0</v>
      </c>
      <c r="H21" s="78">
        <v>0</v>
      </c>
      <c r="I21" s="79">
        <v>0</v>
      </c>
      <c r="J21" s="80">
        <v>0</v>
      </c>
      <c r="K21" s="77">
        <v>0</v>
      </c>
      <c r="L21" s="78">
        <v>0</v>
      </c>
      <c r="M21" s="79">
        <v>0</v>
      </c>
      <c r="N21" s="80">
        <v>0</v>
      </c>
      <c r="O21" s="77">
        <v>0</v>
      </c>
      <c r="P21" s="78">
        <v>0</v>
      </c>
      <c r="Q21" s="79">
        <v>0</v>
      </c>
      <c r="R21" s="80">
        <v>0</v>
      </c>
      <c r="S21" s="77">
        <v>0</v>
      </c>
      <c r="T21" s="78">
        <v>0</v>
      </c>
      <c r="U21" s="79">
        <v>0</v>
      </c>
      <c r="V21" s="80">
        <v>0</v>
      </c>
      <c r="W21" s="77">
        <v>0</v>
      </c>
      <c r="X21" s="78">
        <v>0</v>
      </c>
      <c r="Y21" s="79">
        <v>0</v>
      </c>
      <c r="Z21" s="81">
        <v>0</v>
      </c>
    </row>
    <row r="22" spans="1:31" x14ac:dyDescent="0.25">
      <c r="A22" s="112"/>
      <c r="B22" s="83" t="s">
        <v>14</v>
      </c>
      <c r="C22" s="77">
        <v>0</v>
      </c>
      <c r="D22" s="78">
        <v>0</v>
      </c>
      <c r="E22" s="79">
        <v>0</v>
      </c>
      <c r="F22" s="80">
        <v>0</v>
      </c>
      <c r="G22" s="77">
        <v>0</v>
      </c>
      <c r="H22" s="78">
        <v>0</v>
      </c>
      <c r="I22" s="79">
        <v>0</v>
      </c>
      <c r="J22" s="80">
        <v>0</v>
      </c>
      <c r="K22" s="77">
        <v>0</v>
      </c>
      <c r="L22" s="78">
        <v>0</v>
      </c>
      <c r="M22" s="79">
        <v>0</v>
      </c>
      <c r="N22" s="80">
        <v>0</v>
      </c>
      <c r="O22" s="77">
        <v>0</v>
      </c>
      <c r="P22" s="78">
        <v>0</v>
      </c>
      <c r="Q22" s="79">
        <v>0</v>
      </c>
      <c r="R22" s="80">
        <v>0</v>
      </c>
      <c r="S22" s="77">
        <v>0</v>
      </c>
      <c r="T22" s="78">
        <v>0</v>
      </c>
      <c r="U22" s="79">
        <v>0</v>
      </c>
      <c r="V22" s="80">
        <v>0</v>
      </c>
      <c r="W22" s="77">
        <v>0</v>
      </c>
      <c r="X22" s="78">
        <v>0</v>
      </c>
      <c r="Y22" s="79">
        <v>0</v>
      </c>
      <c r="Z22" s="81">
        <v>0</v>
      </c>
    </row>
    <row r="23" spans="1:31" x14ac:dyDescent="0.25">
      <c r="A23" s="112"/>
      <c r="B23" s="83" t="s">
        <v>15</v>
      </c>
      <c r="C23" s="77">
        <v>0</v>
      </c>
      <c r="D23" s="78">
        <v>0</v>
      </c>
      <c r="E23" s="79">
        <v>0</v>
      </c>
      <c r="F23" s="80">
        <v>0</v>
      </c>
      <c r="G23" s="77">
        <v>0</v>
      </c>
      <c r="H23" s="78">
        <v>0</v>
      </c>
      <c r="I23" s="79">
        <v>0</v>
      </c>
      <c r="J23" s="80">
        <v>0</v>
      </c>
      <c r="K23" s="77">
        <v>0</v>
      </c>
      <c r="L23" s="78">
        <v>0</v>
      </c>
      <c r="M23" s="79">
        <v>0</v>
      </c>
      <c r="N23" s="80">
        <v>0</v>
      </c>
      <c r="O23" s="77">
        <v>0</v>
      </c>
      <c r="P23" s="78">
        <v>0</v>
      </c>
      <c r="Q23" s="79">
        <v>0</v>
      </c>
      <c r="R23" s="80">
        <v>0</v>
      </c>
      <c r="S23" s="77">
        <v>0</v>
      </c>
      <c r="T23" s="78">
        <v>0</v>
      </c>
      <c r="U23" s="79">
        <v>0</v>
      </c>
      <c r="V23" s="80">
        <v>0</v>
      </c>
      <c r="W23" s="77">
        <v>0</v>
      </c>
      <c r="X23" s="78">
        <v>0</v>
      </c>
      <c r="Y23" s="79">
        <v>0</v>
      </c>
      <c r="Z23" s="81">
        <v>0</v>
      </c>
    </row>
    <row r="24" spans="1:31" x14ac:dyDescent="0.25">
      <c r="A24" s="112"/>
      <c r="B24" s="83" t="s">
        <v>16</v>
      </c>
      <c r="C24" s="77">
        <v>0</v>
      </c>
      <c r="D24" s="78">
        <v>0</v>
      </c>
      <c r="E24" s="79">
        <v>0</v>
      </c>
      <c r="F24" s="80">
        <v>0</v>
      </c>
      <c r="G24" s="77">
        <v>0</v>
      </c>
      <c r="H24" s="78">
        <v>0</v>
      </c>
      <c r="I24" s="79">
        <v>0</v>
      </c>
      <c r="J24" s="80">
        <v>0</v>
      </c>
      <c r="K24" s="77">
        <v>0</v>
      </c>
      <c r="L24" s="78">
        <v>0</v>
      </c>
      <c r="M24" s="79">
        <v>0</v>
      </c>
      <c r="N24" s="80">
        <v>0</v>
      </c>
      <c r="O24" s="77">
        <v>0</v>
      </c>
      <c r="P24" s="78">
        <v>0</v>
      </c>
      <c r="Q24" s="79">
        <v>0</v>
      </c>
      <c r="R24" s="80">
        <v>0</v>
      </c>
      <c r="S24" s="77">
        <v>0</v>
      </c>
      <c r="T24" s="78">
        <v>0</v>
      </c>
      <c r="U24" s="79">
        <v>0</v>
      </c>
      <c r="V24" s="80">
        <v>0</v>
      </c>
      <c r="W24" s="77">
        <v>0</v>
      </c>
      <c r="X24" s="78">
        <v>0</v>
      </c>
      <c r="Y24" s="79">
        <v>0</v>
      </c>
      <c r="Z24" s="81">
        <v>0</v>
      </c>
    </row>
    <row r="25" spans="1:31" x14ac:dyDescent="0.25">
      <c r="A25" s="112"/>
      <c r="B25" s="83" t="s">
        <v>17</v>
      </c>
      <c r="C25" s="77">
        <v>0</v>
      </c>
      <c r="D25" s="78">
        <v>0</v>
      </c>
      <c r="E25" s="79">
        <v>0</v>
      </c>
      <c r="F25" s="80">
        <v>0</v>
      </c>
      <c r="G25" s="77">
        <v>0</v>
      </c>
      <c r="H25" s="78">
        <v>0</v>
      </c>
      <c r="I25" s="79">
        <v>0</v>
      </c>
      <c r="J25" s="80">
        <v>0</v>
      </c>
      <c r="K25" s="77">
        <v>0</v>
      </c>
      <c r="L25" s="78">
        <v>0</v>
      </c>
      <c r="M25" s="79">
        <v>0</v>
      </c>
      <c r="N25" s="80">
        <v>0</v>
      </c>
      <c r="O25" s="77">
        <v>0</v>
      </c>
      <c r="P25" s="78">
        <v>0</v>
      </c>
      <c r="Q25" s="79">
        <v>0</v>
      </c>
      <c r="R25" s="80">
        <v>0</v>
      </c>
      <c r="S25" s="77">
        <v>0</v>
      </c>
      <c r="T25" s="78">
        <v>0</v>
      </c>
      <c r="U25" s="79">
        <v>0</v>
      </c>
      <c r="V25" s="80">
        <v>0</v>
      </c>
      <c r="W25" s="77">
        <v>0</v>
      </c>
      <c r="X25" s="78">
        <v>0</v>
      </c>
      <c r="Y25" s="79">
        <v>0</v>
      </c>
      <c r="Z25" s="81">
        <v>0</v>
      </c>
    </row>
    <row r="26" spans="1:31" x14ac:dyDescent="0.25">
      <c r="A26" s="112"/>
      <c r="B26" s="84" t="s">
        <v>18</v>
      </c>
      <c r="C26" s="85">
        <v>3.5599999999999998E-3</v>
      </c>
      <c r="D26" s="86">
        <v>0.99999999999999989</v>
      </c>
      <c r="E26" s="87">
        <v>1.8745167E-2</v>
      </c>
      <c r="F26" s="88">
        <v>0.99999999999999989</v>
      </c>
      <c r="G26" s="85">
        <v>2.3869999999999999E-2</v>
      </c>
      <c r="H26" s="86">
        <v>1</v>
      </c>
      <c r="I26" s="87">
        <v>-1.5990000000000001E-2</v>
      </c>
      <c r="J26" s="88">
        <v>1</v>
      </c>
      <c r="K26" s="85">
        <v>7.9400000000000009E-3</v>
      </c>
      <c r="L26" s="86">
        <v>1</v>
      </c>
      <c r="M26" s="87">
        <v>1.17E-2</v>
      </c>
      <c r="N26" s="88">
        <v>1</v>
      </c>
      <c r="O26" s="85">
        <v>1.6840000000000001E-2</v>
      </c>
      <c r="P26" s="86">
        <v>1</v>
      </c>
      <c r="Q26" s="87">
        <v>-9.0000000000000011E-3</v>
      </c>
      <c r="R26" s="88">
        <v>0.99999999999999989</v>
      </c>
      <c r="S26" s="85">
        <v>2.8709999999999999E-2</v>
      </c>
      <c r="T26" s="86">
        <v>1</v>
      </c>
      <c r="U26" s="87">
        <v>-1.6420000000000001E-2</v>
      </c>
      <c r="V26" s="88">
        <v>1</v>
      </c>
      <c r="W26" s="85">
        <v>-4.0999999999999999E-4</v>
      </c>
      <c r="X26" s="86">
        <v>1</v>
      </c>
      <c r="Y26" s="87">
        <v>-8.2299999999999995E-3</v>
      </c>
      <c r="Z26" s="89">
        <v>0.99999999999999989</v>
      </c>
    </row>
    <row r="27" spans="1:31" x14ac:dyDescent="0.25">
      <c r="A27" s="112"/>
      <c r="B27" s="90" t="s">
        <v>24</v>
      </c>
      <c r="C27" s="91">
        <v>168.67</v>
      </c>
      <c r="D27" s="115"/>
      <c r="E27" s="92">
        <v>892.05</v>
      </c>
      <c r="F27" s="115"/>
      <c r="G27" s="91">
        <v>1191.03</v>
      </c>
      <c r="H27" s="115"/>
      <c r="I27" s="92">
        <v>-835.1</v>
      </c>
      <c r="J27" s="115"/>
      <c r="K27" s="91">
        <v>417.05</v>
      </c>
      <c r="L27" s="115"/>
      <c r="M27" s="92">
        <v>635.59</v>
      </c>
      <c r="N27" s="115"/>
      <c r="O27" s="91">
        <v>10085.700000000001</v>
      </c>
      <c r="P27" s="115"/>
      <c r="Q27" s="92">
        <v>-5537.19</v>
      </c>
      <c r="R27" s="115"/>
      <c r="S27" s="91">
        <v>17713.689999999999</v>
      </c>
      <c r="T27" s="115"/>
      <c r="U27" s="92">
        <v>-10404.469999999999</v>
      </c>
      <c r="V27" s="115"/>
      <c r="W27" s="91">
        <v>-203.72</v>
      </c>
      <c r="X27" s="115"/>
      <c r="Y27" s="92">
        <v>-5103.1000000000004</v>
      </c>
      <c r="Z27" s="93"/>
    </row>
    <row r="28" spans="1:31" x14ac:dyDescent="0.25">
      <c r="A28" s="112"/>
      <c r="B28" s="116"/>
      <c r="C28" s="117"/>
      <c r="D28" s="117"/>
      <c r="E28" s="117"/>
      <c r="F28" s="117"/>
      <c r="G28" s="117"/>
      <c r="H28" s="117"/>
      <c r="I28" s="117"/>
      <c r="J28" s="117"/>
      <c r="K28" s="117"/>
      <c r="L28" s="117"/>
      <c r="M28" s="117"/>
      <c r="N28" s="117"/>
      <c r="O28" s="117"/>
      <c r="P28" s="117"/>
      <c r="Q28" s="117"/>
      <c r="R28" s="117"/>
      <c r="S28" s="117"/>
      <c r="T28" s="117"/>
      <c r="U28" s="117"/>
      <c r="V28" s="117"/>
      <c r="W28" s="117"/>
      <c r="X28" s="117"/>
      <c r="Y28" s="117"/>
      <c r="Z28" s="94"/>
    </row>
    <row r="29" spans="1:31" x14ac:dyDescent="0.25">
      <c r="A29" s="112"/>
      <c r="B29" s="76" t="s">
        <v>19</v>
      </c>
      <c r="C29" s="95">
        <v>-3.3495942463018314E-4</v>
      </c>
      <c r="D29" s="96">
        <v>0.65470222132776956</v>
      </c>
      <c r="E29" s="97">
        <v>1.498127850539193E-2</v>
      </c>
      <c r="F29" s="98">
        <v>0.64689195268783983</v>
      </c>
      <c r="G29" s="95">
        <v>3.4247991321898347E-3</v>
      </c>
      <c r="H29" s="96">
        <v>0.63958126215996447</v>
      </c>
      <c r="I29" s="97">
        <v>-1.1489286351716454E-2</v>
      </c>
      <c r="J29" s="98">
        <v>0.63746434272796204</v>
      </c>
      <c r="K29" s="95">
        <v>-7.7880241880353947E-4</v>
      </c>
      <c r="L29" s="96">
        <v>0.63048324154815993</v>
      </c>
      <c r="M29" s="97">
        <v>-2.9364111760607631E-3</v>
      </c>
      <c r="N29" s="98">
        <v>0.6168553111633438</v>
      </c>
      <c r="O29" s="95">
        <v>-4.277241916291528E-4</v>
      </c>
      <c r="P29" s="96">
        <v>3.5476324701871731E-2</v>
      </c>
      <c r="Q29" s="97">
        <v>-1.6085000753858416E-3</v>
      </c>
      <c r="R29" s="98">
        <v>3.7232938344408627E-2</v>
      </c>
      <c r="S29" s="95">
        <v>9.812303273209203E-5</v>
      </c>
      <c r="T29" s="96">
        <v>3.7786988395780229E-2</v>
      </c>
      <c r="U29" s="97">
        <v>2.2031421053846233E-3</v>
      </c>
      <c r="V29" s="98">
        <v>3.6940692126264607E-2</v>
      </c>
      <c r="W29" s="95">
        <v>6.0555337409473056E-4</v>
      </c>
      <c r="X29" s="96">
        <v>3.6823135582866186E-2</v>
      </c>
      <c r="Y29" s="97">
        <v>1.346201686818893E-3</v>
      </c>
      <c r="Z29" s="99">
        <v>3.4947568482848836E-2</v>
      </c>
    </row>
    <row r="30" spans="1:31" x14ac:dyDescent="0.25">
      <c r="A30" s="112"/>
      <c r="B30" s="83" t="s">
        <v>20</v>
      </c>
      <c r="C30" s="77">
        <v>3.8949594246301756E-3</v>
      </c>
      <c r="D30" s="78">
        <v>0.34529777867223055</v>
      </c>
      <c r="E30" s="79">
        <v>3.763888494608071E-3</v>
      </c>
      <c r="F30" s="80">
        <v>0.35310804731216006</v>
      </c>
      <c r="G30" s="77">
        <v>2.0445200867810178E-2</v>
      </c>
      <c r="H30" s="78">
        <v>0.36041873784003559</v>
      </c>
      <c r="I30" s="79">
        <v>-4.5007136482835492E-3</v>
      </c>
      <c r="J30" s="80">
        <v>0.36253565727203796</v>
      </c>
      <c r="K30" s="77">
        <v>8.7188024188035434E-3</v>
      </c>
      <c r="L30" s="78">
        <v>0.36951675845184001</v>
      </c>
      <c r="M30" s="79">
        <v>1.463641117606076E-2</v>
      </c>
      <c r="N30" s="80">
        <v>0.38314468883665626</v>
      </c>
      <c r="O30" s="77">
        <v>1.7267724191629159E-2</v>
      </c>
      <c r="P30" s="78">
        <v>0.96452367529812821</v>
      </c>
      <c r="Q30" s="79">
        <v>-7.391499924614158E-3</v>
      </c>
      <c r="R30" s="80">
        <v>0.96276706165559134</v>
      </c>
      <c r="S30" s="77">
        <v>2.8611876967267913E-2</v>
      </c>
      <c r="T30" s="78">
        <v>0.96221301160421979</v>
      </c>
      <c r="U30" s="79">
        <v>-1.8623142105384616E-2</v>
      </c>
      <c r="V30" s="80">
        <v>0.96305930787373539</v>
      </c>
      <c r="W30" s="77">
        <v>-1.01555337409473E-3</v>
      </c>
      <c r="X30" s="78">
        <v>0.96317686441713379</v>
      </c>
      <c r="Y30" s="79">
        <v>-9.5762016868188929E-3</v>
      </c>
      <c r="Z30" s="81">
        <v>0.96505243151715125</v>
      </c>
    </row>
    <row r="31" spans="1:31" x14ac:dyDescent="0.25">
      <c r="A31" s="112"/>
      <c r="B31" s="84" t="s">
        <v>18</v>
      </c>
      <c r="C31" s="85">
        <v>3.5599999999999998E-3</v>
      </c>
      <c r="D31" s="86">
        <v>1</v>
      </c>
      <c r="E31" s="87">
        <v>1.8745167E-2</v>
      </c>
      <c r="F31" s="88">
        <v>0.99999999999999989</v>
      </c>
      <c r="G31" s="85">
        <v>2.3869999999999999E-2</v>
      </c>
      <c r="H31" s="86">
        <v>1</v>
      </c>
      <c r="I31" s="87">
        <v>-1.5990000000000001E-2</v>
      </c>
      <c r="J31" s="88">
        <v>1</v>
      </c>
      <c r="K31" s="85">
        <v>7.9400000000000009E-3</v>
      </c>
      <c r="L31" s="86">
        <v>1</v>
      </c>
      <c r="M31" s="87">
        <v>1.17E-2</v>
      </c>
      <c r="N31" s="88">
        <v>1</v>
      </c>
      <c r="O31" s="85">
        <v>1.6840000000000001E-2</v>
      </c>
      <c r="P31" s="86">
        <v>1</v>
      </c>
      <c r="Q31" s="87">
        <v>-9.0000000000000011E-3</v>
      </c>
      <c r="R31" s="88">
        <v>1</v>
      </c>
      <c r="S31" s="85">
        <v>2.8709999999999999E-2</v>
      </c>
      <c r="T31" s="86">
        <v>1</v>
      </c>
      <c r="U31" s="87">
        <v>-1.6420000000000001E-2</v>
      </c>
      <c r="V31" s="88">
        <v>1</v>
      </c>
      <c r="W31" s="85">
        <v>-4.0999999999999999E-4</v>
      </c>
      <c r="X31" s="86">
        <v>1</v>
      </c>
      <c r="Y31" s="87">
        <v>-8.2299999999999995E-3</v>
      </c>
      <c r="Z31" s="89">
        <v>1</v>
      </c>
    </row>
    <row r="32" spans="1:31" x14ac:dyDescent="0.25">
      <c r="A32" s="112"/>
      <c r="B32" s="116"/>
      <c r="C32" s="117"/>
      <c r="D32" s="117"/>
      <c r="E32" s="117"/>
      <c r="F32" s="117"/>
      <c r="G32" s="117"/>
      <c r="H32" s="117"/>
      <c r="I32" s="117"/>
      <c r="J32" s="117"/>
      <c r="K32" s="117"/>
      <c r="L32" s="117"/>
      <c r="M32" s="117"/>
      <c r="N32" s="117"/>
      <c r="O32" s="117"/>
      <c r="P32" s="117"/>
      <c r="Q32" s="117"/>
      <c r="R32" s="117"/>
      <c r="S32" s="117"/>
      <c r="T32" s="117"/>
      <c r="U32" s="117"/>
      <c r="V32" s="117"/>
      <c r="W32" s="117"/>
      <c r="X32" s="117"/>
      <c r="Y32" s="117"/>
      <c r="Z32" s="94"/>
    </row>
    <row r="33" spans="1:26" x14ac:dyDescent="0.25">
      <c r="A33" s="112"/>
      <c r="B33" s="76" t="s">
        <v>21</v>
      </c>
      <c r="C33" s="95">
        <v>3.0559956622972385E-3</v>
      </c>
      <c r="D33" s="96">
        <v>1.0006553942178489</v>
      </c>
      <c r="E33" s="97">
        <v>1.6661591827111029E-2</v>
      </c>
      <c r="F33" s="98">
        <v>0.99878461250278772</v>
      </c>
      <c r="G33" s="95">
        <v>2.7373178176626517E-2</v>
      </c>
      <c r="H33" s="96">
        <v>0.99848884830988494</v>
      </c>
      <c r="I33" s="97">
        <v>-1.3983789406263167E-2</v>
      </c>
      <c r="J33" s="98">
        <v>1.0029264177185055</v>
      </c>
      <c r="K33" s="95">
        <v>7.6001348766938761E-3</v>
      </c>
      <c r="L33" s="96">
        <v>1.0012134559528765</v>
      </c>
      <c r="M33" s="97">
        <v>1.267315323938127E-2</v>
      </c>
      <c r="N33" s="98">
        <v>1.0019670205295359</v>
      </c>
      <c r="O33" s="95">
        <v>1.7158573677721934E-2</v>
      </c>
      <c r="P33" s="96">
        <v>1.0005742885658473</v>
      </c>
      <c r="Q33" s="97">
        <v>-7.5462286365952647E-3</v>
      </c>
      <c r="R33" s="98">
        <v>1.001302258760137</v>
      </c>
      <c r="S33" s="95">
        <v>2.8955720194445572E-2</v>
      </c>
      <c r="T33" s="96">
        <v>1.0018783182585751</v>
      </c>
      <c r="U33" s="97">
        <v>-1.8632245952290676E-2</v>
      </c>
      <c r="V33" s="98">
        <v>1.0004019747504094</v>
      </c>
      <c r="W33" s="95">
        <v>-1.3018523876144924E-3</v>
      </c>
      <c r="X33" s="96">
        <v>0.99899751991518038</v>
      </c>
      <c r="Y33" s="97">
        <v>-9.1707959637997525E-3</v>
      </c>
      <c r="Z33" s="99">
        <v>0.99867856934767352</v>
      </c>
    </row>
    <row r="34" spans="1:26" x14ac:dyDescent="0.25">
      <c r="A34" s="112"/>
      <c r="B34" s="83" t="s">
        <v>22</v>
      </c>
      <c r="C34" s="77">
        <v>5.0400433770276263E-4</v>
      </c>
      <c r="D34" s="78">
        <v>-6.5539421784900187E-4</v>
      </c>
      <c r="E34" s="79">
        <v>2.0835751728889682E-3</v>
      </c>
      <c r="F34" s="80">
        <v>1.2153874972121927E-3</v>
      </c>
      <c r="G34" s="77">
        <v>-3.5031781766265138E-3</v>
      </c>
      <c r="H34" s="78">
        <v>1.5111516901150945E-3</v>
      </c>
      <c r="I34" s="79">
        <v>-2.0062105937368397E-3</v>
      </c>
      <c r="J34" s="80">
        <v>-2.9264177185055248E-3</v>
      </c>
      <c r="K34" s="77">
        <v>3.398651233061285E-4</v>
      </c>
      <c r="L34" s="78">
        <v>-1.2134559528764605E-3</v>
      </c>
      <c r="M34" s="79">
        <v>-9.7315323938126843E-4</v>
      </c>
      <c r="N34" s="80">
        <v>-1.9670205295359323E-3</v>
      </c>
      <c r="O34" s="77">
        <v>-3.1857367772192426E-4</v>
      </c>
      <c r="P34" s="78">
        <v>-5.7428856584731838E-4</v>
      </c>
      <c r="Q34" s="79">
        <v>-1.4537713634047375E-3</v>
      </c>
      <c r="R34" s="80">
        <v>-1.3022587601371561E-3</v>
      </c>
      <c r="S34" s="77">
        <v>-2.4572019444556105E-4</v>
      </c>
      <c r="T34" s="78">
        <v>-1.8783182585750517E-3</v>
      </c>
      <c r="U34" s="79">
        <v>2.2122459522906797E-3</v>
      </c>
      <c r="V34" s="80">
        <v>-4.0197475040941314E-4</v>
      </c>
      <c r="W34" s="77">
        <v>8.9185238761448895E-4</v>
      </c>
      <c r="X34" s="78">
        <v>1.0024800848195395E-3</v>
      </c>
      <c r="Y34" s="79">
        <v>9.4079596379975303E-4</v>
      </c>
      <c r="Z34" s="81">
        <v>1.3214306523264847E-3</v>
      </c>
    </row>
    <row r="35" spans="1:26" x14ac:dyDescent="0.25">
      <c r="A35" s="112"/>
      <c r="B35" s="100" t="s">
        <v>18</v>
      </c>
      <c r="C35" s="101">
        <v>3.5599999999999998E-3</v>
      </c>
      <c r="D35" s="102">
        <v>0.99999999999999989</v>
      </c>
      <c r="E35" s="103">
        <v>1.8745167E-2</v>
      </c>
      <c r="F35" s="104">
        <v>0.99999999999999989</v>
      </c>
      <c r="G35" s="101">
        <v>2.3869999999999999E-2</v>
      </c>
      <c r="H35" s="102">
        <v>1</v>
      </c>
      <c r="I35" s="103">
        <v>-1.5990000000000001E-2</v>
      </c>
      <c r="J35" s="104">
        <v>1</v>
      </c>
      <c r="K35" s="101">
        <v>7.9400000000000009E-3</v>
      </c>
      <c r="L35" s="102">
        <v>1</v>
      </c>
      <c r="M35" s="103">
        <v>1.17E-2</v>
      </c>
      <c r="N35" s="104">
        <v>1</v>
      </c>
      <c r="O35" s="101">
        <v>1.6840000000000001E-2</v>
      </c>
      <c r="P35" s="102">
        <v>1</v>
      </c>
      <c r="Q35" s="103">
        <v>-9.0000000000000011E-3</v>
      </c>
      <c r="R35" s="104">
        <v>0.99999999999999989</v>
      </c>
      <c r="S35" s="101">
        <v>2.8709999999999999E-2</v>
      </c>
      <c r="T35" s="102">
        <v>1</v>
      </c>
      <c r="U35" s="103">
        <v>-1.6420000000000001E-2</v>
      </c>
      <c r="V35" s="104">
        <v>1</v>
      </c>
      <c r="W35" s="101">
        <v>-4.0999999999999999E-4</v>
      </c>
      <c r="X35" s="102">
        <v>0.99999999999999989</v>
      </c>
      <c r="Y35" s="103">
        <v>-8.2299999999999995E-3</v>
      </c>
      <c r="Z35" s="105">
        <v>1</v>
      </c>
    </row>
    <row r="36" spans="1:26" x14ac:dyDescent="0.25">
      <c r="C36"/>
      <c r="D36"/>
      <c r="E36"/>
      <c r="F36"/>
      <c r="G36"/>
      <c r="H36"/>
      <c r="I36"/>
      <c r="J36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</row>
    <row r="37" spans="1:26" ht="45" x14ac:dyDescent="0.25">
      <c r="A37" s="112"/>
      <c r="B37" s="70" t="s">
        <v>23</v>
      </c>
      <c r="C37" s="71" t="s">
        <v>54</v>
      </c>
      <c r="D37" s="72" t="s">
        <v>55</v>
      </c>
      <c r="E37" s="73" t="s">
        <v>56</v>
      </c>
      <c r="F37" s="74" t="s">
        <v>57</v>
      </c>
      <c r="G37" s="71" t="s">
        <v>58</v>
      </c>
      <c r="H37" s="72" t="s">
        <v>59</v>
      </c>
      <c r="I37" s="73" t="s">
        <v>60</v>
      </c>
      <c r="J37" s="75" t="s">
        <v>61</v>
      </c>
      <c r="K37" s="118" t="s">
        <v>1408</v>
      </c>
      <c r="L37" s="118" t="s">
        <v>1408</v>
      </c>
      <c r="M37" s="118" t="s">
        <v>1408</v>
      </c>
      <c r="N37" s="118" t="s">
        <v>1408</v>
      </c>
      <c r="O37" s="118" t="s">
        <v>1408</v>
      </c>
      <c r="P37" s="118" t="s">
        <v>1408</v>
      </c>
      <c r="Q37" s="118" t="s">
        <v>1408</v>
      </c>
      <c r="R37" s="118" t="s">
        <v>1408</v>
      </c>
      <c r="S37" s="118" t="s">
        <v>1408</v>
      </c>
      <c r="T37" s="118" t="s">
        <v>1408</v>
      </c>
      <c r="U37" s="118" t="s">
        <v>1408</v>
      </c>
      <c r="V37" s="118" t="s">
        <v>1408</v>
      </c>
      <c r="W37" s="118" t="s">
        <v>1408</v>
      </c>
      <c r="X37" s="118" t="s">
        <v>1408</v>
      </c>
      <c r="Y37" s="118" t="s">
        <v>1408</v>
      </c>
      <c r="Z37" s="33"/>
    </row>
    <row r="38" spans="1:26" x14ac:dyDescent="0.25">
      <c r="A38" s="112"/>
      <c r="B38" s="76" t="s">
        <v>1</v>
      </c>
      <c r="C38" s="77">
        <v>4.4863594990439084E-4</v>
      </c>
      <c r="D38" s="78">
        <v>3.8515764796920378E-2</v>
      </c>
      <c r="E38" s="79">
        <v>1.4448298416114009E-3</v>
      </c>
      <c r="F38" s="80">
        <v>4.3417765200851978E-2</v>
      </c>
      <c r="G38" s="77">
        <v>1.667579070402358E-3</v>
      </c>
      <c r="H38" s="78">
        <v>3.9239561688296204E-2</v>
      </c>
      <c r="I38" s="79">
        <v>1.6730979980458841E-3</v>
      </c>
      <c r="J38" s="81">
        <v>3.4046041946464545E-2</v>
      </c>
      <c r="K38" s="118" t="s">
        <v>1408</v>
      </c>
      <c r="L38" s="118" t="s">
        <v>1408</v>
      </c>
      <c r="M38" s="118" t="s">
        <v>1408</v>
      </c>
      <c r="N38" s="118" t="s">
        <v>1408</v>
      </c>
      <c r="O38" s="118" t="s">
        <v>1408</v>
      </c>
      <c r="P38" s="118" t="s">
        <v>1408</v>
      </c>
      <c r="Q38" s="118" t="s">
        <v>1408</v>
      </c>
      <c r="R38" s="118" t="s">
        <v>1408</v>
      </c>
      <c r="S38" s="118" t="s">
        <v>1408</v>
      </c>
      <c r="T38" s="118" t="s">
        <v>1408</v>
      </c>
      <c r="U38" s="118" t="s">
        <v>1408</v>
      </c>
      <c r="V38" s="118" t="s">
        <v>1408</v>
      </c>
      <c r="W38" s="118" t="s">
        <v>1408</v>
      </c>
      <c r="X38" s="118" t="s">
        <v>1408</v>
      </c>
      <c r="Y38" s="118" t="s">
        <v>1408</v>
      </c>
      <c r="Z38" s="33"/>
    </row>
    <row r="39" spans="1:26" ht="30" x14ac:dyDescent="0.25">
      <c r="A39" s="112"/>
      <c r="B39" s="82" t="s">
        <v>908</v>
      </c>
      <c r="C39" s="77">
        <v>0</v>
      </c>
      <c r="D39" s="78">
        <v>0</v>
      </c>
      <c r="E39" s="79">
        <v>0</v>
      </c>
      <c r="F39" s="80">
        <v>0</v>
      </c>
      <c r="G39" s="77">
        <v>0</v>
      </c>
      <c r="H39" s="78">
        <v>0</v>
      </c>
      <c r="I39" s="79">
        <v>0</v>
      </c>
      <c r="J39" s="81">
        <v>0</v>
      </c>
      <c r="K39" s="118" t="s">
        <v>1408</v>
      </c>
      <c r="L39" s="118" t="s">
        <v>1408</v>
      </c>
      <c r="M39" s="118" t="s">
        <v>1408</v>
      </c>
      <c r="N39" s="118" t="s">
        <v>1408</v>
      </c>
      <c r="O39" s="118" t="s">
        <v>1408</v>
      </c>
      <c r="P39" s="118" t="s">
        <v>1408</v>
      </c>
      <c r="Q39" s="118" t="s">
        <v>1408</v>
      </c>
      <c r="R39" s="118" t="s">
        <v>1408</v>
      </c>
      <c r="S39" s="118" t="s">
        <v>1408</v>
      </c>
      <c r="T39" s="118" t="s">
        <v>1408</v>
      </c>
      <c r="U39" s="118" t="s">
        <v>1408</v>
      </c>
      <c r="V39" s="118" t="s">
        <v>1408</v>
      </c>
      <c r="W39" s="118" t="s">
        <v>1408</v>
      </c>
      <c r="X39" s="118" t="s">
        <v>1408</v>
      </c>
      <c r="Y39" s="118" t="s">
        <v>1408</v>
      </c>
      <c r="Z39" s="33"/>
    </row>
    <row r="40" spans="1:26" x14ac:dyDescent="0.25">
      <c r="A40" s="112"/>
      <c r="B40" s="83" t="s">
        <v>2</v>
      </c>
      <c r="C40" s="77">
        <v>0</v>
      </c>
      <c r="D40" s="78">
        <v>0</v>
      </c>
      <c r="E40" s="79">
        <v>0</v>
      </c>
      <c r="F40" s="80">
        <v>0</v>
      </c>
      <c r="G40" s="77">
        <v>0</v>
      </c>
      <c r="H40" s="78">
        <v>0</v>
      </c>
      <c r="I40" s="79">
        <v>0</v>
      </c>
      <c r="J40" s="81">
        <v>0</v>
      </c>
      <c r="K40" s="118" t="s">
        <v>1408</v>
      </c>
      <c r="L40" s="118" t="s">
        <v>1408</v>
      </c>
      <c r="M40" s="118" t="s">
        <v>1408</v>
      </c>
      <c r="N40" s="118" t="s">
        <v>1408</v>
      </c>
      <c r="O40" s="118" t="s">
        <v>1408</v>
      </c>
      <c r="P40" s="118" t="s">
        <v>1408</v>
      </c>
      <c r="Q40" s="118" t="s">
        <v>1408</v>
      </c>
      <c r="R40" s="118" t="s">
        <v>1408</v>
      </c>
      <c r="S40" s="118" t="s">
        <v>1408</v>
      </c>
      <c r="T40" s="118" t="s">
        <v>1408</v>
      </c>
      <c r="U40" s="118" t="s">
        <v>1408</v>
      </c>
      <c r="V40" s="118" t="s">
        <v>1408</v>
      </c>
      <c r="W40" s="118" t="s">
        <v>1408</v>
      </c>
      <c r="X40" s="118" t="s">
        <v>1408</v>
      </c>
      <c r="Y40" s="118" t="s">
        <v>1408</v>
      </c>
      <c r="Z40" s="33"/>
    </row>
    <row r="41" spans="1:26" x14ac:dyDescent="0.25">
      <c r="A41" s="112"/>
      <c r="B41" s="83" t="s">
        <v>3</v>
      </c>
      <c r="C41" s="77">
        <v>0</v>
      </c>
      <c r="D41" s="78">
        <v>0</v>
      </c>
      <c r="E41" s="79">
        <v>0</v>
      </c>
      <c r="F41" s="80">
        <v>0</v>
      </c>
      <c r="G41" s="77">
        <v>0</v>
      </c>
      <c r="H41" s="78">
        <v>0</v>
      </c>
      <c r="I41" s="79">
        <v>0</v>
      </c>
      <c r="J41" s="81">
        <v>0</v>
      </c>
      <c r="K41" s="118" t="s">
        <v>1408</v>
      </c>
      <c r="L41" s="118" t="s">
        <v>1408</v>
      </c>
      <c r="M41" s="118" t="s">
        <v>1408</v>
      </c>
      <c r="N41" s="118" t="s">
        <v>1408</v>
      </c>
      <c r="O41" s="118" t="s">
        <v>1408</v>
      </c>
      <c r="P41" s="118" t="s">
        <v>1408</v>
      </c>
      <c r="Q41" s="118" t="s">
        <v>1408</v>
      </c>
      <c r="R41" s="118" t="s">
        <v>1408</v>
      </c>
      <c r="S41" s="118" t="s">
        <v>1408</v>
      </c>
      <c r="T41" s="118" t="s">
        <v>1408</v>
      </c>
      <c r="U41" s="118" t="s">
        <v>1408</v>
      </c>
      <c r="V41" s="118" t="s">
        <v>1408</v>
      </c>
      <c r="W41" s="118" t="s">
        <v>1408</v>
      </c>
      <c r="X41" s="118" t="s">
        <v>1408</v>
      </c>
      <c r="Y41" s="118" t="s">
        <v>1408</v>
      </c>
      <c r="Z41" s="33"/>
    </row>
    <row r="42" spans="1:26" x14ac:dyDescent="0.25">
      <c r="A42" s="112"/>
      <c r="B42" s="83" t="s">
        <v>4</v>
      </c>
      <c r="C42" s="77">
        <v>0</v>
      </c>
      <c r="D42" s="78">
        <v>0</v>
      </c>
      <c r="E42" s="79">
        <v>0</v>
      </c>
      <c r="F42" s="80">
        <v>0</v>
      </c>
      <c r="G42" s="77">
        <v>0</v>
      </c>
      <c r="H42" s="78">
        <v>0</v>
      </c>
      <c r="I42" s="79">
        <v>0</v>
      </c>
      <c r="J42" s="81">
        <v>0</v>
      </c>
      <c r="K42" s="118" t="s">
        <v>1408</v>
      </c>
      <c r="L42" s="118" t="s">
        <v>1408</v>
      </c>
      <c r="M42" s="118" t="s">
        <v>1408</v>
      </c>
      <c r="N42" s="118" t="s">
        <v>1408</v>
      </c>
      <c r="O42" s="118" t="s">
        <v>1408</v>
      </c>
      <c r="P42" s="118" t="s">
        <v>1408</v>
      </c>
      <c r="Q42" s="118" t="s">
        <v>1408</v>
      </c>
      <c r="R42" s="118" t="s">
        <v>1408</v>
      </c>
      <c r="S42" s="118" t="s">
        <v>1408</v>
      </c>
      <c r="T42" s="118" t="s">
        <v>1408</v>
      </c>
      <c r="U42" s="118" t="s">
        <v>1408</v>
      </c>
      <c r="V42" s="118" t="s">
        <v>1408</v>
      </c>
      <c r="W42" s="118" t="s">
        <v>1408</v>
      </c>
      <c r="X42" s="118" t="s">
        <v>1408</v>
      </c>
      <c r="Y42" s="118" t="s">
        <v>1408</v>
      </c>
      <c r="Z42" s="33"/>
    </row>
    <row r="43" spans="1:26" x14ac:dyDescent="0.25">
      <c r="A43" s="112"/>
      <c r="B43" s="83" t="s">
        <v>5</v>
      </c>
      <c r="C43" s="77">
        <v>0</v>
      </c>
      <c r="D43" s="78">
        <v>0</v>
      </c>
      <c r="E43" s="79">
        <v>0</v>
      </c>
      <c r="F43" s="80">
        <v>0</v>
      </c>
      <c r="G43" s="77">
        <v>0</v>
      </c>
      <c r="H43" s="78">
        <v>0</v>
      </c>
      <c r="I43" s="79">
        <v>0</v>
      </c>
      <c r="J43" s="81">
        <v>0</v>
      </c>
      <c r="K43" s="118" t="s">
        <v>1408</v>
      </c>
      <c r="L43" s="118" t="s">
        <v>1408</v>
      </c>
      <c r="M43" s="118" t="s">
        <v>1408</v>
      </c>
      <c r="N43" s="118" t="s">
        <v>1408</v>
      </c>
      <c r="O43" s="118" t="s">
        <v>1408</v>
      </c>
      <c r="P43" s="118" t="s">
        <v>1408</v>
      </c>
      <c r="Q43" s="118" t="s">
        <v>1408</v>
      </c>
      <c r="R43" s="118" t="s">
        <v>1408</v>
      </c>
      <c r="S43" s="118" t="s">
        <v>1408</v>
      </c>
      <c r="T43" s="118" t="s">
        <v>1408</v>
      </c>
      <c r="U43" s="118" t="s">
        <v>1408</v>
      </c>
      <c r="V43" s="118" t="s">
        <v>1408</v>
      </c>
      <c r="W43" s="118" t="s">
        <v>1408</v>
      </c>
      <c r="X43" s="118" t="s">
        <v>1408</v>
      </c>
      <c r="Y43" s="118" t="s">
        <v>1408</v>
      </c>
      <c r="Z43" s="33"/>
    </row>
    <row r="44" spans="1:26" x14ac:dyDescent="0.25">
      <c r="A44" s="112"/>
      <c r="B44" s="83" t="s">
        <v>6</v>
      </c>
      <c r="C44" s="77">
        <v>0</v>
      </c>
      <c r="D44" s="78">
        <v>0</v>
      </c>
      <c r="E44" s="79">
        <v>0</v>
      </c>
      <c r="F44" s="80">
        <v>0</v>
      </c>
      <c r="G44" s="77">
        <v>0</v>
      </c>
      <c r="H44" s="78">
        <v>0</v>
      </c>
      <c r="I44" s="79">
        <v>1.1352455363614408E-4</v>
      </c>
      <c r="J44" s="81">
        <v>0</v>
      </c>
      <c r="K44" s="118" t="s">
        <v>1408</v>
      </c>
      <c r="L44" s="118" t="s">
        <v>1408</v>
      </c>
      <c r="M44" s="118" t="s">
        <v>1408</v>
      </c>
      <c r="N44" s="118" t="s">
        <v>1408</v>
      </c>
      <c r="O44" s="118" t="s">
        <v>1408</v>
      </c>
      <c r="P44" s="118" t="s">
        <v>1408</v>
      </c>
      <c r="Q44" s="118" t="s">
        <v>1408</v>
      </c>
      <c r="R44" s="118" t="s">
        <v>1408</v>
      </c>
      <c r="S44" s="118" t="s">
        <v>1408</v>
      </c>
      <c r="T44" s="118" t="s">
        <v>1408</v>
      </c>
      <c r="U44" s="118" t="s">
        <v>1408</v>
      </c>
      <c r="V44" s="118" t="s">
        <v>1408</v>
      </c>
      <c r="W44" s="118" t="s">
        <v>1408</v>
      </c>
      <c r="X44" s="118" t="s">
        <v>1408</v>
      </c>
      <c r="Y44" s="118" t="s">
        <v>1408</v>
      </c>
      <c r="Z44" s="33"/>
    </row>
    <row r="45" spans="1:26" x14ac:dyDescent="0.25">
      <c r="A45" s="112"/>
      <c r="B45" s="83" t="s">
        <v>62</v>
      </c>
      <c r="C45" s="77">
        <v>4.7251457938302384E-2</v>
      </c>
      <c r="D45" s="78">
        <v>0.95997308351296451</v>
      </c>
      <c r="E45" s="79">
        <v>5.2472446851257397E-2</v>
      </c>
      <c r="F45" s="80">
        <v>0.95854925532868396</v>
      </c>
      <c r="G45" s="77">
        <v>9.2707202118321216E-2</v>
      </c>
      <c r="H45" s="78">
        <v>0.96263875657027886</v>
      </c>
      <c r="I45" s="79">
        <v>6.1457272229647121E-2</v>
      </c>
      <c r="J45" s="81">
        <v>0.96463252740120886</v>
      </c>
      <c r="K45" s="118" t="s">
        <v>1408</v>
      </c>
      <c r="L45" s="118" t="s">
        <v>1408</v>
      </c>
      <c r="M45" s="118" t="s">
        <v>1408</v>
      </c>
      <c r="N45" s="118" t="s">
        <v>1408</v>
      </c>
      <c r="O45" s="118" t="s">
        <v>1408</v>
      </c>
      <c r="P45" s="118" t="s">
        <v>1408</v>
      </c>
      <c r="Q45" s="118" t="s">
        <v>1408</v>
      </c>
      <c r="R45" s="118" t="s">
        <v>1408</v>
      </c>
      <c r="S45" s="118" t="s">
        <v>1408</v>
      </c>
      <c r="T45" s="118" t="s">
        <v>1408</v>
      </c>
      <c r="U45" s="118" t="s">
        <v>1408</v>
      </c>
      <c r="V45" s="118" t="s">
        <v>1408</v>
      </c>
      <c r="W45" s="118" t="s">
        <v>1408</v>
      </c>
      <c r="X45" s="118" t="s">
        <v>1408</v>
      </c>
      <c r="Y45" s="118" t="s">
        <v>1408</v>
      </c>
      <c r="Z45" s="33"/>
    </row>
    <row r="46" spans="1:26" x14ac:dyDescent="0.25">
      <c r="A46" s="112"/>
      <c r="B46" s="83" t="s">
        <v>7</v>
      </c>
      <c r="C46" s="77">
        <v>0</v>
      </c>
      <c r="D46" s="78">
        <v>0</v>
      </c>
      <c r="E46" s="79">
        <v>0</v>
      </c>
      <c r="F46" s="80">
        <v>0</v>
      </c>
      <c r="G46" s="77">
        <v>0</v>
      </c>
      <c r="H46" s="78">
        <v>0</v>
      </c>
      <c r="I46" s="79">
        <v>0</v>
      </c>
      <c r="J46" s="81">
        <v>0</v>
      </c>
      <c r="K46" s="118" t="s">
        <v>1408</v>
      </c>
      <c r="L46" s="118" t="s">
        <v>1408</v>
      </c>
      <c r="M46" s="118" t="s">
        <v>1408</v>
      </c>
      <c r="N46" s="118" t="s">
        <v>1408</v>
      </c>
      <c r="O46" s="118" t="s">
        <v>1408</v>
      </c>
      <c r="P46" s="118" t="s">
        <v>1408</v>
      </c>
      <c r="Q46" s="118" t="s">
        <v>1408</v>
      </c>
      <c r="R46" s="118" t="s">
        <v>1408</v>
      </c>
      <c r="S46" s="118" t="s">
        <v>1408</v>
      </c>
      <c r="T46" s="118" t="s">
        <v>1408</v>
      </c>
      <c r="U46" s="118" t="s">
        <v>1408</v>
      </c>
      <c r="V46" s="118" t="s">
        <v>1408</v>
      </c>
      <c r="W46" s="118" t="s">
        <v>1408</v>
      </c>
      <c r="X46" s="118" t="s">
        <v>1408</v>
      </c>
      <c r="Y46" s="118" t="s">
        <v>1408</v>
      </c>
      <c r="Z46" s="33"/>
    </row>
    <row r="47" spans="1:26" x14ac:dyDescent="0.25">
      <c r="A47" s="112"/>
      <c r="B47" s="83" t="s">
        <v>8</v>
      </c>
      <c r="C47" s="77">
        <v>0</v>
      </c>
      <c r="D47" s="78">
        <v>0</v>
      </c>
      <c r="E47" s="79">
        <v>0</v>
      </c>
      <c r="F47" s="80">
        <v>0</v>
      </c>
      <c r="G47" s="77">
        <v>0</v>
      </c>
      <c r="H47" s="78">
        <v>0</v>
      </c>
      <c r="I47" s="79">
        <v>0</v>
      </c>
      <c r="J47" s="81">
        <v>0</v>
      </c>
      <c r="K47" s="118" t="s">
        <v>1408</v>
      </c>
      <c r="L47" s="118" t="s">
        <v>1408</v>
      </c>
      <c r="M47" s="118" t="s">
        <v>1408</v>
      </c>
      <c r="N47" s="118" t="s">
        <v>1408</v>
      </c>
      <c r="O47" s="118" t="s">
        <v>1408</v>
      </c>
      <c r="P47" s="118" t="s">
        <v>1408</v>
      </c>
      <c r="Q47" s="118" t="s">
        <v>1408</v>
      </c>
      <c r="R47" s="118" t="s">
        <v>1408</v>
      </c>
      <c r="S47" s="118" t="s">
        <v>1408</v>
      </c>
      <c r="T47" s="118" t="s">
        <v>1408</v>
      </c>
      <c r="U47" s="118" t="s">
        <v>1408</v>
      </c>
      <c r="V47" s="118" t="s">
        <v>1408</v>
      </c>
      <c r="W47" s="118" t="s">
        <v>1408</v>
      </c>
      <c r="X47" s="118" t="s">
        <v>1408</v>
      </c>
      <c r="Y47" s="118" t="s">
        <v>1408</v>
      </c>
      <c r="Z47" s="33"/>
    </row>
    <row r="48" spans="1:26" x14ac:dyDescent="0.25">
      <c r="A48" s="112"/>
      <c r="B48" s="83" t="s">
        <v>9</v>
      </c>
      <c r="C48" s="77">
        <v>0</v>
      </c>
      <c r="D48" s="78">
        <v>0</v>
      </c>
      <c r="E48" s="79">
        <v>0</v>
      </c>
      <c r="F48" s="80">
        <v>0</v>
      </c>
      <c r="G48" s="77">
        <v>0</v>
      </c>
      <c r="H48" s="78">
        <v>0</v>
      </c>
      <c r="I48" s="79">
        <v>0</v>
      </c>
      <c r="J48" s="81">
        <v>0</v>
      </c>
      <c r="K48" s="118" t="s">
        <v>1408</v>
      </c>
      <c r="L48" s="118" t="s">
        <v>1408</v>
      </c>
      <c r="M48" s="118" t="s">
        <v>1408</v>
      </c>
      <c r="N48" s="118" t="s">
        <v>1408</v>
      </c>
      <c r="O48" s="118" t="s">
        <v>1408</v>
      </c>
      <c r="P48" s="118" t="s">
        <v>1408</v>
      </c>
      <c r="Q48" s="118" t="s">
        <v>1408</v>
      </c>
      <c r="R48" s="118" t="s">
        <v>1408</v>
      </c>
      <c r="S48" s="118" t="s">
        <v>1408</v>
      </c>
      <c r="T48" s="118" t="s">
        <v>1408</v>
      </c>
      <c r="U48" s="118" t="s">
        <v>1408</v>
      </c>
      <c r="V48" s="118" t="s">
        <v>1408</v>
      </c>
      <c r="W48" s="118" t="s">
        <v>1408</v>
      </c>
      <c r="X48" s="118" t="s">
        <v>1408</v>
      </c>
      <c r="Y48" s="118" t="s">
        <v>1408</v>
      </c>
      <c r="Z48" s="33"/>
    </row>
    <row r="49" spans="1:26" x14ac:dyDescent="0.25">
      <c r="A49" s="112"/>
      <c r="B49" s="83" t="s">
        <v>10</v>
      </c>
      <c r="C49" s="77">
        <v>-9.2417684559136317E-4</v>
      </c>
      <c r="D49" s="78">
        <v>1.5111516901150943E-3</v>
      </c>
      <c r="E49" s="79">
        <v>-3.553672363079768E-3</v>
      </c>
      <c r="F49" s="80">
        <v>-1.9670205295359323E-3</v>
      </c>
      <c r="G49" s="77">
        <v>-5.5477281002905988E-3</v>
      </c>
      <c r="H49" s="78">
        <v>-1.8783182585750521E-3</v>
      </c>
      <c r="I49" s="79">
        <v>-1.5447633542961697E-3</v>
      </c>
      <c r="J49" s="81">
        <v>1.3214306523264845E-3</v>
      </c>
      <c r="K49" s="118" t="s">
        <v>1408</v>
      </c>
      <c r="L49" s="118" t="s">
        <v>1408</v>
      </c>
      <c r="M49" s="118" t="s">
        <v>1408</v>
      </c>
      <c r="N49" s="118" t="s">
        <v>1408</v>
      </c>
      <c r="O49" s="118" t="s">
        <v>1408</v>
      </c>
      <c r="P49" s="118" t="s">
        <v>1408</v>
      </c>
      <c r="Q49" s="118" t="s">
        <v>1408</v>
      </c>
      <c r="R49" s="118" t="s">
        <v>1408</v>
      </c>
      <c r="S49" s="118" t="s">
        <v>1408</v>
      </c>
      <c r="T49" s="118" t="s">
        <v>1408</v>
      </c>
      <c r="U49" s="118" t="s">
        <v>1408</v>
      </c>
      <c r="V49" s="118" t="s">
        <v>1408</v>
      </c>
      <c r="W49" s="118" t="s">
        <v>1408</v>
      </c>
      <c r="X49" s="118" t="s">
        <v>1408</v>
      </c>
      <c r="Y49" s="118" t="s">
        <v>1408</v>
      </c>
      <c r="Z49" s="33"/>
    </row>
    <row r="50" spans="1:26" x14ac:dyDescent="0.25">
      <c r="A50" s="112"/>
      <c r="B50" s="83" t="s">
        <v>11</v>
      </c>
      <c r="C50" s="77">
        <v>0</v>
      </c>
      <c r="D50" s="78">
        <v>0</v>
      </c>
      <c r="E50" s="79">
        <v>0</v>
      </c>
      <c r="F50" s="80">
        <v>0</v>
      </c>
      <c r="G50" s="77">
        <v>0</v>
      </c>
      <c r="H50" s="78">
        <v>0</v>
      </c>
      <c r="I50" s="79">
        <v>0</v>
      </c>
      <c r="J50" s="81">
        <v>0</v>
      </c>
      <c r="K50" s="118" t="s">
        <v>1408</v>
      </c>
      <c r="L50" s="118" t="s">
        <v>1408</v>
      </c>
      <c r="M50" s="118" t="s">
        <v>1408</v>
      </c>
      <c r="N50" s="118" t="s">
        <v>1408</v>
      </c>
      <c r="O50" s="118" t="s">
        <v>1408</v>
      </c>
      <c r="P50" s="118" t="s">
        <v>1408</v>
      </c>
      <c r="Q50" s="118" t="s">
        <v>1408</v>
      </c>
      <c r="R50" s="118" t="s">
        <v>1408</v>
      </c>
      <c r="S50" s="118" t="s">
        <v>1408</v>
      </c>
      <c r="T50" s="118" t="s">
        <v>1408</v>
      </c>
      <c r="U50" s="118" t="s">
        <v>1408</v>
      </c>
      <c r="V50" s="118" t="s">
        <v>1408</v>
      </c>
      <c r="W50" s="118" t="s">
        <v>1408</v>
      </c>
      <c r="X50" s="118" t="s">
        <v>1408</v>
      </c>
      <c r="Y50" s="118" t="s">
        <v>1408</v>
      </c>
      <c r="Z50" s="33"/>
    </row>
    <row r="51" spans="1:26" x14ac:dyDescent="0.25">
      <c r="A51" s="112"/>
      <c r="B51" s="83" t="s">
        <v>12</v>
      </c>
      <c r="C51" s="77">
        <v>0</v>
      </c>
      <c r="D51" s="78">
        <v>0</v>
      </c>
      <c r="E51" s="79">
        <v>0</v>
      </c>
      <c r="F51" s="80">
        <v>0</v>
      </c>
      <c r="G51" s="77">
        <v>0</v>
      </c>
      <c r="H51" s="78">
        <v>0</v>
      </c>
      <c r="I51" s="79">
        <v>0</v>
      </c>
      <c r="J51" s="81">
        <v>0</v>
      </c>
      <c r="K51" s="118" t="s">
        <v>1408</v>
      </c>
      <c r="L51" s="118" t="s">
        <v>1408</v>
      </c>
      <c r="M51" s="118" t="s">
        <v>1408</v>
      </c>
      <c r="N51" s="118" t="s">
        <v>1408</v>
      </c>
      <c r="O51" s="118" t="s">
        <v>1408</v>
      </c>
      <c r="P51" s="118" t="s">
        <v>1408</v>
      </c>
      <c r="Q51" s="118" t="s">
        <v>1408</v>
      </c>
      <c r="R51" s="118" t="s">
        <v>1408</v>
      </c>
      <c r="S51" s="118" t="s">
        <v>1408</v>
      </c>
      <c r="T51" s="118" t="s">
        <v>1408</v>
      </c>
      <c r="U51" s="118" t="s">
        <v>1408</v>
      </c>
      <c r="V51" s="118" t="s">
        <v>1408</v>
      </c>
      <c r="W51" s="118" t="s">
        <v>1408</v>
      </c>
      <c r="X51" s="118" t="s">
        <v>1408</v>
      </c>
      <c r="Y51" s="118" t="s">
        <v>1408</v>
      </c>
      <c r="Z51" s="33"/>
    </row>
    <row r="52" spans="1:26" x14ac:dyDescent="0.25">
      <c r="A52" s="112"/>
      <c r="B52" s="83" t="s">
        <v>13</v>
      </c>
      <c r="C52" s="77">
        <v>0</v>
      </c>
      <c r="D52" s="78">
        <v>0</v>
      </c>
      <c r="E52" s="79">
        <v>0</v>
      </c>
      <c r="F52" s="80">
        <v>0</v>
      </c>
      <c r="G52" s="77">
        <v>0</v>
      </c>
      <c r="H52" s="78">
        <v>0</v>
      </c>
      <c r="I52" s="79">
        <v>0</v>
      </c>
      <c r="J52" s="81">
        <v>0</v>
      </c>
      <c r="K52" s="118" t="s">
        <v>1408</v>
      </c>
      <c r="L52" s="118" t="s">
        <v>1408</v>
      </c>
      <c r="M52" s="118" t="s">
        <v>1408</v>
      </c>
      <c r="N52" s="118" t="s">
        <v>1408</v>
      </c>
      <c r="O52" s="118" t="s">
        <v>1408</v>
      </c>
      <c r="P52" s="118" t="s">
        <v>1408</v>
      </c>
      <c r="Q52" s="118" t="s">
        <v>1408</v>
      </c>
      <c r="R52" s="118" t="s">
        <v>1408</v>
      </c>
      <c r="S52" s="118" t="s">
        <v>1408</v>
      </c>
      <c r="T52" s="118" t="s">
        <v>1408</v>
      </c>
      <c r="U52" s="118" t="s">
        <v>1408</v>
      </c>
      <c r="V52" s="118" t="s">
        <v>1408</v>
      </c>
      <c r="W52" s="118" t="s">
        <v>1408</v>
      </c>
      <c r="X52" s="118" t="s">
        <v>1408</v>
      </c>
      <c r="Y52" s="118" t="s">
        <v>1408</v>
      </c>
      <c r="Z52" s="33"/>
    </row>
    <row r="53" spans="1:26" x14ac:dyDescent="0.25">
      <c r="A53" s="112"/>
      <c r="B53" s="83" t="s">
        <v>14</v>
      </c>
      <c r="C53" s="77">
        <v>0</v>
      </c>
      <c r="D53" s="78">
        <v>0</v>
      </c>
      <c r="E53" s="79">
        <v>0</v>
      </c>
      <c r="F53" s="80">
        <v>0</v>
      </c>
      <c r="G53" s="77">
        <v>0</v>
      </c>
      <c r="H53" s="78">
        <v>0</v>
      </c>
      <c r="I53" s="79">
        <v>0</v>
      </c>
      <c r="J53" s="81">
        <v>0</v>
      </c>
      <c r="K53" s="118" t="s">
        <v>1408</v>
      </c>
      <c r="L53" s="118" t="s">
        <v>1408</v>
      </c>
      <c r="M53" s="118" t="s">
        <v>1408</v>
      </c>
      <c r="N53" s="118" t="s">
        <v>1408</v>
      </c>
      <c r="O53" s="118" t="s">
        <v>1408</v>
      </c>
      <c r="P53" s="118" t="s">
        <v>1408</v>
      </c>
      <c r="Q53" s="118" t="s">
        <v>1408</v>
      </c>
      <c r="R53" s="118" t="s">
        <v>1408</v>
      </c>
      <c r="S53" s="118" t="s">
        <v>1408</v>
      </c>
      <c r="T53" s="118" t="s">
        <v>1408</v>
      </c>
      <c r="U53" s="118" t="s">
        <v>1408</v>
      </c>
      <c r="V53" s="118" t="s">
        <v>1408</v>
      </c>
      <c r="W53" s="118" t="s">
        <v>1408</v>
      </c>
      <c r="X53" s="118" t="s">
        <v>1408</v>
      </c>
      <c r="Y53" s="118" t="s">
        <v>1408</v>
      </c>
      <c r="Z53" s="33"/>
    </row>
    <row r="54" spans="1:26" x14ac:dyDescent="0.25">
      <c r="A54" s="112"/>
      <c r="B54" s="83" t="s">
        <v>15</v>
      </c>
      <c r="C54" s="77">
        <v>0</v>
      </c>
      <c r="D54" s="78">
        <v>0</v>
      </c>
      <c r="E54" s="79">
        <v>0</v>
      </c>
      <c r="F54" s="80">
        <v>0</v>
      </c>
      <c r="G54" s="77">
        <v>0</v>
      </c>
      <c r="H54" s="78">
        <v>0</v>
      </c>
      <c r="I54" s="79">
        <v>0</v>
      </c>
      <c r="J54" s="81">
        <v>0</v>
      </c>
      <c r="K54" s="118" t="s">
        <v>1408</v>
      </c>
      <c r="L54" s="118" t="s">
        <v>1408</v>
      </c>
      <c r="M54" s="118" t="s">
        <v>1408</v>
      </c>
      <c r="N54" s="118" t="s">
        <v>1408</v>
      </c>
      <c r="O54" s="118" t="s">
        <v>1408</v>
      </c>
      <c r="P54" s="118" t="s">
        <v>1408</v>
      </c>
      <c r="Q54" s="118" t="s">
        <v>1408</v>
      </c>
      <c r="R54" s="118" t="s">
        <v>1408</v>
      </c>
      <c r="S54" s="118" t="s">
        <v>1408</v>
      </c>
      <c r="T54" s="118" t="s">
        <v>1408</v>
      </c>
      <c r="U54" s="118" t="s">
        <v>1408</v>
      </c>
      <c r="V54" s="118" t="s">
        <v>1408</v>
      </c>
      <c r="W54" s="118" t="s">
        <v>1408</v>
      </c>
      <c r="X54" s="118" t="s">
        <v>1408</v>
      </c>
      <c r="Y54" s="118" t="s">
        <v>1408</v>
      </c>
      <c r="Z54" s="33"/>
    </row>
    <row r="55" spans="1:26" x14ac:dyDescent="0.25">
      <c r="A55" s="112"/>
      <c r="B55" s="83" t="s">
        <v>16</v>
      </c>
      <c r="C55" s="77">
        <v>0</v>
      </c>
      <c r="D55" s="78">
        <v>0</v>
      </c>
      <c r="E55" s="79">
        <v>0</v>
      </c>
      <c r="F55" s="80">
        <v>0</v>
      </c>
      <c r="G55" s="77">
        <v>0</v>
      </c>
      <c r="H55" s="78">
        <v>0</v>
      </c>
      <c r="I55" s="79">
        <v>0</v>
      </c>
      <c r="J55" s="81">
        <v>0</v>
      </c>
      <c r="K55" s="118" t="s">
        <v>1408</v>
      </c>
      <c r="L55" s="118" t="s">
        <v>1408</v>
      </c>
      <c r="M55" s="118" t="s">
        <v>1408</v>
      </c>
      <c r="N55" s="118" t="s">
        <v>1408</v>
      </c>
      <c r="O55" s="118" t="s">
        <v>1408</v>
      </c>
      <c r="P55" s="118" t="s">
        <v>1408</v>
      </c>
      <c r="Q55" s="118" t="s">
        <v>1408</v>
      </c>
      <c r="R55" s="118" t="s">
        <v>1408</v>
      </c>
      <c r="S55" s="118" t="s">
        <v>1408</v>
      </c>
      <c r="T55" s="118" t="s">
        <v>1408</v>
      </c>
      <c r="U55" s="118" t="s">
        <v>1408</v>
      </c>
      <c r="V55" s="118" t="s">
        <v>1408</v>
      </c>
      <c r="W55" s="118" t="s">
        <v>1408</v>
      </c>
      <c r="X55" s="118" t="s">
        <v>1408</v>
      </c>
      <c r="Y55" s="118" t="s">
        <v>1408</v>
      </c>
      <c r="Z55" s="33"/>
    </row>
    <row r="56" spans="1:26" x14ac:dyDescent="0.25">
      <c r="A56" s="112"/>
      <c r="B56" s="83" t="s">
        <v>17</v>
      </c>
      <c r="C56" s="77">
        <v>0</v>
      </c>
      <c r="D56" s="78">
        <v>0</v>
      </c>
      <c r="E56" s="79">
        <v>0</v>
      </c>
      <c r="F56" s="80">
        <v>0</v>
      </c>
      <c r="G56" s="77">
        <v>0</v>
      </c>
      <c r="H56" s="78">
        <v>0</v>
      </c>
      <c r="I56" s="79">
        <v>0</v>
      </c>
      <c r="J56" s="81">
        <v>0</v>
      </c>
      <c r="K56" s="118" t="s">
        <v>1408</v>
      </c>
      <c r="L56" s="118" t="s">
        <v>1408</v>
      </c>
      <c r="M56" s="118" t="s">
        <v>1408</v>
      </c>
      <c r="N56" s="118" t="s">
        <v>1408</v>
      </c>
      <c r="O56" s="118" t="s">
        <v>1408</v>
      </c>
      <c r="P56" s="118" t="s">
        <v>1408</v>
      </c>
      <c r="Q56" s="118" t="s">
        <v>1408</v>
      </c>
      <c r="R56" s="118" t="s">
        <v>1408</v>
      </c>
      <c r="S56" s="118" t="s">
        <v>1408</v>
      </c>
      <c r="T56" s="118" t="s">
        <v>1408</v>
      </c>
      <c r="U56" s="118" t="s">
        <v>1408</v>
      </c>
      <c r="V56" s="118" t="s">
        <v>1408</v>
      </c>
      <c r="W56" s="118" t="s">
        <v>1408</v>
      </c>
      <c r="X56" s="118" t="s">
        <v>1408</v>
      </c>
      <c r="Y56" s="118" t="s">
        <v>1408</v>
      </c>
      <c r="Z56" s="33"/>
    </row>
    <row r="57" spans="1:26" x14ac:dyDescent="0.25">
      <c r="A57" s="112"/>
      <c r="B57" s="84" t="s">
        <v>25</v>
      </c>
      <c r="C57" s="85">
        <v>4.6775917042615411E-2</v>
      </c>
      <c r="D57" s="86">
        <v>1</v>
      </c>
      <c r="E57" s="87">
        <v>5.0363604329789036E-2</v>
      </c>
      <c r="F57" s="88">
        <v>1</v>
      </c>
      <c r="G57" s="85">
        <v>8.8827053088432972E-2</v>
      </c>
      <c r="H57" s="86">
        <v>1</v>
      </c>
      <c r="I57" s="87">
        <v>6.1699131427032983E-2</v>
      </c>
      <c r="J57" s="89">
        <v>0.99999999999999989</v>
      </c>
      <c r="K57" s="118" t="s">
        <v>1408</v>
      </c>
      <c r="L57" s="118" t="s">
        <v>1408</v>
      </c>
      <c r="M57" s="118" t="s">
        <v>1408</v>
      </c>
      <c r="N57" s="118" t="s">
        <v>1408</v>
      </c>
      <c r="O57" s="118" t="s">
        <v>1408</v>
      </c>
      <c r="P57" s="118" t="s">
        <v>1408</v>
      </c>
      <c r="Q57" s="118" t="s">
        <v>1408</v>
      </c>
      <c r="R57" s="118" t="s">
        <v>1408</v>
      </c>
      <c r="S57" s="118" t="s">
        <v>1408</v>
      </c>
      <c r="T57" s="118" t="s">
        <v>1408</v>
      </c>
      <c r="U57" s="118" t="s">
        <v>1408</v>
      </c>
      <c r="V57" s="118" t="s">
        <v>1408</v>
      </c>
      <c r="W57" s="118" t="s">
        <v>1408</v>
      </c>
      <c r="X57" s="118" t="s">
        <v>1408</v>
      </c>
      <c r="Y57" s="118" t="s">
        <v>1408</v>
      </c>
      <c r="Z57" s="33"/>
    </row>
    <row r="58" spans="1:26" x14ac:dyDescent="0.25">
      <c r="A58" s="112"/>
      <c r="B58" s="90" t="s">
        <v>24</v>
      </c>
      <c r="C58" s="91">
        <v>2251.75</v>
      </c>
      <c r="D58" s="115"/>
      <c r="E58" s="92">
        <v>2469.29</v>
      </c>
      <c r="F58" s="115"/>
      <c r="G58" s="91">
        <v>24731.49</v>
      </c>
      <c r="H58" s="115"/>
      <c r="I58" s="92">
        <v>9020.2000000000025</v>
      </c>
      <c r="J58" s="119"/>
      <c r="K58" s="118" t="s">
        <v>1408</v>
      </c>
      <c r="L58" s="118" t="s">
        <v>1408</v>
      </c>
      <c r="M58" s="118" t="s">
        <v>1408</v>
      </c>
      <c r="N58" s="118" t="s">
        <v>1408</v>
      </c>
      <c r="O58" s="118" t="s">
        <v>1408</v>
      </c>
      <c r="P58" s="118" t="s">
        <v>1408</v>
      </c>
      <c r="Q58" s="118" t="s">
        <v>1408</v>
      </c>
      <c r="R58" s="118" t="s">
        <v>1408</v>
      </c>
      <c r="S58" s="118" t="s">
        <v>1408</v>
      </c>
      <c r="T58" s="118" t="s">
        <v>1408</v>
      </c>
      <c r="U58" s="118" t="s">
        <v>1408</v>
      </c>
      <c r="V58" s="118" t="s">
        <v>1408</v>
      </c>
      <c r="W58" s="118" t="s">
        <v>1408</v>
      </c>
      <c r="X58" s="118" t="s">
        <v>1408</v>
      </c>
      <c r="Y58" s="118" t="s">
        <v>1408</v>
      </c>
      <c r="Z58" s="33"/>
    </row>
    <row r="59" spans="1:26" x14ac:dyDescent="0.25">
      <c r="A59" s="112"/>
      <c r="B59" s="116"/>
      <c r="C59" s="117"/>
      <c r="D59" s="117"/>
      <c r="E59" s="117"/>
      <c r="F59" s="117"/>
      <c r="G59" s="117"/>
      <c r="H59" s="117"/>
      <c r="I59" s="117"/>
      <c r="J59" s="120"/>
      <c r="K59" s="118" t="s">
        <v>1408</v>
      </c>
      <c r="L59" s="118" t="s">
        <v>1408</v>
      </c>
      <c r="M59" s="118" t="s">
        <v>1408</v>
      </c>
      <c r="N59" s="118" t="s">
        <v>1408</v>
      </c>
      <c r="O59" s="118" t="s">
        <v>1408</v>
      </c>
      <c r="P59" s="118" t="s">
        <v>1408</v>
      </c>
      <c r="Q59" s="118" t="s">
        <v>1408</v>
      </c>
      <c r="R59" s="118" t="s">
        <v>1408</v>
      </c>
      <c r="S59" s="118" t="s">
        <v>1408</v>
      </c>
      <c r="T59" s="118" t="s">
        <v>1408</v>
      </c>
      <c r="U59" s="118" t="s">
        <v>1408</v>
      </c>
      <c r="V59" s="118" t="s">
        <v>1408</v>
      </c>
      <c r="W59" s="118" t="s">
        <v>1408</v>
      </c>
      <c r="X59" s="118" t="s">
        <v>1408</v>
      </c>
      <c r="Y59" s="118" t="s">
        <v>1408</v>
      </c>
      <c r="Z59" s="33"/>
    </row>
    <row r="60" spans="1:26" x14ac:dyDescent="0.25">
      <c r="A60" s="112"/>
      <c r="B60" s="76" t="s">
        <v>19</v>
      </c>
      <c r="C60" s="95">
        <v>1.8266227990296754E-2</v>
      </c>
      <c r="D60" s="96">
        <v>0.63958126215996447</v>
      </c>
      <c r="E60" s="97">
        <v>2.6818310215642161E-3</v>
      </c>
      <c r="F60" s="98">
        <v>0.6168553111633438</v>
      </c>
      <c r="G60" s="95">
        <v>7.3858118895308894E-4</v>
      </c>
      <c r="H60" s="96">
        <v>3.7786988395780229E-2</v>
      </c>
      <c r="I60" s="97">
        <v>4.9178598251902643E-3</v>
      </c>
      <c r="J60" s="99">
        <v>3.4947568482848836E-2</v>
      </c>
      <c r="K60" s="118" t="s">
        <v>1408</v>
      </c>
      <c r="L60" s="118" t="s">
        <v>1408</v>
      </c>
      <c r="M60" s="118" t="s">
        <v>1408</v>
      </c>
      <c r="N60" s="118" t="s">
        <v>1408</v>
      </c>
      <c r="O60" s="118" t="s">
        <v>1408</v>
      </c>
      <c r="P60" s="118" t="s">
        <v>1408</v>
      </c>
      <c r="Q60" s="118" t="s">
        <v>1408</v>
      </c>
      <c r="R60" s="118" t="s">
        <v>1408</v>
      </c>
      <c r="S60" s="118" t="s">
        <v>1408</v>
      </c>
      <c r="T60" s="118" t="s">
        <v>1408</v>
      </c>
      <c r="U60" s="118" t="s">
        <v>1408</v>
      </c>
      <c r="V60" s="118" t="s">
        <v>1408</v>
      </c>
      <c r="W60" s="118" t="s">
        <v>1408</v>
      </c>
      <c r="X60" s="118" t="s">
        <v>1408</v>
      </c>
      <c r="Y60" s="118" t="s">
        <v>1408</v>
      </c>
      <c r="Z60" s="33"/>
    </row>
    <row r="61" spans="1:26" x14ac:dyDescent="0.25">
      <c r="A61" s="112"/>
      <c r="B61" s="83" t="s">
        <v>20</v>
      </c>
      <c r="C61" s="77">
        <v>2.8509689052318654E-2</v>
      </c>
      <c r="D61" s="78">
        <v>0.36041873784003559</v>
      </c>
      <c r="E61" s="79">
        <v>4.7681773308224817E-2</v>
      </c>
      <c r="F61" s="80">
        <v>0.38314468883665626</v>
      </c>
      <c r="G61" s="77">
        <v>8.8088471899479881E-2</v>
      </c>
      <c r="H61" s="78">
        <v>0.96221301160421979</v>
      </c>
      <c r="I61" s="79">
        <v>5.6781271601842945E-2</v>
      </c>
      <c r="J61" s="81">
        <v>0.96505243151715125</v>
      </c>
      <c r="K61" s="118" t="s">
        <v>1408</v>
      </c>
      <c r="L61" s="118" t="s">
        <v>1408</v>
      </c>
      <c r="M61" s="118" t="s">
        <v>1408</v>
      </c>
      <c r="N61" s="118" t="s">
        <v>1408</v>
      </c>
      <c r="O61" s="118" t="s">
        <v>1408</v>
      </c>
      <c r="P61" s="118" t="s">
        <v>1408</v>
      </c>
      <c r="Q61" s="118" t="s">
        <v>1408</v>
      </c>
      <c r="R61" s="118" t="s">
        <v>1408</v>
      </c>
      <c r="S61" s="118" t="s">
        <v>1408</v>
      </c>
      <c r="T61" s="118" t="s">
        <v>1408</v>
      </c>
      <c r="U61" s="118" t="s">
        <v>1408</v>
      </c>
      <c r="V61" s="118" t="s">
        <v>1408</v>
      </c>
      <c r="W61" s="118" t="s">
        <v>1408</v>
      </c>
      <c r="X61" s="118" t="s">
        <v>1408</v>
      </c>
      <c r="Y61" s="118" t="s">
        <v>1408</v>
      </c>
      <c r="Z61" s="33"/>
    </row>
    <row r="62" spans="1:26" x14ac:dyDescent="0.25">
      <c r="A62" s="112"/>
      <c r="B62" s="84" t="s">
        <v>25</v>
      </c>
      <c r="C62" s="85">
        <v>4.6775917042615411E-2</v>
      </c>
      <c r="D62" s="86">
        <v>1</v>
      </c>
      <c r="E62" s="87">
        <v>5.0363604329789036E-2</v>
      </c>
      <c r="F62" s="88">
        <v>1</v>
      </c>
      <c r="G62" s="85">
        <v>8.8827053088432972E-2</v>
      </c>
      <c r="H62" s="86">
        <v>1</v>
      </c>
      <c r="I62" s="87">
        <v>6.1699131427033205E-2</v>
      </c>
      <c r="J62" s="89">
        <v>1</v>
      </c>
      <c r="K62" s="118" t="s">
        <v>1408</v>
      </c>
      <c r="L62" s="118" t="s">
        <v>1408</v>
      </c>
      <c r="M62" s="118" t="s">
        <v>1408</v>
      </c>
      <c r="N62" s="118" t="s">
        <v>1408</v>
      </c>
      <c r="O62" s="118" t="s">
        <v>1408</v>
      </c>
      <c r="P62" s="118" t="s">
        <v>1408</v>
      </c>
      <c r="Q62" s="118" t="s">
        <v>1408</v>
      </c>
      <c r="R62" s="118" t="s">
        <v>1408</v>
      </c>
      <c r="S62" s="118" t="s">
        <v>1408</v>
      </c>
      <c r="T62" s="118" t="s">
        <v>1408</v>
      </c>
      <c r="U62" s="118" t="s">
        <v>1408</v>
      </c>
      <c r="V62" s="118" t="s">
        <v>1408</v>
      </c>
      <c r="W62" s="118" t="s">
        <v>1408</v>
      </c>
      <c r="X62" s="118" t="s">
        <v>1408</v>
      </c>
      <c r="Y62" s="118" t="s">
        <v>1408</v>
      </c>
      <c r="Z62" s="33"/>
    </row>
    <row r="63" spans="1:26" x14ac:dyDescent="0.25">
      <c r="A63" s="112"/>
      <c r="B63" s="116"/>
      <c r="C63" s="117"/>
      <c r="D63" s="117"/>
      <c r="E63" s="117"/>
      <c r="F63" s="117"/>
      <c r="G63" s="117"/>
      <c r="H63" s="117"/>
      <c r="I63" s="117"/>
      <c r="J63" s="120"/>
      <c r="K63" s="118" t="s">
        <v>1408</v>
      </c>
      <c r="L63" s="118" t="s">
        <v>1408</v>
      </c>
      <c r="M63" s="118" t="s">
        <v>1408</v>
      </c>
      <c r="N63" s="118" t="s">
        <v>1408</v>
      </c>
      <c r="O63" s="118" t="s">
        <v>1408</v>
      </c>
      <c r="P63" s="118" t="s">
        <v>1408</v>
      </c>
      <c r="Q63" s="118" t="s">
        <v>1408</v>
      </c>
      <c r="R63" s="118" t="s">
        <v>1408</v>
      </c>
      <c r="S63" s="118" t="s">
        <v>1408</v>
      </c>
      <c r="T63" s="118" t="s">
        <v>1408</v>
      </c>
      <c r="U63" s="118" t="s">
        <v>1408</v>
      </c>
      <c r="V63" s="118" t="s">
        <v>1408</v>
      </c>
      <c r="W63" s="118" t="s">
        <v>1408</v>
      </c>
      <c r="X63" s="118" t="s">
        <v>1408</v>
      </c>
      <c r="Y63" s="118" t="s">
        <v>1408</v>
      </c>
      <c r="Z63" s="33"/>
    </row>
    <row r="64" spans="1:26" x14ac:dyDescent="0.25">
      <c r="A64" s="112"/>
      <c r="B64" s="76" t="s">
        <v>21</v>
      </c>
      <c r="C64" s="95">
        <v>4.7699864347083738E-2</v>
      </c>
      <c r="D64" s="96">
        <v>0.99848884830988494</v>
      </c>
      <c r="E64" s="97">
        <v>5.3912676983590958E-2</v>
      </c>
      <c r="F64" s="98">
        <v>1.0019670205295359</v>
      </c>
      <c r="G64" s="95">
        <v>9.436656357855866E-2</v>
      </c>
      <c r="H64" s="96">
        <v>1.0018783182585751</v>
      </c>
      <c r="I64" s="97">
        <v>6.3241629823941936E-2</v>
      </c>
      <c r="J64" s="99">
        <v>0.99867856934767352</v>
      </c>
      <c r="K64" s="118" t="s">
        <v>1408</v>
      </c>
      <c r="L64" s="118" t="s">
        <v>1408</v>
      </c>
      <c r="M64" s="118" t="s">
        <v>1408</v>
      </c>
      <c r="N64" s="118" t="s">
        <v>1408</v>
      </c>
      <c r="O64" s="118" t="s">
        <v>1408</v>
      </c>
      <c r="P64" s="118" t="s">
        <v>1408</v>
      </c>
      <c r="Q64" s="118" t="s">
        <v>1408</v>
      </c>
      <c r="R64" s="118" t="s">
        <v>1408</v>
      </c>
      <c r="S64" s="118" t="s">
        <v>1408</v>
      </c>
      <c r="T64" s="118" t="s">
        <v>1408</v>
      </c>
      <c r="U64" s="118" t="s">
        <v>1408</v>
      </c>
      <c r="V64" s="118" t="s">
        <v>1408</v>
      </c>
      <c r="W64" s="118" t="s">
        <v>1408</v>
      </c>
      <c r="X64" s="118" t="s">
        <v>1408</v>
      </c>
      <c r="Y64" s="118" t="s">
        <v>1408</v>
      </c>
      <c r="Z64" s="33"/>
    </row>
    <row r="65" spans="1:26" x14ac:dyDescent="0.25">
      <c r="A65" s="112"/>
      <c r="B65" s="83" t="s">
        <v>22</v>
      </c>
      <c r="C65" s="77">
        <v>-9.2394730446832257E-4</v>
      </c>
      <c r="D65" s="78">
        <v>1.5111516901150945E-3</v>
      </c>
      <c r="E65" s="79">
        <v>-3.5490726538019283E-3</v>
      </c>
      <c r="F65" s="80">
        <v>-1.9670205295359323E-3</v>
      </c>
      <c r="G65" s="77">
        <v>-5.5395104901256997E-3</v>
      </c>
      <c r="H65" s="78">
        <v>-1.8783182585750517E-3</v>
      </c>
      <c r="I65" s="79">
        <v>-1.5424983969087318E-3</v>
      </c>
      <c r="J65" s="81">
        <v>1.3214306523264847E-3</v>
      </c>
      <c r="K65" s="118" t="s">
        <v>1408</v>
      </c>
      <c r="L65" s="118" t="s">
        <v>1408</v>
      </c>
      <c r="M65" s="118" t="s">
        <v>1408</v>
      </c>
      <c r="N65" s="118" t="s">
        <v>1408</v>
      </c>
      <c r="O65" s="118" t="s">
        <v>1408</v>
      </c>
      <c r="P65" s="118" t="s">
        <v>1408</v>
      </c>
      <c r="Q65" s="118" t="s">
        <v>1408</v>
      </c>
      <c r="R65" s="118" t="s">
        <v>1408</v>
      </c>
      <c r="S65" s="118" t="s">
        <v>1408</v>
      </c>
      <c r="T65" s="118" t="s">
        <v>1408</v>
      </c>
      <c r="U65" s="118" t="s">
        <v>1408</v>
      </c>
      <c r="V65" s="118" t="s">
        <v>1408</v>
      </c>
      <c r="W65" s="118" t="s">
        <v>1408</v>
      </c>
      <c r="X65" s="118" t="s">
        <v>1408</v>
      </c>
      <c r="Y65" s="118" t="s">
        <v>1408</v>
      </c>
      <c r="Z65" s="33"/>
    </row>
    <row r="66" spans="1:26" x14ac:dyDescent="0.25">
      <c r="A66" s="112"/>
      <c r="B66" s="100" t="s">
        <v>25</v>
      </c>
      <c r="C66" s="101">
        <v>4.6775917042615411E-2</v>
      </c>
      <c r="D66" s="102">
        <v>1</v>
      </c>
      <c r="E66" s="103">
        <v>5.0363604329789036E-2</v>
      </c>
      <c r="F66" s="104">
        <v>1</v>
      </c>
      <c r="G66" s="101">
        <v>8.8827053088432972E-2</v>
      </c>
      <c r="H66" s="102">
        <v>1</v>
      </c>
      <c r="I66" s="103">
        <v>6.1699131427033205E-2</v>
      </c>
      <c r="J66" s="105">
        <v>1</v>
      </c>
      <c r="K66" s="118" t="s">
        <v>1408</v>
      </c>
      <c r="L66" s="118" t="s">
        <v>1408</v>
      </c>
      <c r="M66" s="118" t="s">
        <v>1408</v>
      </c>
      <c r="N66" s="118" t="s">
        <v>1408</v>
      </c>
      <c r="O66" s="118" t="s">
        <v>1408</v>
      </c>
      <c r="P66" s="118" t="s">
        <v>1408</v>
      </c>
      <c r="Q66" s="118" t="s">
        <v>1408</v>
      </c>
      <c r="R66" s="118" t="s">
        <v>1408</v>
      </c>
      <c r="S66" s="118" t="s">
        <v>1408</v>
      </c>
      <c r="T66" s="118" t="s">
        <v>1408</v>
      </c>
      <c r="U66" s="118" t="s">
        <v>1408</v>
      </c>
      <c r="V66" s="118" t="s">
        <v>1408</v>
      </c>
      <c r="W66" s="118" t="s">
        <v>1408</v>
      </c>
      <c r="X66" s="118" t="s">
        <v>1408</v>
      </c>
      <c r="Y66" s="118" t="s">
        <v>1408</v>
      </c>
      <c r="Z66" s="33"/>
    </row>
    <row r="70" spans="1:26" x14ac:dyDescent="0.25">
      <c r="B70" s="1"/>
    </row>
    <row r="73" spans="1:26" x14ac:dyDescent="0.25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 filterMode="1"/>
  <dimension ref="A1:AG713"/>
  <sheetViews>
    <sheetView rightToLeft="1" zoomScale="90" zoomScaleNormal="90" workbookViewId="0"/>
  </sheetViews>
  <sheetFormatPr defaultRowHeight="14.25" x14ac:dyDescent="0.2"/>
  <cols>
    <col min="1" max="1" width="10.125" customWidth="1"/>
    <col min="2" max="2" width="9.875" customWidth="1"/>
    <col min="3" max="3" width="46.25" customWidth="1"/>
    <col min="4" max="4" width="15.375" customWidth="1"/>
    <col min="5" max="5" width="22.125" customWidth="1"/>
    <col min="6" max="6" width="7" customWidth="1"/>
    <col min="9" max="9" width="48.75" customWidth="1"/>
    <col min="10" max="10" width="59.375" customWidth="1"/>
    <col min="11" max="11" width="12.375" customWidth="1"/>
    <col min="15" max="15" width="48.75" customWidth="1"/>
    <col min="16" max="16" width="37.375" customWidth="1"/>
    <col min="17" max="17" width="13.375" customWidth="1"/>
    <col min="19" max="20" width="9.125" customWidth="1"/>
    <col min="21" max="21" width="23.75" customWidth="1"/>
    <col min="22" max="22" width="27.125" customWidth="1"/>
    <col min="23" max="23" width="14.375" customWidth="1"/>
    <col min="24" max="24" width="26" customWidth="1"/>
    <col min="28" max="28" width="9.625" customWidth="1"/>
  </cols>
  <sheetData>
    <row r="1" spans="1:33" x14ac:dyDescent="0.2">
      <c r="A1">
        <v>1</v>
      </c>
      <c r="B1">
        <f>A1+1</f>
        <v>2</v>
      </c>
      <c r="C1">
        <f t="shared" ref="C1" si="0">B1+1</f>
        <v>3</v>
      </c>
      <c r="D1">
        <f>C1+1</f>
        <v>4</v>
      </c>
      <c r="E1">
        <f>D1+1</f>
        <v>5</v>
      </c>
      <c r="F1">
        <f>E1+1</f>
        <v>6</v>
      </c>
      <c r="G1">
        <v>1</v>
      </c>
      <c r="H1">
        <f>G1+1</f>
        <v>2</v>
      </c>
      <c r="I1">
        <f t="shared" ref="I1" si="1">H1+1</f>
        <v>3</v>
      </c>
      <c r="J1">
        <f>I1+1</f>
        <v>4</v>
      </c>
      <c r="K1">
        <f>J1+1</f>
        <v>5</v>
      </c>
      <c r="L1">
        <f>K1+1</f>
        <v>6</v>
      </c>
      <c r="M1">
        <v>1</v>
      </c>
      <c r="N1">
        <f>M1+1</f>
        <v>2</v>
      </c>
      <c r="O1">
        <f t="shared" ref="O1" si="2">N1+1</f>
        <v>3</v>
      </c>
      <c r="P1">
        <f>O1+1</f>
        <v>4</v>
      </c>
      <c r="Q1">
        <f>P1+1</f>
        <v>5</v>
      </c>
      <c r="R1">
        <f>Q1+1</f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28.5" x14ac:dyDescent="0.2">
      <c r="A2" s="22" t="s">
        <v>82</v>
      </c>
      <c r="B2" s="11" t="s">
        <v>80</v>
      </c>
      <c r="C2" s="11" t="s">
        <v>81</v>
      </c>
      <c r="D2" s="11" t="s">
        <v>896</v>
      </c>
      <c r="E2" s="11" t="s">
        <v>1137</v>
      </c>
      <c r="F2" s="11" t="s">
        <v>85</v>
      </c>
      <c r="G2" s="22" t="s">
        <v>82</v>
      </c>
      <c r="H2" s="11" t="s">
        <v>80</v>
      </c>
      <c r="I2" s="11" t="s">
        <v>81</v>
      </c>
      <c r="J2" s="11" t="s">
        <v>83</v>
      </c>
      <c r="K2" s="11" t="s">
        <v>84</v>
      </c>
      <c r="L2" s="11" t="s">
        <v>85</v>
      </c>
      <c r="M2" s="22" t="s">
        <v>82</v>
      </c>
      <c r="N2" s="11" t="s">
        <v>80</v>
      </c>
      <c r="O2" s="11" t="s">
        <v>81</v>
      </c>
      <c r="P2" s="11" t="s">
        <v>83</v>
      </c>
      <c r="Q2" s="22" t="s">
        <v>84</v>
      </c>
      <c r="R2" s="11" t="s">
        <v>85</v>
      </c>
      <c r="S2" s="34" t="s">
        <v>1251</v>
      </c>
      <c r="T2" s="34" t="s">
        <v>1344</v>
      </c>
      <c r="U2" s="34" t="s">
        <v>81</v>
      </c>
      <c r="V2" s="34" t="s">
        <v>83</v>
      </c>
      <c r="W2" s="34" t="s">
        <v>84</v>
      </c>
      <c r="X2" s="34" t="s">
        <v>1252</v>
      </c>
    </row>
    <row r="3" spans="1:33" ht="28.5" hidden="1" x14ac:dyDescent="0.2">
      <c r="A3" s="37">
        <v>7011</v>
      </c>
      <c r="B3" s="38" t="s">
        <v>86</v>
      </c>
      <c r="C3" s="38" t="s">
        <v>1138</v>
      </c>
      <c r="D3" s="38" t="s">
        <v>839</v>
      </c>
      <c r="E3" s="41">
        <v>520023185</v>
      </c>
      <c r="F3" s="23" t="s">
        <v>897</v>
      </c>
      <c r="G3" s="35">
        <v>14029</v>
      </c>
      <c r="H3" s="35" t="s">
        <v>86</v>
      </c>
      <c r="I3" s="35" t="s">
        <v>1013</v>
      </c>
      <c r="J3" s="35" t="s">
        <v>764</v>
      </c>
      <c r="K3" s="36">
        <v>520042607</v>
      </c>
      <c r="L3" s="35" t="s">
        <v>88</v>
      </c>
      <c r="M3" s="43">
        <v>14059</v>
      </c>
      <c r="N3" s="44" t="s">
        <v>86</v>
      </c>
      <c r="O3" s="44" t="s">
        <v>915</v>
      </c>
      <c r="P3" s="44" t="s">
        <v>916</v>
      </c>
      <c r="Q3" s="44">
        <v>513621110</v>
      </c>
      <c r="R3" s="44" t="s">
        <v>179</v>
      </c>
      <c r="S3" s="45">
        <v>162</v>
      </c>
      <c r="T3" s="46" t="s">
        <v>86</v>
      </c>
      <c r="U3" s="46" t="s">
        <v>1345</v>
      </c>
      <c r="V3" s="46" t="s">
        <v>1354</v>
      </c>
      <c r="W3" s="46">
        <v>512237744</v>
      </c>
      <c r="X3" s="46" t="s">
        <v>1375</v>
      </c>
      <c r="Z3" t="s">
        <v>891</v>
      </c>
      <c r="AB3" s="16" t="str">
        <f>RIGHT(AA4,2)</f>
        <v>24</v>
      </c>
      <c r="AC3" s="16">
        <f>VLOOKUP(הנחיות!B22,AA5:AB9,2,0)</f>
        <v>4</v>
      </c>
    </row>
    <row r="4" spans="1:33" ht="28.5" hidden="1" x14ac:dyDescent="0.2">
      <c r="A4" s="39">
        <v>14011</v>
      </c>
      <c r="B4" s="38" t="s">
        <v>86</v>
      </c>
      <c r="C4" s="40" t="s">
        <v>1139</v>
      </c>
      <c r="D4" s="40" t="s">
        <v>832</v>
      </c>
      <c r="E4" s="42">
        <v>520024647</v>
      </c>
      <c r="F4" s="23" t="s">
        <v>897</v>
      </c>
      <c r="G4" s="35">
        <v>14027</v>
      </c>
      <c r="H4" s="35" t="s">
        <v>86</v>
      </c>
      <c r="I4" s="35" t="s">
        <v>1014</v>
      </c>
      <c r="J4" s="35" t="s">
        <v>764</v>
      </c>
      <c r="K4" s="36">
        <v>520042607</v>
      </c>
      <c r="L4" s="35" t="s">
        <v>88</v>
      </c>
      <c r="M4" s="47">
        <v>14060</v>
      </c>
      <c r="N4" s="48" t="s">
        <v>86</v>
      </c>
      <c r="O4" s="48" t="s">
        <v>917</v>
      </c>
      <c r="P4" s="48" t="s">
        <v>916</v>
      </c>
      <c r="Q4" s="48">
        <v>513621110</v>
      </c>
      <c r="R4" s="48" t="s">
        <v>179</v>
      </c>
      <c r="S4" s="45">
        <v>163</v>
      </c>
      <c r="T4" s="46" t="s">
        <v>86</v>
      </c>
      <c r="U4" s="46" t="s">
        <v>1346</v>
      </c>
      <c r="V4" s="46" t="s">
        <v>1355</v>
      </c>
      <c r="W4" s="46">
        <v>512065202</v>
      </c>
      <c r="X4" s="46" t="s">
        <v>1375</v>
      </c>
      <c r="Z4" s="18" t="s">
        <v>913</v>
      </c>
      <c r="AA4" s="17">
        <f>הנחיות!B19</f>
        <v>2024</v>
      </c>
      <c r="AE4" t="s">
        <v>901</v>
      </c>
    </row>
    <row r="5" spans="1:33" ht="28.5" hidden="1" x14ac:dyDescent="0.2">
      <c r="A5" s="37">
        <v>17010</v>
      </c>
      <c r="B5" s="38" t="s">
        <v>86</v>
      </c>
      <c r="C5" s="38" t="s">
        <v>1140</v>
      </c>
      <c r="D5" s="38" t="s">
        <v>828</v>
      </c>
      <c r="E5" s="41">
        <v>520004896</v>
      </c>
      <c r="F5" s="23" t="s">
        <v>897</v>
      </c>
      <c r="G5" s="35">
        <v>14028</v>
      </c>
      <c r="H5" s="35" t="s">
        <v>86</v>
      </c>
      <c r="I5" s="35" t="s">
        <v>1015</v>
      </c>
      <c r="J5" s="35" t="s">
        <v>764</v>
      </c>
      <c r="K5" s="36">
        <v>520042607</v>
      </c>
      <c r="L5" s="35" t="s">
        <v>88</v>
      </c>
      <c r="M5" s="43">
        <v>14058</v>
      </c>
      <c r="N5" s="44" t="s">
        <v>86</v>
      </c>
      <c r="O5" s="44" t="s">
        <v>918</v>
      </c>
      <c r="P5" s="44" t="s">
        <v>916</v>
      </c>
      <c r="Q5" s="44">
        <v>513621110</v>
      </c>
      <c r="R5" s="44" t="s">
        <v>179</v>
      </c>
      <c r="S5" s="45">
        <v>168</v>
      </c>
      <c r="T5" s="46" t="s">
        <v>86</v>
      </c>
      <c r="U5" s="46" t="s">
        <v>1347</v>
      </c>
      <c r="V5" s="46" t="s">
        <v>1356</v>
      </c>
      <c r="W5" s="46">
        <v>512245812</v>
      </c>
      <c r="X5" s="46" t="s">
        <v>1375</v>
      </c>
      <c r="Z5">
        <v>2021</v>
      </c>
      <c r="AA5" s="17" t="s">
        <v>914</v>
      </c>
      <c r="AC5" t="s">
        <v>892</v>
      </c>
      <c r="AE5" t="s">
        <v>912</v>
      </c>
      <c r="AF5" t="s">
        <v>910</v>
      </c>
      <c r="AG5" t="s">
        <v>911</v>
      </c>
    </row>
    <row r="6" spans="1:33" ht="28.5" hidden="1" x14ac:dyDescent="0.2">
      <c r="A6" s="39">
        <v>17011</v>
      </c>
      <c r="B6" s="38" t="s">
        <v>86</v>
      </c>
      <c r="C6" s="40" t="s">
        <v>1141</v>
      </c>
      <c r="D6" s="40" t="s">
        <v>828</v>
      </c>
      <c r="E6" s="42">
        <v>520004896</v>
      </c>
      <c r="F6" s="23" t="s">
        <v>897</v>
      </c>
      <c r="G6" s="35">
        <v>13711</v>
      </c>
      <c r="H6" s="35" t="s">
        <v>86</v>
      </c>
      <c r="I6" s="35" t="s">
        <v>1016</v>
      </c>
      <c r="J6" s="35" t="s">
        <v>503</v>
      </c>
      <c r="K6" s="36">
        <v>512362914</v>
      </c>
      <c r="L6" s="35" t="s">
        <v>88</v>
      </c>
      <c r="M6" s="47">
        <v>14061</v>
      </c>
      <c r="N6" s="48" t="s">
        <v>86</v>
      </c>
      <c r="O6" s="48" t="s">
        <v>919</v>
      </c>
      <c r="P6" s="48" t="s">
        <v>916</v>
      </c>
      <c r="Q6" s="48">
        <v>513621110</v>
      </c>
      <c r="R6" s="48" t="s">
        <v>179</v>
      </c>
      <c r="S6" s="45">
        <v>170</v>
      </c>
      <c r="T6" s="46" t="s">
        <v>86</v>
      </c>
      <c r="U6" s="46" t="s">
        <v>1348</v>
      </c>
      <c r="V6" s="46" t="s">
        <v>1357</v>
      </c>
      <c r="W6" s="46">
        <v>512244146</v>
      </c>
      <c r="X6" s="46" t="s">
        <v>1375</v>
      </c>
      <c r="Z6">
        <f t="shared" ref="Z6" si="3">Z5+1</f>
        <v>2022</v>
      </c>
      <c r="AA6" s="19" t="str">
        <f>CONCATENATE($AC$5,RIGHT($AA$4,2))</f>
        <v>31.03.24</v>
      </c>
      <c r="AB6">
        <v>1</v>
      </c>
      <c r="AC6" t="s">
        <v>893</v>
      </c>
      <c r="AE6" t="s">
        <v>897</v>
      </c>
      <c r="AF6" t="s">
        <v>898</v>
      </c>
      <c r="AG6" t="s">
        <v>1247</v>
      </c>
    </row>
    <row r="7" spans="1:33" ht="28.5" hidden="1" x14ac:dyDescent="0.2">
      <c r="A7" s="39">
        <v>18011</v>
      </c>
      <c r="B7" s="38" t="s">
        <v>86</v>
      </c>
      <c r="C7" s="40" t="s">
        <v>1142</v>
      </c>
      <c r="D7" s="40" t="s">
        <v>1135</v>
      </c>
      <c r="E7" s="42">
        <v>520042540</v>
      </c>
      <c r="F7" s="23" t="s">
        <v>897</v>
      </c>
      <c r="G7" s="35">
        <v>13680</v>
      </c>
      <c r="H7" s="35" t="s">
        <v>86</v>
      </c>
      <c r="I7" s="35" t="s">
        <v>1017</v>
      </c>
      <c r="J7" s="35" t="s">
        <v>274</v>
      </c>
      <c r="K7" s="36">
        <v>510960586</v>
      </c>
      <c r="L7" s="35" t="s">
        <v>88</v>
      </c>
      <c r="M7" s="43">
        <v>14045</v>
      </c>
      <c r="N7" s="44" t="s">
        <v>86</v>
      </c>
      <c r="O7" s="44" t="s">
        <v>920</v>
      </c>
      <c r="P7" s="44" t="s">
        <v>916</v>
      </c>
      <c r="Q7" s="44">
        <v>513621110</v>
      </c>
      <c r="R7" s="44" t="s">
        <v>179</v>
      </c>
      <c r="S7" s="45">
        <v>209</v>
      </c>
      <c r="T7" s="46" t="s">
        <v>86</v>
      </c>
      <c r="U7" s="46" t="s">
        <v>1349</v>
      </c>
      <c r="V7" s="46" t="s">
        <v>1358</v>
      </c>
      <c r="W7" s="46">
        <v>513026484</v>
      </c>
      <c r="X7" s="46" t="s">
        <v>1375</v>
      </c>
      <c r="Z7">
        <f t="shared" ref="Z7:Z20" si="4">Z6+1</f>
        <v>2023</v>
      </c>
      <c r="AA7" s="19" t="str">
        <f>CONCATENATE($AC$6,RIGHT($AA$4,2))</f>
        <v>30.06.24</v>
      </c>
      <c r="AB7">
        <v>2</v>
      </c>
      <c r="AC7" t="s">
        <v>894</v>
      </c>
      <c r="AE7" t="s">
        <v>88</v>
      </c>
      <c r="AF7" t="s">
        <v>899</v>
      </c>
      <c r="AG7" t="s">
        <v>1248</v>
      </c>
    </row>
    <row r="8" spans="1:33" ht="28.5" hidden="1" x14ac:dyDescent="0.2">
      <c r="A8" s="37">
        <v>35011</v>
      </c>
      <c r="B8" s="38" t="s">
        <v>86</v>
      </c>
      <c r="C8" s="38" t="s">
        <v>1143</v>
      </c>
      <c r="D8" s="38" t="s">
        <v>829</v>
      </c>
      <c r="E8" s="41">
        <v>520042177</v>
      </c>
      <c r="F8" s="23" t="s">
        <v>897</v>
      </c>
      <c r="G8" s="35">
        <v>12905</v>
      </c>
      <c r="H8" s="35" t="s">
        <v>86</v>
      </c>
      <c r="I8" s="35" t="s">
        <v>1018</v>
      </c>
      <c r="J8" s="35" t="s">
        <v>274</v>
      </c>
      <c r="K8" s="36">
        <v>510960586</v>
      </c>
      <c r="L8" s="35" t="s">
        <v>88</v>
      </c>
      <c r="M8" s="47">
        <v>14046</v>
      </c>
      <c r="N8" s="48" t="s">
        <v>86</v>
      </c>
      <c r="O8" s="48" t="s">
        <v>921</v>
      </c>
      <c r="P8" s="48" t="s">
        <v>916</v>
      </c>
      <c r="Q8" s="48">
        <v>513621110</v>
      </c>
      <c r="R8" s="48" t="s">
        <v>179</v>
      </c>
      <c r="S8" s="45">
        <v>212</v>
      </c>
      <c r="T8" s="46" t="s">
        <v>86</v>
      </c>
      <c r="U8" s="46" t="s">
        <v>982</v>
      </c>
      <c r="V8" s="46" t="s">
        <v>1359</v>
      </c>
      <c r="W8" s="46">
        <v>520020447</v>
      </c>
      <c r="X8" s="46" t="s">
        <v>1375</v>
      </c>
      <c r="Z8">
        <f t="shared" si="4"/>
        <v>2024</v>
      </c>
      <c r="AA8" s="19" t="str">
        <f>CONCATENATE($AC$7,RIGHT($AA$4,2))</f>
        <v>30.09.24</v>
      </c>
      <c r="AB8">
        <v>3</v>
      </c>
      <c r="AC8" t="s">
        <v>895</v>
      </c>
      <c r="AE8" t="s">
        <v>179</v>
      </c>
      <c r="AF8" t="s">
        <v>900</v>
      </c>
      <c r="AG8" t="s">
        <v>1249</v>
      </c>
    </row>
    <row r="9" spans="1:33" ht="28.5" hidden="1" x14ac:dyDescent="0.2">
      <c r="A9" s="39">
        <v>46011</v>
      </c>
      <c r="B9" s="38" t="s">
        <v>86</v>
      </c>
      <c r="C9" s="40" t="s">
        <v>1144</v>
      </c>
      <c r="D9" s="40" t="s">
        <v>830</v>
      </c>
      <c r="E9" s="41">
        <v>520030677</v>
      </c>
      <c r="F9" s="23" t="s">
        <v>897</v>
      </c>
      <c r="G9" s="35">
        <v>11980</v>
      </c>
      <c r="H9" s="35" t="s">
        <v>86</v>
      </c>
      <c r="I9" s="35" t="s">
        <v>1019</v>
      </c>
      <c r="J9" s="35" t="s">
        <v>87</v>
      </c>
      <c r="K9" s="36">
        <v>514767490</v>
      </c>
      <c r="L9" s="35" t="s">
        <v>88</v>
      </c>
      <c r="M9" s="43">
        <v>14047</v>
      </c>
      <c r="N9" s="44" t="s">
        <v>86</v>
      </c>
      <c r="O9" s="44" t="s">
        <v>922</v>
      </c>
      <c r="P9" s="44" t="s">
        <v>916</v>
      </c>
      <c r="Q9" s="44">
        <v>513621110</v>
      </c>
      <c r="R9" s="44" t="s">
        <v>179</v>
      </c>
      <c r="S9" s="45">
        <v>214</v>
      </c>
      <c r="T9" s="46" t="s">
        <v>86</v>
      </c>
      <c r="U9" s="46" t="s">
        <v>1350</v>
      </c>
      <c r="V9" s="46" t="s">
        <v>1360</v>
      </c>
      <c r="W9" s="46">
        <v>512267592</v>
      </c>
      <c r="X9" s="46" t="s">
        <v>1375</v>
      </c>
      <c r="Z9">
        <f t="shared" si="4"/>
        <v>2025</v>
      </c>
      <c r="AA9" s="19" t="str">
        <f>CONCATENATE($AC$8,RIGHT($AA$4,2))</f>
        <v>31.12.24</v>
      </c>
      <c r="AB9">
        <v>4</v>
      </c>
      <c r="AE9" t="s">
        <v>1375</v>
      </c>
      <c r="AF9" t="s">
        <v>1376</v>
      </c>
      <c r="AG9" t="s">
        <v>1250</v>
      </c>
    </row>
    <row r="10" spans="1:33" ht="28.5" hidden="1" x14ac:dyDescent="0.2">
      <c r="A10" s="37">
        <v>259010</v>
      </c>
      <c r="B10" s="38" t="s">
        <v>86</v>
      </c>
      <c r="C10" s="38" t="s">
        <v>1145</v>
      </c>
      <c r="D10" s="38" t="s">
        <v>823</v>
      </c>
      <c r="E10" s="41">
        <v>520004078</v>
      </c>
      <c r="F10" s="23" t="s">
        <v>897</v>
      </c>
      <c r="G10" s="35">
        <v>11979</v>
      </c>
      <c r="H10" s="35" t="s">
        <v>86</v>
      </c>
      <c r="I10" s="35" t="s">
        <v>1020</v>
      </c>
      <c r="J10" s="35" t="s">
        <v>87</v>
      </c>
      <c r="K10" s="36">
        <v>514767490</v>
      </c>
      <c r="L10" s="35" t="s">
        <v>88</v>
      </c>
      <c r="M10" s="47">
        <v>14048</v>
      </c>
      <c r="N10" s="48" t="s">
        <v>86</v>
      </c>
      <c r="O10" s="48" t="s">
        <v>923</v>
      </c>
      <c r="P10" s="48" t="s">
        <v>916</v>
      </c>
      <c r="Q10" s="48">
        <v>513621110</v>
      </c>
      <c r="R10" s="48" t="s">
        <v>179</v>
      </c>
      <c r="S10" s="45">
        <v>267</v>
      </c>
      <c r="T10" s="46" t="s">
        <v>86</v>
      </c>
      <c r="U10" s="46" t="s">
        <v>984</v>
      </c>
      <c r="V10" s="46" t="s">
        <v>1361</v>
      </c>
      <c r="W10" s="46">
        <v>520023094</v>
      </c>
      <c r="X10" s="46" t="s">
        <v>1375</v>
      </c>
      <c r="Z10">
        <f t="shared" si="4"/>
        <v>2026</v>
      </c>
      <c r="AB10">
        <f>AB6</f>
        <v>1</v>
      </c>
    </row>
    <row r="11" spans="1:33" ht="28.5" hidden="1" x14ac:dyDescent="0.2">
      <c r="A11" s="39">
        <v>259011</v>
      </c>
      <c r="B11" s="38" t="s">
        <v>86</v>
      </c>
      <c r="C11" s="40" t="s">
        <v>1146</v>
      </c>
      <c r="D11" s="40" t="s">
        <v>823</v>
      </c>
      <c r="E11" s="41">
        <v>520004078</v>
      </c>
      <c r="F11" s="23" t="s">
        <v>897</v>
      </c>
      <c r="G11" s="35">
        <v>11981</v>
      </c>
      <c r="H11" s="35" t="s">
        <v>86</v>
      </c>
      <c r="I11" s="35" t="s">
        <v>1021</v>
      </c>
      <c r="J11" s="35" t="s">
        <v>87</v>
      </c>
      <c r="K11" s="36">
        <v>514767490</v>
      </c>
      <c r="L11" s="35" t="s">
        <v>88</v>
      </c>
      <c r="M11" s="43">
        <v>14049</v>
      </c>
      <c r="N11" s="44" t="s">
        <v>86</v>
      </c>
      <c r="O11" s="44" t="s">
        <v>924</v>
      </c>
      <c r="P11" s="44" t="s">
        <v>916</v>
      </c>
      <c r="Q11" s="44">
        <v>513621110</v>
      </c>
      <c r="R11" s="44" t="s">
        <v>179</v>
      </c>
      <c r="S11" s="45">
        <v>269</v>
      </c>
      <c r="T11" s="46" t="s">
        <v>86</v>
      </c>
      <c r="U11" s="46" t="s">
        <v>986</v>
      </c>
      <c r="V11" s="46" t="s">
        <v>1362</v>
      </c>
      <c r="W11" s="46">
        <v>520028812</v>
      </c>
      <c r="X11" s="46" t="s">
        <v>1375</v>
      </c>
      <c r="Z11">
        <f t="shared" si="4"/>
        <v>2027</v>
      </c>
      <c r="AA11" s="19"/>
      <c r="AB11">
        <f t="shared" ref="AB11" si="5">AB7</f>
        <v>2</v>
      </c>
    </row>
    <row r="12" spans="1:33" ht="28.5" hidden="1" x14ac:dyDescent="0.2">
      <c r="A12" s="39">
        <v>7012</v>
      </c>
      <c r="B12" s="38" t="s">
        <v>86</v>
      </c>
      <c r="C12" s="40" t="s">
        <v>1147</v>
      </c>
      <c r="D12" s="40" t="s">
        <v>839</v>
      </c>
      <c r="E12" s="41">
        <v>520023185</v>
      </c>
      <c r="F12" s="23" t="s">
        <v>897</v>
      </c>
      <c r="G12" s="35">
        <v>11950</v>
      </c>
      <c r="H12" s="35" t="s">
        <v>86</v>
      </c>
      <c r="I12" s="35" t="s">
        <v>1022</v>
      </c>
      <c r="J12" s="35" t="s">
        <v>87</v>
      </c>
      <c r="K12" s="36">
        <v>514767490</v>
      </c>
      <c r="L12" s="35" t="s">
        <v>88</v>
      </c>
      <c r="M12" s="47">
        <v>14050</v>
      </c>
      <c r="N12" s="48" t="s">
        <v>86</v>
      </c>
      <c r="O12" s="48" t="s">
        <v>925</v>
      </c>
      <c r="P12" s="48" t="s">
        <v>916</v>
      </c>
      <c r="Q12" s="48">
        <v>513621110</v>
      </c>
      <c r="R12" s="48" t="s">
        <v>179</v>
      </c>
      <c r="S12" s="45">
        <v>274</v>
      </c>
      <c r="T12" s="46" t="s">
        <v>86</v>
      </c>
      <c r="U12" s="46" t="s">
        <v>988</v>
      </c>
      <c r="V12" s="46" t="s">
        <v>988</v>
      </c>
      <c r="W12" s="46">
        <v>520022963</v>
      </c>
      <c r="X12" s="46" t="s">
        <v>1375</v>
      </c>
      <c r="Z12">
        <f t="shared" si="4"/>
        <v>2028</v>
      </c>
      <c r="AA12" s="19"/>
      <c r="AB12">
        <f t="shared" ref="AB12:AB21" si="6">AB8</f>
        <v>3</v>
      </c>
    </row>
    <row r="13" spans="1:33" ht="28.5" hidden="1" x14ac:dyDescent="0.2">
      <c r="A13" s="37">
        <v>14012</v>
      </c>
      <c r="B13" s="38" t="s">
        <v>86</v>
      </c>
      <c r="C13" s="38" t="s">
        <v>1148</v>
      </c>
      <c r="D13" s="38" t="s">
        <v>832</v>
      </c>
      <c r="E13" s="41">
        <v>520024647</v>
      </c>
      <c r="F13" s="23" t="s">
        <v>897</v>
      </c>
      <c r="G13" s="35">
        <v>11948</v>
      </c>
      <c r="H13" s="35" t="s">
        <v>86</v>
      </c>
      <c r="I13" s="35" t="s">
        <v>1023</v>
      </c>
      <c r="J13" s="35" t="s">
        <v>87</v>
      </c>
      <c r="K13" s="36">
        <v>514767490</v>
      </c>
      <c r="L13" s="35" t="s">
        <v>88</v>
      </c>
      <c r="M13" s="43">
        <v>14039</v>
      </c>
      <c r="N13" s="44" t="s">
        <v>86</v>
      </c>
      <c r="O13" s="44" t="s">
        <v>926</v>
      </c>
      <c r="P13" s="44" t="s">
        <v>916</v>
      </c>
      <c r="Q13" s="44">
        <v>513621110</v>
      </c>
      <c r="R13" s="44" t="s">
        <v>179</v>
      </c>
      <c r="S13" s="45">
        <v>278</v>
      </c>
      <c r="T13" s="46" t="s">
        <v>86</v>
      </c>
      <c r="U13" s="46" t="s">
        <v>990</v>
      </c>
      <c r="V13" s="46" t="s">
        <v>1363</v>
      </c>
      <c r="W13" s="46">
        <v>520022518</v>
      </c>
      <c r="X13" s="46" t="s">
        <v>1375</v>
      </c>
      <c r="Z13">
        <f t="shared" si="4"/>
        <v>2029</v>
      </c>
      <c r="AA13" s="19"/>
      <c r="AB13">
        <f t="shared" si="6"/>
        <v>4</v>
      </c>
    </row>
    <row r="14" spans="1:33" ht="28.5" hidden="1" x14ac:dyDescent="0.2">
      <c r="A14" s="39">
        <v>17012</v>
      </c>
      <c r="B14" s="38" t="s">
        <v>86</v>
      </c>
      <c r="C14" s="40" t="s">
        <v>1149</v>
      </c>
      <c r="D14" s="40" t="s">
        <v>828</v>
      </c>
      <c r="E14" s="41">
        <v>520004896</v>
      </c>
      <c r="F14" s="23" t="s">
        <v>897</v>
      </c>
      <c r="G14" s="35">
        <v>11949</v>
      </c>
      <c r="H14" s="35" t="s">
        <v>86</v>
      </c>
      <c r="I14" s="35" t="s">
        <v>1024</v>
      </c>
      <c r="J14" s="35" t="s">
        <v>87</v>
      </c>
      <c r="K14" s="36">
        <v>514767490</v>
      </c>
      <c r="L14" s="35" t="s">
        <v>88</v>
      </c>
      <c r="M14" s="47">
        <v>14038</v>
      </c>
      <c r="N14" s="48" t="s">
        <v>86</v>
      </c>
      <c r="O14" s="48" t="s">
        <v>927</v>
      </c>
      <c r="P14" s="48" t="s">
        <v>916</v>
      </c>
      <c r="Q14" s="48">
        <v>513621110</v>
      </c>
      <c r="R14" s="48" t="s">
        <v>179</v>
      </c>
      <c r="S14" s="45">
        <v>279</v>
      </c>
      <c r="T14" s="46" t="s">
        <v>86</v>
      </c>
      <c r="U14" s="46" t="s">
        <v>991</v>
      </c>
      <c r="V14" s="46" t="s">
        <v>1364</v>
      </c>
      <c r="W14" s="46">
        <v>520020504</v>
      </c>
      <c r="X14" s="46" t="s">
        <v>1375</v>
      </c>
      <c r="Z14">
        <f t="shared" si="4"/>
        <v>2030</v>
      </c>
      <c r="AA14" s="19"/>
      <c r="AB14">
        <f t="shared" si="6"/>
        <v>1</v>
      </c>
    </row>
    <row r="15" spans="1:33" ht="28.5" hidden="1" x14ac:dyDescent="0.2">
      <c r="A15" s="37">
        <v>18012</v>
      </c>
      <c r="B15" s="38" t="s">
        <v>86</v>
      </c>
      <c r="C15" s="38" t="s">
        <v>1150</v>
      </c>
      <c r="D15" s="38" t="s">
        <v>1135</v>
      </c>
      <c r="E15" s="41">
        <v>520042540</v>
      </c>
      <c r="F15" s="23" t="s">
        <v>897</v>
      </c>
      <c r="G15" s="35">
        <v>11946</v>
      </c>
      <c r="H15" s="35" t="s">
        <v>86</v>
      </c>
      <c r="I15" s="35" t="s">
        <v>1025</v>
      </c>
      <c r="J15" s="35" t="s">
        <v>87</v>
      </c>
      <c r="K15" s="36">
        <v>514767490</v>
      </c>
      <c r="L15" s="35" t="s">
        <v>88</v>
      </c>
      <c r="M15" s="43">
        <v>14037</v>
      </c>
      <c r="N15" s="44" t="s">
        <v>86</v>
      </c>
      <c r="O15" s="44" t="s">
        <v>928</v>
      </c>
      <c r="P15" s="44" t="s">
        <v>916</v>
      </c>
      <c r="Q15" s="44">
        <v>513621110</v>
      </c>
      <c r="R15" s="44" t="s">
        <v>179</v>
      </c>
      <c r="S15" s="45">
        <v>283</v>
      </c>
      <c r="T15" s="46" t="s">
        <v>86</v>
      </c>
      <c r="U15" s="46" t="s">
        <v>993</v>
      </c>
      <c r="V15" s="46" t="s">
        <v>1350</v>
      </c>
      <c r="W15" s="46">
        <v>512267592</v>
      </c>
      <c r="X15" s="46" t="s">
        <v>1375</v>
      </c>
      <c r="Z15">
        <f t="shared" si="4"/>
        <v>2031</v>
      </c>
      <c r="AA15" s="19"/>
      <c r="AB15">
        <f t="shared" si="6"/>
        <v>2</v>
      </c>
    </row>
    <row r="16" spans="1:33" ht="28.5" hidden="1" x14ac:dyDescent="0.2">
      <c r="A16" s="39">
        <v>35012</v>
      </c>
      <c r="B16" s="38" t="s">
        <v>86</v>
      </c>
      <c r="C16" s="40" t="s">
        <v>1151</v>
      </c>
      <c r="D16" s="40" t="s">
        <v>829</v>
      </c>
      <c r="E16" s="41">
        <v>520042177</v>
      </c>
      <c r="F16" s="23" t="s">
        <v>897</v>
      </c>
      <c r="G16" s="35">
        <v>11945</v>
      </c>
      <c r="H16" s="35" t="s">
        <v>86</v>
      </c>
      <c r="I16" s="35" t="s">
        <v>1026</v>
      </c>
      <c r="J16" s="35" t="s">
        <v>87</v>
      </c>
      <c r="K16" s="36">
        <v>514767490</v>
      </c>
      <c r="L16" s="35" t="s">
        <v>88</v>
      </c>
      <c r="M16" s="47">
        <v>14040</v>
      </c>
      <c r="N16" s="48" t="s">
        <v>86</v>
      </c>
      <c r="O16" s="48" t="s">
        <v>929</v>
      </c>
      <c r="P16" s="48" t="s">
        <v>916</v>
      </c>
      <c r="Q16" s="48">
        <v>513621110</v>
      </c>
      <c r="R16" s="48" t="s">
        <v>179</v>
      </c>
      <c r="S16" s="45">
        <v>300</v>
      </c>
      <c r="T16" s="46" t="s">
        <v>86</v>
      </c>
      <c r="U16" s="46" t="s">
        <v>994</v>
      </c>
      <c r="V16" s="46" t="s">
        <v>1365</v>
      </c>
      <c r="W16" s="46">
        <v>511789190</v>
      </c>
      <c r="X16" s="46" t="s">
        <v>1375</v>
      </c>
      <c r="Z16">
        <f t="shared" si="4"/>
        <v>2032</v>
      </c>
      <c r="AA16" s="19"/>
      <c r="AB16">
        <f t="shared" si="6"/>
        <v>3</v>
      </c>
    </row>
    <row r="17" spans="1:28" ht="28.5" hidden="1" x14ac:dyDescent="0.2">
      <c r="A17" s="37">
        <v>46012</v>
      </c>
      <c r="B17" s="38" t="s">
        <v>86</v>
      </c>
      <c r="C17" s="38" t="s">
        <v>1152</v>
      </c>
      <c r="D17" s="38" t="s">
        <v>830</v>
      </c>
      <c r="E17" s="41">
        <v>520030677</v>
      </c>
      <c r="F17" s="23" t="s">
        <v>897</v>
      </c>
      <c r="G17" s="35">
        <v>11944</v>
      </c>
      <c r="H17" s="35" t="s">
        <v>86</v>
      </c>
      <c r="I17" s="35" t="s">
        <v>1027</v>
      </c>
      <c r="J17" s="35" t="s">
        <v>87</v>
      </c>
      <c r="K17" s="36">
        <v>514767490</v>
      </c>
      <c r="L17" s="35" t="s">
        <v>88</v>
      </c>
      <c r="M17" s="43">
        <v>14057</v>
      </c>
      <c r="N17" s="44" t="s">
        <v>86</v>
      </c>
      <c r="O17" s="44" t="s">
        <v>930</v>
      </c>
      <c r="P17" s="44" t="s">
        <v>916</v>
      </c>
      <c r="Q17" s="44">
        <v>513621110</v>
      </c>
      <c r="R17" s="44" t="s">
        <v>179</v>
      </c>
      <c r="S17" s="45">
        <v>307</v>
      </c>
      <c r="T17" s="46" t="s">
        <v>86</v>
      </c>
      <c r="U17" s="46" t="s">
        <v>996</v>
      </c>
      <c r="V17" s="46" t="s">
        <v>1366</v>
      </c>
      <c r="W17" s="46">
        <v>570007476</v>
      </c>
      <c r="X17" s="46" t="s">
        <v>1375</v>
      </c>
      <c r="Z17">
        <f t="shared" si="4"/>
        <v>2033</v>
      </c>
      <c r="AA17" s="19"/>
      <c r="AB17">
        <f t="shared" si="6"/>
        <v>4</v>
      </c>
    </row>
    <row r="18" spans="1:28" ht="28.5" hidden="1" x14ac:dyDescent="0.2">
      <c r="A18" s="39">
        <v>259012</v>
      </c>
      <c r="B18" s="38" t="s">
        <v>86</v>
      </c>
      <c r="C18" s="40" t="s">
        <v>1153</v>
      </c>
      <c r="D18" s="40" t="s">
        <v>823</v>
      </c>
      <c r="E18" s="41">
        <v>520004078</v>
      </c>
      <c r="F18" s="23" t="s">
        <v>897</v>
      </c>
      <c r="G18" s="35">
        <v>11943</v>
      </c>
      <c r="H18" s="35" t="s">
        <v>86</v>
      </c>
      <c r="I18" s="35" t="s">
        <v>1028</v>
      </c>
      <c r="J18" s="35" t="s">
        <v>87</v>
      </c>
      <c r="K18" s="36">
        <v>514767490</v>
      </c>
      <c r="L18" s="35" t="s">
        <v>88</v>
      </c>
      <c r="M18" s="47">
        <v>14043</v>
      </c>
      <c r="N18" s="48" t="s">
        <v>86</v>
      </c>
      <c r="O18" s="48" t="s">
        <v>925</v>
      </c>
      <c r="P18" s="48" t="s">
        <v>916</v>
      </c>
      <c r="Q18" s="48">
        <v>513621110</v>
      </c>
      <c r="R18" s="48" t="s">
        <v>179</v>
      </c>
      <c r="S18" s="45">
        <v>313</v>
      </c>
      <c r="T18" s="46" t="s">
        <v>86</v>
      </c>
      <c r="U18" s="46" t="s">
        <v>997</v>
      </c>
      <c r="V18" s="46" t="s">
        <v>1367</v>
      </c>
      <c r="W18" s="46">
        <v>570009852</v>
      </c>
      <c r="X18" s="46" t="s">
        <v>1375</v>
      </c>
      <c r="Z18">
        <f t="shared" si="4"/>
        <v>2034</v>
      </c>
      <c r="AA18" s="19"/>
      <c r="AB18">
        <f t="shared" si="6"/>
        <v>1</v>
      </c>
    </row>
    <row r="19" spans="1:28" ht="28.5" hidden="1" x14ac:dyDescent="0.2">
      <c r="A19" s="37">
        <v>18013</v>
      </c>
      <c r="B19" s="38" t="s">
        <v>86</v>
      </c>
      <c r="C19" s="38" t="s">
        <v>1193</v>
      </c>
      <c r="D19" s="38" t="s">
        <v>1135</v>
      </c>
      <c r="E19" s="41">
        <v>520042540</v>
      </c>
      <c r="F19" s="23" t="s">
        <v>897</v>
      </c>
      <c r="G19" s="35">
        <v>11942</v>
      </c>
      <c r="H19" s="35" t="s">
        <v>86</v>
      </c>
      <c r="I19" s="35" t="s">
        <v>1029</v>
      </c>
      <c r="J19" s="35" t="s">
        <v>87</v>
      </c>
      <c r="K19" s="36">
        <v>514767490</v>
      </c>
      <c r="L19" s="35" t="s">
        <v>88</v>
      </c>
      <c r="M19" s="43">
        <v>14054</v>
      </c>
      <c r="N19" s="44" t="s">
        <v>86</v>
      </c>
      <c r="O19" s="44" t="s">
        <v>931</v>
      </c>
      <c r="P19" s="44" t="s">
        <v>916</v>
      </c>
      <c r="Q19" s="44">
        <v>513621110</v>
      </c>
      <c r="R19" s="44" t="s">
        <v>179</v>
      </c>
      <c r="S19" s="45">
        <v>316</v>
      </c>
      <c r="T19" s="46" t="s">
        <v>86</v>
      </c>
      <c r="U19" s="46" t="s">
        <v>998</v>
      </c>
      <c r="V19" s="46" t="s">
        <v>1368</v>
      </c>
      <c r="W19" s="46">
        <v>520019688</v>
      </c>
      <c r="X19" s="46" t="s">
        <v>1375</v>
      </c>
      <c r="Z19">
        <f t="shared" si="4"/>
        <v>2035</v>
      </c>
      <c r="AA19" s="19"/>
      <c r="AB19">
        <f t="shared" si="6"/>
        <v>2</v>
      </c>
    </row>
    <row r="20" spans="1:28" ht="28.5" hidden="1" x14ac:dyDescent="0.2">
      <c r="A20" s="39">
        <v>46013</v>
      </c>
      <c r="B20" s="38" t="s">
        <v>86</v>
      </c>
      <c r="C20" s="40" t="s">
        <v>1194</v>
      </c>
      <c r="D20" s="40" t="s">
        <v>830</v>
      </c>
      <c r="E20" s="41">
        <v>520030677</v>
      </c>
      <c r="F20" s="23" t="s">
        <v>897</v>
      </c>
      <c r="G20" s="35">
        <v>11947</v>
      </c>
      <c r="H20" s="35" t="s">
        <v>86</v>
      </c>
      <c r="I20" s="35" t="s">
        <v>1030</v>
      </c>
      <c r="J20" s="35" t="s">
        <v>87</v>
      </c>
      <c r="K20" s="36">
        <v>514767490</v>
      </c>
      <c r="L20" s="35" t="s">
        <v>88</v>
      </c>
      <c r="M20" s="47">
        <v>14055</v>
      </c>
      <c r="N20" s="48" t="s">
        <v>86</v>
      </c>
      <c r="O20" s="48" t="s">
        <v>932</v>
      </c>
      <c r="P20" s="48" t="s">
        <v>916</v>
      </c>
      <c r="Q20" s="48">
        <v>513621110</v>
      </c>
      <c r="R20" s="48" t="s">
        <v>179</v>
      </c>
      <c r="S20" s="45">
        <v>325</v>
      </c>
      <c r="T20" s="46" t="s">
        <v>86</v>
      </c>
      <c r="U20" s="46" t="s">
        <v>999</v>
      </c>
      <c r="V20" s="46" t="s">
        <v>1358</v>
      </c>
      <c r="W20" s="46">
        <v>513026484</v>
      </c>
      <c r="X20" s="46" t="s">
        <v>1375</v>
      </c>
      <c r="Z20">
        <f t="shared" si="4"/>
        <v>2036</v>
      </c>
      <c r="AA20" s="19"/>
      <c r="AB20">
        <f t="shared" si="6"/>
        <v>3</v>
      </c>
    </row>
    <row r="21" spans="1:28" ht="28.5" hidden="1" x14ac:dyDescent="0.2">
      <c r="A21" s="39">
        <v>259013</v>
      </c>
      <c r="B21" s="38" t="s">
        <v>86</v>
      </c>
      <c r="C21" s="40" t="s">
        <v>1195</v>
      </c>
      <c r="D21" s="40" t="s">
        <v>823</v>
      </c>
      <c r="E21" s="41">
        <v>520004078</v>
      </c>
      <c r="F21" s="23" t="s">
        <v>897</v>
      </c>
      <c r="G21" s="35">
        <v>11937</v>
      </c>
      <c r="H21" s="35" t="s">
        <v>86</v>
      </c>
      <c r="I21" s="35" t="s">
        <v>1031</v>
      </c>
      <c r="J21" s="35" t="s">
        <v>87</v>
      </c>
      <c r="K21" s="36">
        <v>514767490</v>
      </c>
      <c r="L21" s="35" t="s">
        <v>88</v>
      </c>
      <c r="M21" s="47">
        <v>14056</v>
      </c>
      <c r="N21" s="48" t="s">
        <v>86</v>
      </c>
      <c r="O21" s="48" t="s">
        <v>933</v>
      </c>
      <c r="P21" s="48" t="s">
        <v>916</v>
      </c>
      <c r="Q21" s="48">
        <v>513621110</v>
      </c>
      <c r="R21" s="48" t="s">
        <v>179</v>
      </c>
      <c r="S21" s="45">
        <v>332</v>
      </c>
      <c r="T21" s="46" t="s">
        <v>86</v>
      </c>
      <c r="U21" s="46" t="s">
        <v>1001</v>
      </c>
      <c r="V21" s="46" t="s">
        <v>1001</v>
      </c>
      <c r="W21" s="46">
        <v>520022351</v>
      </c>
      <c r="X21" s="46" t="s">
        <v>1375</v>
      </c>
      <c r="AA21" s="19"/>
      <c r="AB21">
        <f t="shared" si="6"/>
        <v>4</v>
      </c>
    </row>
    <row r="22" spans="1:28" ht="28.5" hidden="1" x14ac:dyDescent="0.2">
      <c r="A22" s="37">
        <v>11404</v>
      </c>
      <c r="B22" s="38" t="s">
        <v>86</v>
      </c>
      <c r="C22" s="38" t="s">
        <v>877</v>
      </c>
      <c r="D22" s="38" t="s">
        <v>823</v>
      </c>
      <c r="E22" s="41">
        <v>520004078</v>
      </c>
      <c r="F22" s="23" t="s">
        <v>897</v>
      </c>
      <c r="G22" s="35">
        <v>11933</v>
      </c>
      <c r="H22" s="35" t="s">
        <v>86</v>
      </c>
      <c r="I22" s="35" t="s">
        <v>1032</v>
      </c>
      <c r="J22" s="35" t="s">
        <v>87</v>
      </c>
      <c r="K22" s="36">
        <v>514767490</v>
      </c>
      <c r="L22" s="35" t="s">
        <v>88</v>
      </c>
      <c r="M22" s="43">
        <v>14042</v>
      </c>
      <c r="N22" s="44" t="s">
        <v>86</v>
      </c>
      <c r="O22" s="44" t="s">
        <v>934</v>
      </c>
      <c r="P22" s="44" t="s">
        <v>916</v>
      </c>
      <c r="Q22" s="44">
        <v>513621110</v>
      </c>
      <c r="R22" s="44" t="s">
        <v>179</v>
      </c>
      <c r="S22" s="45">
        <v>347</v>
      </c>
      <c r="T22" s="46" t="s">
        <v>86</v>
      </c>
      <c r="U22" s="46" t="s">
        <v>1003</v>
      </c>
      <c r="V22" s="46" t="s">
        <v>1358</v>
      </c>
      <c r="W22" s="46">
        <v>513026484</v>
      </c>
      <c r="X22" s="46" t="s">
        <v>1375</v>
      </c>
    </row>
    <row r="23" spans="1:28" ht="28.5" hidden="1" x14ac:dyDescent="0.2">
      <c r="A23" s="39">
        <v>196</v>
      </c>
      <c r="B23" s="38" t="s">
        <v>86</v>
      </c>
      <c r="C23" s="40" t="s">
        <v>831</v>
      </c>
      <c r="D23" s="40" t="s">
        <v>823</v>
      </c>
      <c r="E23" s="41">
        <v>520004078</v>
      </c>
      <c r="F23" s="23" t="s">
        <v>897</v>
      </c>
      <c r="G23" s="35">
        <v>11932</v>
      </c>
      <c r="H23" s="35" t="s">
        <v>86</v>
      </c>
      <c r="I23" s="35" t="s">
        <v>1033</v>
      </c>
      <c r="J23" s="35" t="s">
        <v>87</v>
      </c>
      <c r="K23" s="36">
        <v>514767490</v>
      </c>
      <c r="L23" s="35" t="s">
        <v>88</v>
      </c>
      <c r="M23" s="43">
        <v>13919</v>
      </c>
      <c r="N23" s="44" t="s">
        <v>86</v>
      </c>
      <c r="O23" s="44" t="s">
        <v>935</v>
      </c>
      <c r="P23" s="44" t="s">
        <v>936</v>
      </c>
      <c r="Q23" s="44">
        <v>514956465</v>
      </c>
      <c r="R23" s="44" t="s">
        <v>179</v>
      </c>
      <c r="S23" s="45">
        <v>360</v>
      </c>
      <c r="T23" s="46" t="s">
        <v>86</v>
      </c>
      <c r="U23" s="46" t="s">
        <v>1004</v>
      </c>
      <c r="V23" s="46" t="s">
        <v>1369</v>
      </c>
      <c r="W23" s="46">
        <v>570005850</v>
      </c>
      <c r="X23" s="46" t="s">
        <v>1375</v>
      </c>
    </row>
    <row r="24" spans="1:28" ht="28.5" hidden="1" x14ac:dyDescent="0.2">
      <c r="A24" s="39">
        <v>11403</v>
      </c>
      <c r="B24" s="38" t="s">
        <v>86</v>
      </c>
      <c r="C24" s="40" t="s">
        <v>826</v>
      </c>
      <c r="D24" s="40" t="s">
        <v>823</v>
      </c>
      <c r="E24" s="41">
        <v>520004078</v>
      </c>
      <c r="F24" s="23" t="s">
        <v>897</v>
      </c>
      <c r="G24" s="35">
        <v>11935</v>
      </c>
      <c r="H24" s="35" t="s">
        <v>86</v>
      </c>
      <c r="I24" s="35" t="s">
        <v>1034</v>
      </c>
      <c r="J24" s="35" t="s">
        <v>87</v>
      </c>
      <c r="K24" s="36">
        <v>514767490</v>
      </c>
      <c r="L24" s="35" t="s">
        <v>88</v>
      </c>
      <c r="M24" s="47">
        <v>13920</v>
      </c>
      <c r="N24" s="48" t="s">
        <v>86</v>
      </c>
      <c r="O24" s="48" t="s">
        <v>937</v>
      </c>
      <c r="P24" s="48" t="s">
        <v>936</v>
      </c>
      <c r="Q24" s="48">
        <v>514956465</v>
      </c>
      <c r="R24" s="48" t="s">
        <v>179</v>
      </c>
      <c r="S24" s="45">
        <v>389</v>
      </c>
      <c r="T24" s="46" t="s">
        <v>86</v>
      </c>
      <c r="U24" s="46" t="s">
        <v>1005</v>
      </c>
      <c r="V24" s="46" t="s">
        <v>1358</v>
      </c>
      <c r="W24" s="46">
        <v>513026484</v>
      </c>
      <c r="X24" s="46" t="s">
        <v>1375</v>
      </c>
    </row>
    <row r="25" spans="1:28" ht="28.5" hidden="1" x14ac:dyDescent="0.2">
      <c r="A25" s="39">
        <v>11341</v>
      </c>
      <c r="B25" s="38" t="s">
        <v>86</v>
      </c>
      <c r="C25" s="40" t="s">
        <v>1154</v>
      </c>
      <c r="D25" s="40" t="s">
        <v>832</v>
      </c>
      <c r="E25" s="41">
        <v>520024647</v>
      </c>
      <c r="F25" s="23" t="s">
        <v>897</v>
      </c>
      <c r="G25" s="35">
        <v>11934</v>
      </c>
      <c r="H25" s="35" t="s">
        <v>86</v>
      </c>
      <c r="I25" s="35" t="s">
        <v>1035</v>
      </c>
      <c r="J25" s="35" t="s">
        <v>87</v>
      </c>
      <c r="K25" s="36">
        <v>514767490</v>
      </c>
      <c r="L25" s="35" t="s">
        <v>88</v>
      </c>
      <c r="M25" s="43">
        <v>13921</v>
      </c>
      <c r="N25" s="44" t="s">
        <v>86</v>
      </c>
      <c r="O25" s="44" t="s">
        <v>938</v>
      </c>
      <c r="P25" s="44" t="s">
        <v>936</v>
      </c>
      <c r="Q25" s="44">
        <v>514956465</v>
      </c>
      <c r="R25" s="44" t="s">
        <v>179</v>
      </c>
      <c r="S25" s="45">
        <v>414</v>
      </c>
      <c r="T25" s="46" t="s">
        <v>86</v>
      </c>
      <c r="U25" s="46" t="s">
        <v>1006</v>
      </c>
      <c r="V25" s="46" t="s">
        <v>1370</v>
      </c>
      <c r="W25" s="46">
        <v>512237744</v>
      </c>
      <c r="X25" s="46" t="s">
        <v>1375</v>
      </c>
    </row>
    <row r="26" spans="1:28" ht="28.5" hidden="1" x14ac:dyDescent="0.2">
      <c r="A26" s="39">
        <v>11348</v>
      </c>
      <c r="B26" s="38" t="s">
        <v>86</v>
      </c>
      <c r="C26" s="40" t="s">
        <v>1155</v>
      </c>
      <c r="D26" s="40" t="s">
        <v>832</v>
      </c>
      <c r="E26" s="41">
        <v>520024647</v>
      </c>
      <c r="F26" s="23" t="s">
        <v>897</v>
      </c>
      <c r="G26" s="35">
        <v>11931</v>
      </c>
      <c r="H26" s="35" t="s">
        <v>86</v>
      </c>
      <c r="I26" s="35" t="s">
        <v>1036</v>
      </c>
      <c r="J26" s="35" t="s">
        <v>87</v>
      </c>
      <c r="K26" s="36">
        <v>514767490</v>
      </c>
      <c r="L26" s="35" t="s">
        <v>88</v>
      </c>
      <c r="M26" s="47">
        <v>13922</v>
      </c>
      <c r="N26" s="48" t="s">
        <v>86</v>
      </c>
      <c r="O26" s="48" t="s">
        <v>939</v>
      </c>
      <c r="P26" s="48" t="s">
        <v>936</v>
      </c>
      <c r="Q26" s="48">
        <v>514956465</v>
      </c>
      <c r="R26" s="48" t="s">
        <v>179</v>
      </c>
      <c r="S26" s="45">
        <v>447</v>
      </c>
      <c r="T26" s="46" t="s">
        <v>86</v>
      </c>
      <c r="U26" s="46" t="s">
        <v>1007</v>
      </c>
      <c r="V26" s="46" t="s">
        <v>1371</v>
      </c>
      <c r="W26" s="46">
        <v>511423048</v>
      </c>
      <c r="X26" s="46" t="s">
        <v>1375</v>
      </c>
    </row>
    <row r="27" spans="1:28" ht="28.5" hidden="1" x14ac:dyDescent="0.2">
      <c r="A27" s="39">
        <v>11349</v>
      </c>
      <c r="B27" s="38" t="s">
        <v>86</v>
      </c>
      <c r="C27" s="40" t="s">
        <v>1156</v>
      </c>
      <c r="D27" s="40" t="s">
        <v>832</v>
      </c>
      <c r="E27" s="41">
        <v>520024647</v>
      </c>
      <c r="F27" s="23" t="s">
        <v>897</v>
      </c>
      <c r="G27" s="35">
        <v>11930</v>
      </c>
      <c r="H27" s="35" t="s">
        <v>86</v>
      </c>
      <c r="I27" s="35" t="s">
        <v>1037</v>
      </c>
      <c r="J27" s="35" t="s">
        <v>87</v>
      </c>
      <c r="K27" s="36">
        <v>514767490</v>
      </c>
      <c r="L27" s="35" t="s">
        <v>88</v>
      </c>
      <c r="M27" s="43">
        <v>13926</v>
      </c>
      <c r="N27" s="44" t="s">
        <v>86</v>
      </c>
      <c r="O27" s="44" t="s">
        <v>940</v>
      </c>
      <c r="P27" s="44" t="s">
        <v>936</v>
      </c>
      <c r="Q27" s="44">
        <v>514956465</v>
      </c>
      <c r="R27" s="44" t="s">
        <v>179</v>
      </c>
      <c r="S27" s="45">
        <v>1328</v>
      </c>
      <c r="T27" s="46" t="s">
        <v>86</v>
      </c>
      <c r="U27" s="46" t="s">
        <v>1351</v>
      </c>
      <c r="V27" s="46" t="s">
        <v>1372</v>
      </c>
      <c r="W27" s="46">
        <v>513173393</v>
      </c>
      <c r="X27" s="46" t="s">
        <v>1375</v>
      </c>
    </row>
    <row r="28" spans="1:28" ht="28.5" hidden="1" x14ac:dyDescent="0.2">
      <c r="A28" s="39">
        <v>197</v>
      </c>
      <c r="B28" s="38" t="s">
        <v>86</v>
      </c>
      <c r="C28" s="40" t="s">
        <v>881</v>
      </c>
      <c r="D28" s="40" t="s">
        <v>823</v>
      </c>
      <c r="E28" s="41">
        <v>520004078</v>
      </c>
      <c r="F28" s="23" t="s">
        <v>897</v>
      </c>
      <c r="G28" s="35">
        <v>11929</v>
      </c>
      <c r="H28" s="35" t="s">
        <v>86</v>
      </c>
      <c r="I28" s="35" t="s">
        <v>1038</v>
      </c>
      <c r="J28" s="35" t="s">
        <v>87</v>
      </c>
      <c r="K28" s="36">
        <v>514767490</v>
      </c>
      <c r="L28" s="35" t="s">
        <v>88</v>
      </c>
      <c r="M28" s="47">
        <v>13924</v>
      </c>
      <c r="N28" s="48" t="s">
        <v>86</v>
      </c>
      <c r="O28" s="48" t="s">
        <v>941</v>
      </c>
      <c r="P28" s="48" t="s">
        <v>936</v>
      </c>
      <c r="Q28" s="48">
        <v>514956465</v>
      </c>
      <c r="R28" s="48" t="s">
        <v>179</v>
      </c>
      <c r="S28" s="45">
        <v>13908</v>
      </c>
      <c r="T28" s="46" t="s">
        <v>86</v>
      </c>
      <c r="U28" s="46" t="s">
        <v>1352</v>
      </c>
      <c r="V28" s="46" t="s">
        <v>1373</v>
      </c>
      <c r="W28" s="46">
        <v>514956465</v>
      </c>
      <c r="X28" s="46" t="s">
        <v>1375</v>
      </c>
    </row>
    <row r="29" spans="1:28" ht="28.5" hidden="1" x14ac:dyDescent="0.2">
      <c r="A29" s="39">
        <v>11350</v>
      </c>
      <c r="B29" s="38" t="s">
        <v>86</v>
      </c>
      <c r="C29" s="40" t="s">
        <v>1157</v>
      </c>
      <c r="D29" s="40" t="s">
        <v>832</v>
      </c>
      <c r="E29" s="41">
        <v>520024647</v>
      </c>
      <c r="F29" s="23" t="s">
        <v>897</v>
      </c>
      <c r="G29" s="35">
        <v>11928</v>
      </c>
      <c r="H29" s="35" t="s">
        <v>86</v>
      </c>
      <c r="I29" s="35" t="s">
        <v>1039</v>
      </c>
      <c r="J29" s="35" t="s">
        <v>87</v>
      </c>
      <c r="K29" s="36">
        <v>514767490</v>
      </c>
      <c r="L29" s="35" t="s">
        <v>88</v>
      </c>
      <c r="M29" s="43">
        <v>13925</v>
      </c>
      <c r="N29" s="44" t="s">
        <v>86</v>
      </c>
      <c r="O29" s="44" t="s">
        <v>942</v>
      </c>
      <c r="P29" s="44" t="s">
        <v>936</v>
      </c>
      <c r="Q29" s="44">
        <v>514956465</v>
      </c>
      <c r="R29" s="44" t="s">
        <v>179</v>
      </c>
      <c r="S29" s="45">
        <v>14036</v>
      </c>
      <c r="T29" s="46" t="s">
        <v>86</v>
      </c>
      <c r="U29" s="46" t="s">
        <v>1353</v>
      </c>
      <c r="V29" s="46" t="s">
        <v>1374</v>
      </c>
      <c r="W29" s="46">
        <v>513621110</v>
      </c>
      <c r="X29" s="46" t="s">
        <v>1375</v>
      </c>
    </row>
    <row r="30" spans="1:28" ht="28.5" hidden="1" x14ac:dyDescent="0.2">
      <c r="A30" s="39">
        <v>195</v>
      </c>
      <c r="B30" s="38" t="s">
        <v>86</v>
      </c>
      <c r="C30" s="40" t="s">
        <v>880</v>
      </c>
      <c r="D30" s="40" t="s">
        <v>823</v>
      </c>
      <c r="E30" s="41">
        <v>520004078</v>
      </c>
      <c r="F30" s="23" t="s">
        <v>897</v>
      </c>
      <c r="G30" s="35">
        <v>11927</v>
      </c>
      <c r="H30" s="35" t="s">
        <v>86</v>
      </c>
      <c r="I30" s="35" t="s">
        <v>1040</v>
      </c>
      <c r="J30" s="35" t="s">
        <v>87</v>
      </c>
      <c r="K30" s="36">
        <v>514767490</v>
      </c>
      <c r="L30" s="35" t="s">
        <v>88</v>
      </c>
      <c r="M30" s="43">
        <v>13927</v>
      </c>
      <c r="N30" s="44" t="s">
        <v>86</v>
      </c>
      <c r="O30" s="44" t="s">
        <v>943</v>
      </c>
      <c r="P30" s="44" t="s">
        <v>936</v>
      </c>
      <c r="Q30" s="44">
        <v>514956465</v>
      </c>
      <c r="R30" s="49" t="s">
        <v>179</v>
      </c>
    </row>
    <row r="31" spans="1:28" ht="28.5" hidden="1" x14ac:dyDescent="0.2">
      <c r="A31" s="39">
        <v>2081</v>
      </c>
      <c r="B31" s="38" t="s">
        <v>86</v>
      </c>
      <c r="C31" s="40" t="s">
        <v>842</v>
      </c>
      <c r="D31" s="40" t="s">
        <v>839</v>
      </c>
      <c r="E31" s="41">
        <v>520023185</v>
      </c>
      <c r="F31" s="23" t="s">
        <v>897</v>
      </c>
      <c r="G31" s="35">
        <v>11926</v>
      </c>
      <c r="H31" s="35" t="s">
        <v>86</v>
      </c>
      <c r="I31" s="35" t="s">
        <v>1041</v>
      </c>
      <c r="J31" s="35" t="s">
        <v>87</v>
      </c>
      <c r="K31" s="36">
        <v>514767490</v>
      </c>
      <c r="L31" s="35" t="s">
        <v>88</v>
      </c>
      <c r="M31" s="47">
        <v>13923</v>
      </c>
      <c r="N31" s="48" t="s">
        <v>86</v>
      </c>
      <c r="O31" s="48" t="s">
        <v>944</v>
      </c>
      <c r="P31" s="48" t="s">
        <v>936</v>
      </c>
      <c r="Q31" s="48">
        <v>514956465</v>
      </c>
      <c r="R31" s="50" t="s">
        <v>179</v>
      </c>
    </row>
    <row r="32" spans="1:28" ht="28.5" hidden="1" x14ac:dyDescent="0.2">
      <c r="A32" s="39">
        <v>1</v>
      </c>
      <c r="B32" s="38" t="s">
        <v>86</v>
      </c>
      <c r="C32" s="40" t="s">
        <v>1158</v>
      </c>
      <c r="D32" s="40" t="s">
        <v>1136</v>
      </c>
      <c r="E32" s="41">
        <v>513910703</v>
      </c>
      <c r="F32" s="23" t="s">
        <v>897</v>
      </c>
      <c r="G32" s="35">
        <v>11936</v>
      </c>
      <c r="H32" s="35" t="s">
        <v>86</v>
      </c>
      <c r="I32" s="35" t="s">
        <v>1042</v>
      </c>
      <c r="J32" s="35" t="s">
        <v>87</v>
      </c>
      <c r="K32" s="36">
        <v>514767490</v>
      </c>
      <c r="L32" s="35" t="s">
        <v>88</v>
      </c>
      <c r="M32" s="47">
        <v>13909</v>
      </c>
      <c r="N32" s="48" t="s">
        <v>86</v>
      </c>
      <c r="O32" s="48" t="s">
        <v>945</v>
      </c>
      <c r="P32" s="48" t="s">
        <v>936</v>
      </c>
      <c r="Q32" s="48">
        <v>514956465</v>
      </c>
      <c r="R32" s="50" t="s">
        <v>179</v>
      </c>
    </row>
    <row r="33" spans="1:18" ht="28.5" hidden="1" x14ac:dyDescent="0.2">
      <c r="A33" s="39">
        <v>4</v>
      </c>
      <c r="B33" s="38" t="s">
        <v>86</v>
      </c>
      <c r="C33" s="40" t="s">
        <v>835</v>
      </c>
      <c r="D33" s="40" t="s">
        <v>832</v>
      </c>
      <c r="E33" s="41">
        <v>520024647</v>
      </c>
      <c r="F33" s="23" t="s">
        <v>897</v>
      </c>
      <c r="G33" s="35">
        <v>11390</v>
      </c>
      <c r="H33" s="35" t="s">
        <v>86</v>
      </c>
      <c r="I33" s="35" t="s">
        <v>89</v>
      </c>
      <c r="J33" s="35" t="s">
        <v>90</v>
      </c>
      <c r="K33" s="36">
        <v>513611509</v>
      </c>
      <c r="L33" s="35" t="s">
        <v>88</v>
      </c>
      <c r="M33" s="43">
        <v>13910</v>
      </c>
      <c r="N33" s="44" t="s">
        <v>86</v>
      </c>
      <c r="O33" s="44" t="s">
        <v>946</v>
      </c>
      <c r="P33" s="44" t="s">
        <v>936</v>
      </c>
      <c r="Q33" s="44">
        <v>514956465</v>
      </c>
      <c r="R33" s="49" t="s">
        <v>179</v>
      </c>
    </row>
    <row r="34" spans="1:18" ht="28.5" hidden="1" x14ac:dyDescent="0.2">
      <c r="A34" s="39">
        <v>6</v>
      </c>
      <c r="B34" s="38" t="s">
        <v>86</v>
      </c>
      <c r="C34" s="40" t="s">
        <v>1159</v>
      </c>
      <c r="D34" s="40" t="s">
        <v>832</v>
      </c>
      <c r="E34" s="41">
        <v>520024647</v>
      </c>
      <c r="F34" s="23" t="s">
        <v>897</v>
      </c>
      <c r="G34" s="35">
        <v>11391</v>
      </c>
      <c r="H34" s="35" t="s">
        <v>86</v>
      </c>
      <c r="I34" s="35" t="s">
        <v>91</v>
      </c>
      <c r="J34" s="35" t="s">
        <v>90</v>
      </c>
      <c r="K34" s="36">
        <v>513611509</v>
      </c>
      <c r="L34" s="35" t="s">
        <v>88</v>
      </c>
      <c r="M34" s="47">
        <v>13911</v>
      </c>
      <c r="N34" s="48" t="s">
        <v>86</v>
      </c>
      <c r="O34" s="48" t="s">
        <v>947</v>
      </c>
      <c r="P34" s="48" t="s">
        <v>936</v>
      </c>
      <c r="Q34" s="48">
        <v>514956465</v>
      </c>
      <c r="R34" s="50" t="s">
        <v>179</v>
      </c>
    </row>
    <row r="35" spans="1:18" ht="28.5" hidden="1" x14ac:dyDescent="0.2">
      <c r="A35" s="39">
        <v>42</v>
      </c>
      <c r="B35" s="38" t="s">
        <v>86</v>
      </c>
      <c r="C35" s="40" t="s">
        <v>1160</v>
      </c>
      <c r="D35" s="40" t="s">
        <v>1135</v>
      </c>
      <c r="E35" s="41">
        <v>520042540</v>
      </c>
      <c r="F35" s="23" t="s">
        <v>897</v>
      </c>
      <c r="G35" s="35">
        <v>11392</v>
      </c>
      <c r="H35" s="35" t="s">
        <v>86</v>
      </c>
      <c r="I35" s="35" t="s">
        <v>92</v>
      </c>
      <c r="J35" s="35" t="s">
        <v>90</v>
      </c>
      <c r="K35" s="36">
        <v>513611509</v>
      </c>
      <c r="L35" s="35" t="s">
        <v>88</v>
      </c>
      <c r="M35" s="43">
        <v>13912</v>
      </c>
      <c r="N35" s="44" t="s">
        <v>86</v>
      </c>
      <c r="O35" s="44" t="s">
        <v>948</v>
      </c>
      <c r="P35" s="44" t="s">
        <v>936</v>
      </c>
      <c r="Q35" s="44">
        <v>514956465</v>
      </c>
      <c r="R35" s="49" t="s">
        <v>179</v>
      </c>
    </row>
    <row r="36" spans="1:18" ht="28.5" hidden="1" x14ac:dyDescent="0.2">
      <c r="A36" s="39">
        <v>47</v>
      </c>
      <c r="B36" s="38" t="s">
        <v>86</v>
      </c>
      <c r="C36" s="40" t="s">
        <v>1161</v>
      </c>
      <c r="D36" s="40" t="s">
        <v>839</v>
      </c>
      <c r="E36" s="41">
        <v>520023185</v>
      </c>
      <c r="F36" s="23" t="s">
        <v>897</v>
      </c>
      <c r="G36" s="35">
        <v>11393</v>
      </c>
      <c r="H36" s="35" t="s">
        <v>86</v>
      </c>
      <c r="I36" s="35" t="s">
        <v>93</v>
      </c>
      <c r="J36" s="35" t="s">
        <v>90</v>
      </c>
      <c r="K36" s="36">
        <v>513611509</v>
      </c>
      <c r="L36" s="35" t="s">
        <v>88</v>
      </c>
      <c r="M36" s="47">
        <v>13913</v>
      </c>
      <c r="N36" s="48" t="s">
        <v>86</v>
      </c>
      <c r="O36" s="48" t="s">
        <v>949</v>
      </c>
      <c r="P36" s="48" t="s">
        <v>936</v>
      </c>
      <c r="Q36" s="48">
        <v>514956465</v>
      </c>
      <c r="R36" s="50" t="s">
        <v>179</v>
      </c>
    </row>
    <row r="37" spans="1:18" ht="28.5" hidden="1" x14ac:dyDescent="0.2">
      <c r="A37" s="39">
        <v>57</v>
      </c>
      <c r="B37" s="38" t="s">
        <v>86</v>
      </c>
      <c r="C37" s="40" t="s">
        <v>872</v>
      </c>
      <c r="D37" s="40" t="s">
        <v>829</v>
      </c>
      <c r="E37" s="41">
        <v>520042177</v>
      </c>
      <c r="F37" s="23" t="s">
        <v>897</v>
      </c>
      <c r="G37" s="35">
        <v>11394</v>
      </c>
      <c r="H37" s="35" t="s">
        <v>86</v>
      </c>
      <c r="I37" s="35" t="s">
        <v>94</v>
      </c>
      <c r="J37" s="35" t="s">
        <v>90</v>
      </c>
      <c r="K37" s="36">
        <v>513611509</v>
      </c>
      <c r="L37" s="35" t="s">
        <v>88</v>
      </c>
      <c r="M37" s="47">
        <v>13914</v>
      </c>
      <c r="N37" s="48" t="s">
        <v>86</v>
      </c>
      <c r="O37" s="48" t="s">
        <v>950</v>
      </c>
      <c r="P37" s="48" t="s">
        <v>936</v>
      </c>
      <c r="Q37" s="48">
        <v>514956465</v>
      </c>
      <c r="R37" s="50" t="s">
        <v>179</v>
      </c>
    </row>
    <row r="38" spans="1:18" ht="28.5" hidden="1" x14ac:dyDescent="0.2">
      <c r="A38" s="39">
        <v>68</v>
      </c>
      <c r="B38" s="38" t="s">
        <v>86</v>
      </c>
      <c r="C38" s="40" t="s">
        <v>855</v>
      </c>
      <c r="D38" s="40" t="s">
        <v>828</v>
      </c>
      <c r="E38" s="42">
        <v>520004896</v>
      </c>
      <c r="F38" s="23" t="s">
        <v>897</v>
      </c>
      <c r="G38" s="35">
        <v>11372</v>
      </c>
      <c r="H38" s="35" t="s">
        <v>86</v>
      </c>
      <c r="I38" s="35" t="s">
        <v>96</v>
      </c>
      <c r="J38" s="35" t="s">
        <v>916</v>
      </c>
      <c r="K38" s="36">
        <v>513621110</v>
      </c>
      <c r="L38" s="35" t="s">
        <v>88</v>
      </c>
      <c r="M38" s="43">
        <v>13915</v>
      </c>
      <c r="N38" s="44" t="s">
        <v>86</v>
      </c>
      <c r="O38" s="44" t="s">
        <v>951</v>
      </c>
      <c r="P38" s="44" t="s">
        <v>936</v>
      </c>
      <c r="Q38" s="44">
        <v>514956465</v>
      </c>
      <c r="R38" s="49" t="s">
        <v>179</v>
      </c>
    </row>
    <row r="39" spans="1:18" ht="28.5" hidden="1" x14ac:dyDescent="0.2">
      <c r="A39" s="39">
        <v>69</v>
      </c>
      <c r="B39" s="38" t="s">
        <v>86</v>
      </c>
      <c r="C39" s="40" t="s">
        <v>851</v>
      </c>
      <c r="D39" s="40" t="s">
        <v>828</v>
      </c>
      <c r="E39" s="42">
        <v>520004896</v>
      </c>
      <c r="F39" s="23" t="s">
        <v>897</v>
      </c>
      <c r="G39" s="35">
        <v>11914</v>
      </c>
      <c r="H39" s="35" t="s">
        <v>86</v>
      </c>
      <c r="I39" s="35" t="s">
        <v>97</v>
      </c>
      <c r="J39" s="35" t="s">
        <v>916</v>
      </c>
      <c r="K39" s="36">
        <v>513621110</v>
      </c>
      <c r="L39" s="35" t="s">
        <v>88</v>
      </c>
      <c r="M39" s="47">
        <v>13917</v>
      </c>
      <c r="N39" s="48" t="s">
        <v>86</v>
      </c>
      <c r="O39" s="48" t="s">
        <v>952</v>
      </c>
      <c r="P39" s="48" t="s">
        <v>936</v>
      </c>
      <c r="Q39" s="48">
        <v>514956465</v>
      </c>
      <c r="R39" s="50" t="s">
        <v>179</v>
      </c>
    </row>
    <row r="40" spans="1:18" ht="28.5" hidden="1" x14ac:dyDescent="0.2">
      <c r="A40" s="39">
        <v>74</v>
      </c>
      <c r="B40" s="38" t="s">
        <v>86</v>
      </c>
      <c r="C40" s="40" t="s">
        <v>1162</v>
      </c>
      <c r="D40" s="40" t="s">
        <v>828</v>
      </c>
      <c r="E40" s="42">
        <v>520004896</v>
      </c>
      <c r="F40" s="23" t="s">
        <v>897</v>
      </c>
      <c r="G40" s="35">
        <v>11373</v>
      </c>
      <c r="H40" s="35" t="s">
        <v>86</v>
      </c>
      <c r="I40" s="35" t="s">
        <v>95</v>
      </c>
      <c r="J40" s="35" t="s">
        <v>916</v>
      </c>
      <c r="K40" s="36">
        <v>513621110</v>
      </c>
      <c r="L40" s="35" t="s">
        <v>88</v>
      </c>
      <c r="M40" s="43">
        <v>13916</v>
      </c>
      <c r="N40" s="44" t="s">
        <v>86</v>
      </c>
      <c r="O40" s="44" t="s">
        <v>953</v>
      </c>
      <c r="P40" s="44" t="s">
        <v>936</v>
      </c>
      <c r="Q40" s="44">
        <v>514956465</v>
      </c>
      <c r="R40" s="49" t="s">
        <v>179</v>
      </c>
    </row>
    <row r="41" spans="1:18" ht="28.5" hidden="1" x14ac:dyDescent="0.2">
      <c r="A41" s="39">
        <v>89</v>
      </c>
      <c r="B41" s="38" t="s">
        <v>86</v>
      </c>
      <c r="C41" s="40" t="s">
        <v>1163</v>
      </c>
      <c r="D41" s="40" t="s">
        <v>823</v>
      </c>
      <c r="E41" s="42">
        <v>520004078</v>
      </c>
      <c r="F41" s="23" t="s">
        <v>897</v>
      </c>
      <c r="G41" s="35">
        <v>11374</v>
      </c>
      <c r="H41" s="35" t="s">
        <v>86</v>
      </c>
      <c r="I41" s="35" t="s">
        <v>98</v>
      </c>
      <c r="J41" s="35" t="s">
        <v>916</v>
      </c>
      <c r="K41" s="36">
        <v>513621110</v>
      </c>
      <c r="L41" s="35" t="s">
        <v>88</v>
      </c>
      <c r="M41" s="47">
        <v>13212</v>
      </c>
      <c r="N41" s="48" t="s">
        <v>86</v>
      </c>
      <c r="O41" s="48" t="s">
        <v>252</v>
      </c>
      <c r="P41" s="48" t="s">
        <v>106</v>
      </c>
      <c r="Q41" s="48">
        <v>513173393</v>
      </c>
      <c r="R41" s="50" t="s">
        <v>179</v>
      </c>
    </row>
    <row r="42" spans="1:18" ht="28.5" hidden="1" x14ac:dyDescent="0.2">
      <c r="A42" s="39">
        <v>90</v>
      </c>
      <c r="B42" s="38" t="s">
        <v>86</v>
      </c>
      <c r="C42" s="40" t="s">
        <v>1164</v>
      </c>
      <c r="D42" s="40" t="s">
        <v>823</v>
      </c>
      <c r="E42" s="42">
        <v>520004078</v>
      </c>
      <c r="F42" s="23" t="s">
        <v>897</v>
      </c>
      <c r="G42" s="35">
        <v>11344</v>
      </c>
      <c r="H42" s="35" t="s">
        <v>86</v>
      </c>
      <c r="I42" s="35" t="s">
        <v>1043</v>
      </c>
      <c r="J42" s="35" t="s">
        <v>87</v>
      </c>
      <c r="K42" s="36">
        <v>514767490</v>
      </c>
      <c r="L42" s="35" t="s">
        <v>88</v>
      </c>
      <c r="M42" s="43">
        <v>13211</v>
      </c>
      <c r="N42" s="44" t="s">
        <v>86</v>
      </c>
      <c r="O42" s="44" t="s">
        <v>248</v>
      </c>
      <c r="P42" s="44" t="s">
        <v>106</v>
      </c>
      <c r="Q42" s="44">
        <v>513173393</v>
      </c>
      <c r="R42" s="49" t="s">
        <v>179</v>
      </c>
    </row>
    <row r="43" spans="1:18" ht="28.5" hidden="1" x14ac:dyDescent="0.2">
      <c r="A43" s="39">
        <v>91</v>
      </c>
      <c r="B43" s="38" t="s">
        <v>86</v>
      </c>
      <c r="C43" s="40" t="s">
        <v>1165</v>
      </c>
      <c r="D43" s="40" t="s">
        <v>823</v>
      </c>
      <c r="E43" s="42">
        <v>520004078</v>
      </c>
      <c r="F43" s="23" t="s">
        <v>897</v>
      </c>
      <c r="G43" s="35">
        <v>11345</v>
      </c>
      <c r="H43" s="35" t="s">
        <v>86</v>
      </c>
      <c r="I43" s="35" t="s">
        <v>1044</v>
      </c>
      <c r="J43" s="35" t="s">
        <v>87</v>
      </c>
      <c r="K43" s="36">
        <v>514767490</v>
      </c>
      <c r="L43" s="35" t="s">
        <v>88</v>
      </c>
      <c r="M43" s="43">
        <v>12139</v>
      </c>
      <c r="N43" s="44" t="s">
        <v>86</v>
      </c>
      <c r="O43" s="44" t="s">
        <v>247</v>
      </c>
      <c r="P43" s="44" t="s">
        <v>106</v>
      </c>
      <c r="Q43" s="44">
        <v>513173393</v>
      </c>
      <c r="R43" s="49" t="s">
        <v>179</v>
      </c>
    </row>
    <row r="44" spans="1:18" ht="28.5" hidden="1" x14ac:dyDescent="0.2">
      <c r="A44" s="39">
        <v>98</v>
      </c>
      <c r="B44" s="38" t="s">
        <v>86</v>
      </c>
      <c r="C44" s="40" t="s">
        <v>1166</v>
      </c>
      <c r="D44" s="40" t="s">
        <v>1136</v>
      </c>
      <c r="E44" s="42">
        <v>513910703</v>
      </c>
      <c r="F44" s="23" t="s">
        <v>897</v>
      </c>
      <c r="G44" s="35">
        <v>11343</v>
      </c>
      <c r="H44" s="35" t="s">
        <v>86</v>
      </c>
      <c r="I44" s="35" t="s">
        <v>1045</v>
      </c>
      <c r="J44" s="35" t="s">
        <v>87</v>
      </c>
      <c r="K44" s="36">
        <v>514767490</v>
      </c>
      <c r="L44" s="35" t="s">
        <v>88</v>
      </c>
      <c r="M44" s="47">
        <v>13820</v>
      </c>
      <c r="N44" s="48" t="s">
        <v>86</v>
      </c>
      <c r="O44" s="48" t="s">
        <v>954</v>
      </c>
      <c r="P44" s="48" t="s">
        <v>106</v>
      </c>
      <c r="Q44" s="48">
        <v>513173393</v>
      </c>
      <c r="R44" s="50" t="s">
        <v>179</v>
      </c>
    </row>
    <row r="45" spans="1:18" ht="28.5" hidden="1" x14ac:dyDescent="0.2">
      <c r="A45" s="39">
        <v>103</v>
      </c>
      <c r="B45" s="38" t="s">
        <v>86</v>
      </c>
      <c r="C45" s="40" t="s">
        <v>869</v>
      </c>
      <c r="D45" s="40" t="s">
        <v>839</v>
      </c>
      <c r="E45" s="42">
        <v>520023185</v>
      </c>
      <c r="F45" s="23" t="s">
        <v>897</v>
      </c>
      <c r="G45" s="35">
        <v>11388</v>
      </c>
      <c r="H45" s="35" t="s">
        <v>86</v>
      </c>
      <c r="I45" s="35" t="s">
        <v>100</v>
      </c>
      <c r="J45" s="35" t="s">
        <v>101</v>
      </c>
      <c r="K45" s="36">
        <v>512065202</v>
      </c>
      <c r="L45" s="35" t="s">
        <v>88</v>
      </c>
      <c r="M45" s="47">
        <v>8580</v>
      </c>
      <c r="N45" s="48" t="s">
        <v>86</v>
      </c>
      <c r="O45" s="48" t="s">
        <v>246</v>
      </c>
      <c r="P45" s="48" t="s">
        <v>106</v>
      </c>
      <c r="Q45" s="48">
        <v>513173393</v>
      </c>
      <c r="R45" s="50" t="s">
        <v>179</v>
      </c>
    </row>
    <row r="46" spans="1:18" ht="28.5" hidden="1" x14ac:dyDescent="0.2">
      <c r="A46" s="39">
        <v>104</v>
      </c>
      <c r="B46" s="38" t="s">
        <v>86</v>
      </c>
      <c r="C46" s="40" t="s">
        <v>1167</v>
      </c>
      <c r="D46" s="40" t="s">
        <v>839</v>
      </c>
      <c r="E46" s="42">
        <v>520023185</v>
      </c>
      <c r="F46" s="23" t="s">
        <v>897</v>
      </c>
      <c r="G46" s="35">
        <v>11386</v>
      </c>
      <c r="H46" s="35" t="s">
        <v>86</v>
      </c>
      <c r="I46" s="35" t="s">
        <v>102</v>
      </c>
      <c r="J46" s="35" t="s">
        <v>101</v>
      </c>
      <c r="K46" s="36">
        <v>512065202</v>
      </c>
      <c r="L46" s="35" t="s">
        <v>88</v>
      </c>
      <c r="M46" s="43">
        <v>9763</v>
      </c>
      <c r="N46" s="44" t="s">
        <v>86</v>
      </c>
      <c r="O46" s="44" t="s">
        <v>251</v>
      </c>
      <c r="P46" s="44" t="s">
        <v>106</v>
      </c>
      <c r="Q46" s="44">
        <v>513173393</v>
      </c>
      <c r="R46" s="49" t="s">
        <v>179</v>
      </c>
    </row>
    <row r="47" spans="1:18" ht="28.5" hidden="1" x14ac:dyDescent="0.2">
      <c r="A47" s="39">
        <v>114</v>
      </c>
      <c r="B47" s="38" t="s">
        <v>86</v>
      </c>
      <c r="C47" s="40" t="s">
        <v>843</v>
      </c>
      <c r="D47" s="40" t="s">
        <v>830</v>
      </c>
      <c r="E47" s="42">
        <v>520030677</v>
      </c>
      <c r="F47" s="23" t="s">
        <v>897</v>
      </c>
      <c r="G47" s="35">
        <v>11385</v>
      </c>
      <c r="H47" s="35" t="s">
        <v>86</v>
      </c>
      <c r="I47" s="35" t="s">
        <v>103</v>
      </c>
      <c r="J47" s="35" t="s">
        <v>101</v>
      </c>
      <c r="K47" s="36">
        <v>512065202</v>
      </c>
      <c r="L47" s="35" t="s">
        <v>88</v>
      </c>
      <c r="M47" s="43">
        <v>9762</v>
      </c>
      <c r="N47" s="44" t="s">
        <v>86</v>
      </c>
      <c r="O47" s="44" t="s">
        <v>250</v>
      </c>
      <c r="P47" s="44" t="s">
        <v>106</v>
      </c>
      <c r="Q47" s="44">
        <v>513173393</v>
      </c>
      <c r="R47" s="49" t="s">
        <v>179</v>
      </c>
    </row>
    <row r="48" spans="1:18" ht="28.5" hidden="1" x14ac:dyDescent="0.2">
      <c r="A48" s="39">
        <v>141</v>
      </c>
      <c r="B48" s="38" t="s">
        <v>86</v>
      </c>
      <c r="C48" s="40" t="s">
        <v>833</v>
      </c>
      <c r="D48" s="40" t="s">
        <v>829</v>
      </c>
      <c r="E48" s="42">
        <v>520042177</v>
      </c>
      <c r="F48" s="23" t="s">
        <v>897</v>
      </c>
      <c r="G48" s="35">
        <v>11387</v>
      </c>
      <c r="H48" s="35" t="s">
        <v>86</v>
      </c>
      <c r="I48" s="35" t="s">
        <v>104</v>
      </c>
      <c r="J48" s="35" t="s">
        <v>101</v>
      </c>
      <c r="K48" s="36">
        <v>512065202</v>
      </c>
      <c r="L48" s="35" t="s">
        <v>88</v>
      </c>
      <c r="M48" s="47">
        <v>9761</v>
      </c>
      <c r="N48" s="48" t="s">
        <v>86</v>
      </c>
      <c r="O48" s="48" t="s">
        <v>249</v>
      </c>
      <c r="P48" s="48" t="s">
        <v>106</v>
      </c>
      <c r="Q48" s="48">
        <v>513173393</v>
      </c>
      <c r="R48" s="50" t="s">
        <v>179</v>
      </c>
    </row>
    <row r="49" spans="1:18" ht="28.5" hidden="1" x14ac:dyDescent="0.2">
      <c r="A49" s="39">
        <v>177</v>
      </c>
      <c r="B49" s="38" t="s">
        <v>86</v>
      </c>
      <c r="C49" s="40" t="s">
        <v>858</v>
      </c>
      <c r="D49" s="40" t="s">
        <v>823</v>
      </c>
      <c r="E49" s="42">
        <v>520004078</v>
      </c>
      <c r="F49" s="23" t="s">
        <v>897</v>
      </c>
      <c r="G49" s="35">
        <v>11325</v>
      </c>
      <c r="H49" s="35" t="s">
        <v>86</v>
      </c>
      <c r="I49" s="35" t="s">
        <v>109</v>
      </c>
      <c r="J49" s="35" t="s">
        <v>106</v>
      </c>
      <c r="K49" s="36">
        <v>513173393</v>
      </c>
      <c r="L49" s="35" t="s">
        <v>88</v>
      </c>
      <c r="M49" s="43">
        <v>12419</v>
      </c>
      <c r="N49" s="44" t="s">
        <v>86</v>
      </c>
      <c r="O49" s="44" t="s">
        <v>258</v>
      </c>
      <c r="P49" s="44" t="s">
        <v>106</v>
      </c>
      <c r="Q49" s="44">
        <v>513173393</v>
      </c>
      <c r="R49" s="49" t="s">
        <v>179</v>
      </c>
    </row>
    <row r="50" spans="1:18" ht="28.5" hidden="1" x14ac:dyDescent="0.2">
      <c r="A50" s="39">
        <v>178</v>
      </c>
      <c r="B50" s="38" t="s">
        <v>86</v>
      </c>
      <c r="C50" s="40" t="s">
        <v>856</v>
      </c>
      <c r="D50" s="40" t="s">
        <v>823</v>
      </c>
      <c r="E50" s="42">
        <v>520004078</v>
      </c>
      <c r="F50" s="23" t="s">
        <v>897</v>
      </c>
      <c r="G50" s="35">
        <v>11328</v>
      </c>
      <c r="H50" s="35" t="s">
        <v>86</v>
      </c>
      <c r="I50" s="35" t="s">
        <v>105</v>
      </c>
      <c r="J50" s="35" t="s">
        <v>106</v>
      </c>
      <c r="K50" s="36">
        <v>513173393</v>
      </c>
      <c r="L50" s="35" t="s">
        <v>88</v>
      </c>
      <c r="M50" s="47">
        <v>12138</v>
      </c>
      <c r="N50" s="48" t="s">
        <v>86</v>
      </c>
      <c r="O50" s="48" t="s">
        <v>259</v>
      </c>
      <c r="P50" s="48" t="s">
        <v>106</v>
      </c>
      <c r="Q50" s="48">
        <v>513173393</v>
      </c>
      <c r="R50" s="50" t="s">
        <v>179</v>
      </c>
    </row>
    <row r="51" spans="1:18" ht="28.5" hidden="1" x14ac:dyDescent="0.2">
      <c r="A51" s="39">
        <v>180</v>
      </c>
      <c r="B51" s="38" t="s">
        <v>86</v>
      </c>
      <c r="C51" s="40" t="s">
        <v>1168</v>
      </c>
      <c r="D51" s="40" t="s">
        <v>1135</v>
      </c>
      <c r="E51" s="42">
        <v>520042540</v>
      </c>
      <c r="F51" s="23" t="s">
        <v>897</v>
      </c>
      <c r="G51" s="35">
        <v>11327</v>
      </c>
      <c r="H51" s="35" t="s">
        <v>86</v>
      </c>
      <c r="I51" s="35" t="s">
        <v>107</v>
      </c>
      <c r="J51" s="35" t="s">
        <v>106</v>
      </c>
      <c r="K51" s="36">
        <v>513173393</v>
      </c>
      <c r="L51" s="35" t="s">
        <v>88</v>
      </c>
      <c r="M51" s="47">
        <v>9757</v>
      </c>
      <c r="N51" s="48" t="s">
        <v>86</v>
      </c>
      <c r="O51" s="48" t="s">
        <v>257</v>
      </c>
      <c r="P51" s="48" t="s">
        <v>106</v>
      </c>
      <c r="Q51" s="48">
        <v>513173393</v>
      </c>
      <c r="R51" s="50" t="s">
        <v>179</v>
      </c>
    </row>
    <row r="52" spans="1:18" ht="28.5" hidden="1" x14ac:dyDescent="0.2">
      <c r="A52" s="39">
        <v>181</v>
      </c>
      <c r="B52" s="38" t="s">
        <v>86</v>
      </c>
      <c r="C52" s="40" t="s">
        <v>1169</v>
      </c>
      <c r="D52" s="40" t="s">
        <v>1135</v>
      </c>
      <c r="E52" s="42">
        <v>520042540</v>
      </c>
      <c r="F52" s="23" t="s">
        <v>897</v>
      </c>
      <c r="G52" s="35">
        <v>11326</v>
      </c>
      <c r="H52" s="35" t="s">
        <v>86</v>
      </c>
      <c r="I52" s="35" t="s">
        <v>108</v>
      </c>
      <c r="J52" s="35" t="s">
        <v>106</v>
      </c>
      <c r="K52" s="36">
        <v>513173393</v>
      </c>
      <c r="L52" s="35" t="s">
        <v>88</v>
      </c>
      <c r="M52" s="43">
        <v>9758</v>
      </c>
      <c r="N52" s="44" t="s">
        <v>86</v>
      </c>
      <c r="O52" s="44" t="s">
        <v>256</v>
      </c>
      <c r="P52" s="44" t="s">
        <v>106</v>
      </c>
      <c r="Q52" s="44">
        <v>513173393</v>
      </c>
      <c r="R52" s="49" t="s">
        <v>179</v>
      </c>
    </row>
    <row r="53" spans="1:18" ht="28.5" hidden="1" x14ac:dyDescent="0.2">
      <c r="A53" s="39">
        <v>8592</v>
      </c>
      <c r="B53" s="38" t="s">
        <v>86</v>
      </c>
      <c r="C53" s="40" t="s">
        <v>868</v>
      </c>
      <c r="D53" s="40" t="s">
        <v>823</v>
      </c>
      <c r="E53" s="42">
        <v>520004078</v>
      </c>
      <c r="F53" s="23" t="s">
        <v>897</v>
      </c>
      <c r="G53" s="35">
        <v>11322</v>
      </c>
      <c r="H53" s="35" t="s">
        <v>86</v>
      </c>
      <c r="I53" s="35" t="s">
        <v>112</v>
      </c>
      <c r="J53" s="35" t="s">
        <v>111</v>
      </c>
      <c r="K53" s="36">
        <v>512245812</v>
      </c>
      <c r="L53" s="35" t="s">
        <v>88</v>
      </c>
      <c r="M53" s="47">
        <v>9759</v>
      </c>
      <c r="N53" s="48" t="s">
        <v>86</v>
      </c>
      <c r="O53" s="48" t="s">
        <v>255</v>
      </c>
      <c r="P53" s="48" t="s">
        <v>106</v>
      </c>
      <c r="Q53" s="48">
        <v>513173393</v>
      </c>
      <c r="R53" s="50" t="s">
        <v>179</v>
      </c>
    </row>
    <row r="54" spans="1:18" ht="28.5" hidden="1" x14ac:dyDescent="0.2">
      <c r="A54" s="39">
        <v>8659</v>
      </c>
      <c r="B54" s="38" t="s">
        <v>86</v>
      </c>
      <c r="C54" s="40" t="s">
        <v>1170</v>
      </c>
      <c r="D54" s="40" t="s">
        <v>828</v>
      </c>
      <c r="E54" s="42">
        <v>520004896</v>
      </c>
      <c r="F54" s="23" t="s">
        <v>897</v>
      </c>
      <c r="G54" s="35">
        <v>11320</v>
      </c>
      <c r="H54" s="35" t="s">
        <v>86</v>
      </c>
      <c r="I54" s="35" t="s">
        <v>113</v>
      </c>
      <c r="J54" s="35" t="s">
        <v>111</v>
      </c>
      <c r="K54" s="36">
        <v>512245812</v>
      </c>
      <c r="L54" s="35" t="s">
        <v>88</v>
      </c>
      <c r="M54" s="43">
        <v>9760</v>
      </c>
      <c r="N54" s="44" t="s">
        <v>86</v>
      </c>
      <c r="O54" s="44" t="s">
        <v>254</v>
      </c>
      <c r="P54" s="44" t="s">
        <v>106</v>
      </c>
      <c r="Q54" s="44">
        <v>513173393</v>
      </c>
      <c r="R54" s="49" t="s">
        <v>179</v>
      </c>
    </row>
    <row r="55" spans="1:18" ht="28.5" hidden="1" x14ac:dyDescent="0.2">
      <c r="A55" s="39">
        <v>9300</v>
      </c>
      <c r="B55" s="38" t="s">
        <v>86</v>
      </c>
      <c r="C55" s="40" t="s">
        <v>1171</v>
      </c>
      <c r="D55" s="40" t="s">
        <v>829</v>
      </c>
      <c r="E55" s="42">
        <v>520042177</v>
      </c>
      <c r="F55" s="23" t="s">
        <v>897</v>
      </c>
      <c r="G55" s="35">
        <v>11321</v>
      </c>
      <c r="H55" s="35" t="s">
        <v>86</v>
      </c>
      <c r="I55" s="35" t="s">
        <v>114</v>
      </c>
      <c r="J55" s="35" t="s">
        <v>111</v>
      </c>
      <c r="K55" s="36">
        <v>512245812</v>
      </c>
      <c r="L55" s="35" t="s">
        <v>88</v>
      </c>
      <c r="M55" s="47">
        <v>2196</v>
      </c>
      <c r="N55" s="48" t="s">
        <v>86</v>
      </c>
      <c r="O55" s="48" t="s">
        <v>253</v>
      </c>
      <c r="P55" s="48" t="s">
        <v>106</v>
      </c>
      <c r="Q55" s="48">
        <v>513173393</v>
      </c>
      <c r="R55" s="50" t="s">
        <v>179</v>
      </c>
    </row>
    <row r="56" spans="1:18" ht="28.5" hidden="1" x14ac:dyDescent="0.2">
      <c r="A56" s="39">
        <v>9456</v>
      </c>
      <c r="B56" s="38" t="s">
        <v>86</v>
      </c>
      <c r="C56" s="40" t="s">
        <v>1172</v>
      </c>
      <c r="D56" s="40" t="s">
        <v>830</v>
      </c>
      <c r="E56" s="42">
        <v>520030677</v>
      </c>
      <c r="F56" s="23" t="s">
        <v>897</v>
      </c>
      <c r="G56" s="35">
        <v>11323</v>
      </c>
      <c r="H56" s="35" t="s">
        <v>86</v>
      </c>
      <c r="I56" s="35" t="s">
        <v>110</v>
      </c>
      <c r="J56" s="35" t="s">
        <v>111</v>
      </c>
      <c r="K56" s="36">
        <v>512245812</v>
      </c>
      <c r="L56" s="35" t="s">
        <v>88</v>
      </c>
      <c r="M56" s="43">
        <v>13819</v>
      </c>
      <c r="N56" s="44" t="s">
        <v>86</v>
      </c>
      <c r="O56" s="44" t="s">
        <v>955</v>
      </c>
      <c r="P56" s="44" t="s">
        <v>106</v>
      </c>
      <c r="Q56" s="44">
        <v>513173393</v>
      </c>
      <c r="R56" s="49" t="s">
        <v>179</v>
      </c>
    </row>
    <row r="57" spans="1:18" ht="28.5" hidden="1" x14ac:dyDescent="0.2">
      <c r="A57" s="39">
        <v>9556</v>
      </c>
      <c r="B57" s="38" t="s">
        <v>86</v>
      </c>
      <c r="C57" s="40" t="s">
        <v>693</v>
      </c>
      <c r="D57" s="40" t="s">
        <v>839</v>
      </c>
      <c r="E57" s="42">
        <v>520023185</v>
      </c>
      <c r="F57" s="23" t="s">
        <v>897</v>
      </c>
      <c r="G57" s="35">
        <v>11310</v>
      </c>
      <c r="H57" s="35" t="s">
        <v>86</v>
      </c>
      <c r="I57" s="35" t="s">
        <v>1046</v>
      </c>
      <c r="J57" s="35" t="s">
        <v>956</v>
      </c>
      <c r="K57" s="36">
        <v>513026484</v>
      </c>
      <c r="L57" s="35" t="s">
        <v>88</v>
      </c>
      <c r="M57" s="47">
        <v>7236</v>
      </c>
      <c r="N57" s="48" t="s">
        <v>86</v>
      </c>
      <c r="O57" s="48" t="s">
        <v>424</v>
      </c>
      <c r="P57" s="48" t="s">
        <v>956</v>
      </c>
      <c r="Q57" s="48">
        <v>513026484</v>
      </c>
      <c r="R57" s="50" t="s">
        <v>179</v>
      </c>
    </row>
    <row r="58" spans="1:18" ht="28.5" hidden="1" x14ac:dyDescent="0.2">
      <c r="A58" s="39">
        <v>9566</v>
      </c>
      <c r="B58" s="38" t="s">
        <v>86</v>
      </c>
      <c r="C58" s="40" t="s">
        <v>825</v>
      </c>
      <c r="D58" s="40" t="s">
        <v>823</v>
      </c>
      <c r="E58" s="42">
        <v>520004078</v>
      </c>
      <c r="F58" s="23" t="s">
        <v>897</v>
      </c>
      <c r="G58" s="35">
        <v>11311</v>
      </c>
      <c r="H58" s="35" t="s">
        <v>86</v>
      </c>
      <c r="I58" s="35" t="s">
        <v>1047</v>
      </c>
      <c r="J58" s="35" t="s">
        <v>956</v>
      </c>
      <c r="K58" s="36">
        <v>513026484</v>
      </c>
      <c r="L58" s="35" t="s">
        <v>88</v>
      </c>
      <c r="M58" s="43">
        <v>13465</v>
      </c>
      <c r="N58" s="44" t="s">
        <v>86</v>
      </c>
      <c r="O58" s="44" t="s">
        <v>421</v>
      </c>
      <c r="P58" s="44" t="s">
        <v>956</v>
      </c>
      <c r="Q58" s="44">
        <v>513026484</v>
      </c>
      <c r="R58" s="49" t="s">
        <v>179</v>
      </c>
    </row>
    <row r="59" spans="1:18" ht="28.5" hidden="1" x14ac:dyDescent="0.2">
      <c r="A59" s="39">
        <v>9585</v>
      </c>
      <c r="B59" s="38" t="s">
        <v>86</v>
      </c>
      <c r="C59" s="40" t="s">
        <v>1173</v>
      </c>
      <c r="D59" s="40" t="s">
        <v>839</v>
      </c>
      <c r="E59" s="42">
        <v>520023185</v>
      </c>
      <c r="F59" s="23" t="s">
        <v>897</v>
      </c>
      <c r="G59" s="35">
        <v>11352</v>
      </c>
      <c r="H59" s="35" t="s">
        <v>86</v>
      </c>
      <c r="I59" s="35" t="s">
        <v>1048</v>
      </c>
      <c r="J59" s="35" t="s">
        <v>956</v>
      </c>
      <c r="K59" s="36">
        <v>513026484</v>
      </c>
      <c r="L59" s="35" t="s">
        <v>88</v>
      </c>
      <c r="M59" s="43">
        <v>12120</v>
      </c>
      <c r="N59" s="44" t="s">
        <v>86</v>
      </c>
      <c r="O59" s="44" t="s">
        <v>423</v>
      </c>
      <c r="P59" s="44" t="s">
        <v>956</v>
      </c>
      <c r="Q59" s="44">
        <v>513026484</v>
      </c>
      <c r="R59" s="49" t="s">
        <v>179</v>
      </c>
    </row>
    <row r="60" spans="1:18" ht="28.5" hidden="1" x14ac:dyDescent="0.2">
      <c r="A60" s="39">
        <v>9588</v>
      </c>
      <c r="B60" s="38" t="s">
        <v>86</v>
      </c>
      <c r="C60" s="40" t="s">
        <v>1174</v>
      </c>
      <c r="D60" s="40" t="s">
        <v>839</v>
      </c>
      <c r="E60" s="42">
        <v>520023185</v>
      </c>
      <c r="F60" s="23" t="s">
        <v>897</v>
      </c>
      <c r="G60" s="35">
        <v>11312</v>
      </c>
      <c r="H60" s="35" t="s">
        <v>86</v>
      </c>
      <c r="I60" s="35" t="s">
        <v>1049</v>
      </c>
      <c r="J60" s="35" t="s">
        <v>956</v>
      </c>
      <c r="K60" s="36">
        <v>513026484</v>
      </c>
      <c r="L60" s="35" t="s">
        <v>88</v>
      </c>
      <c r="M60" s="47">
        <v>2202</v>
      </c>
      <c r="N60" s="48" t="s">
        <v>86</v>
      </c>
      <c r="O60" s="48" t="s">
        <v>422</v>
      </c>
      <c r="P60" s="48" t="s">
        <v>956</v>
      </c>
      <c r="Q60" s="48">
        <v>513026484</v>
      </c>
      <c r="R60" s="50" t="s">
        <v>179</v>
      </c>
    </row>
    <row r="61" spans="1:18" ht="28.5" hidden="1" x14ac:dyDescent="0.2">
      <c r="A61" s="39">
        <v>9589</v>
      </c>
      <c r="B61" s="38" t="s">
        <v>86</v>
      </c>
      <c r="C61" s="40" t="s">
        <v>1175</v>
      </c>
      <c r="D61" s="40" t="s">
        <v>839</v>
      </c>
      <c r="E61" s="42">
        <v>520023185</v>
      </c>
      <c r="F61" s="23" t="s">
        <v>897</v>
      </c>
      <c r="G61" s="35">
        <v>11335</v>
      </c>
      <c r="H61" s="35" t="s">
        <v>86</v>
      </c>
      <c r="I61" s="35" t="s">
        <v>1050</v>
      </c>
      <c r="J61" s="35" t="s">
        <v>956</v>
      </c>
      <c r="K61" s="36">
        <v>513026484</v>
      </c>
      <c r="L61" s="35" t="s">
        <v>88</v>
      </c>
      <c r="M61" s="47">
        <v>8320</v>
      </c>
      <c r="N61" s="48" t="s">
        <v>86</v>
      </c>
      <c r="O61" s="48" t="s">
        <v>418</v>
      </c>
      <c r="P61" s="48" t="s">
        <v>956</v>
      </c>
      <c r="Q61" s="48">
        <v>513026484</v>
      </c>
      <c r="R61" s="50" t="s">
        <v>179</v>
      </c>
    </row>
    <row r="62" spans="1:18" ht="28.5" x14ac:dyDescent="0.2">
      <c r="A62" s="39">
        <v>9721</v>
      </c>
      <c r="B62" s="38" t="s">
        <v>86</v>
      </c>
      <c r="C62" s="40" t="s">
        <v>1176</v>
      </c>
      <c r="D62" s="40" t="s">
        <v>829</v>
      </c>
      <c r="E62" s="42">
        <v>520042177</v>
      </c>
      <c r="F62" s="23" t="s">
        <v>897</v>
      </c>
      <c r="G62" s="35">
        <v>9895</v>
      </c>
      <c r="H62" s="35" t="s">
        <v>86</v>
      </c>
      <c r="I62" s="35" t="s">
        <v>115</v>
      </c>
      <c r="J62" s="35" t="s">
        <v>116</v>
      </c>
      <c r="K62" s="36">
        <v>512237744</v>
      </c>
      <c r="L62" s="35" t="s">
        <v>88</v>
      </c>
      <c r="M62" s="43">
        <v>8319</v>
      </c>
      <c r="N62" s="44" t="s">
        <v>86</v>
      </c>
      <c r="O62" s="44" t="s">
        <v>417</v>
      </c>
      <c r="P62" s="44" t="s">
        <v>956</v>
      </c>
      <c r="Q62" s="44">
        <v>513026484</v>
      </c>
      <c r="R62" s="49" t="s">
        <v>179</v>
      </c>
    </row>
    <row r="63" spans="1:18" ht="28.5" x14ac:dyDescent="0.2">
      <c r="A63" s="39">
        <v>12881</v>
      </c>
      <c r="B63" s="38" t="s">
        <v>86</v>
      </c>
      <c r="C63" s="40" t="s">
        <v>1177</v>
      </c>
      <c r="D63" s="40" t="s">
        <v>839</v>
      </c>
      <c r="E63" s="42">
        <v>520023185</v>
      </c>
      <c r="F63" s="23" t="s">
        <v>897</v>
      </c>
      <c r="G63" s="35">
        <v>9898</v>
      </c>
      <c r="H63" s="35" t="s">
        <v>86</v>
      </c>
      <c r="I63" s="35" t="s">
        <v>117</v>
      </c>
      <c r="J63" s="35" t="s">
        <v>116</v>
      </c>
      <c r="K63" s="36">
        <v>512237744</v>
      </c>
      <c r="L63" s="35" t="s">
        <v>88</v>
      </c>
      <c r="M63" s="43">
        <v>8318</v>
      </c>
      <c r="N63" s="44" t="s">
        <v>86</v>
      </c>
      <c r="O63" s="44" t="s">
        <v>420</v>
      </c>
      <c r="P63" s="44" t="s">
        <v>956</v>
      </c>
      <c r="Q63" s="44">
        <v>513026484</v>
      </c>
      <c r="R63" s="49" t="s">
        <v>179</v>
      </c>
    </row>
    <row r="64" spans="1:18" ht="28.5" x14ac:dyDescent="0.2">
      <c r="A64" s="39">
        <v>12936</v>
      </c>
      <c r="B64" s="38" t="s">
        <v>86</v>
      </c>
      <c r="C64" s="40" t="s">
        <v>1178</v>
      </c>
      <c r="D64" s="40" t="s">
        <v>829</v>
      </c>
      <c r="E64" s="42">
        <v>520042177</v>
      </c>
      <c r="F64" s="23" t="s">
        <v>897</v>
      </c>
      <c r="G64" s="35">
        <v>9897</v>
      </c>
      <c r="H64" s="35" t="s">
        <v>86</v>
      </c>
      <c r="I64" s="35" t="s">
        <v>118</v>
      </c>
      <c r="J64" s="35" t="s">
        <v>116</v>
      </c>
      <c r="K64" s="36">
        <v>512237744</v>
      </c>
      <c r="L64" s="35" t="s">
        <v>88</v>
      </c>
      <c r="M64" s="47">
        <v>7235</v>
      </c>
      <c r="N64" s="48" t="s">
        <v>86</v>
      </c>
      <c r="O64" s="48" t="s">
        <v>425</v>
      </c>
      <c r="P64" s="48" t="s">
        <v>956</v>
      </c>
      <c r="Q64" s="48">
        <v>513026484</v>
      </c>
      <c r="R64" s="50" t="s">
        <v>179</v>
      </c>
    </row>
    <row r="65" spans="1:18" ht="28.5" x14ac:dyDescent="0.2">
      <c r="A65" s="39">
        <v>13029</v>
      </c>
      <c r="B65" s="38" t="s">
        <v>86</v>
      </c>
      <c r="C65" s="40" t="s">
        <v>1179</v>
      </c>
      <c r="D65" s="40" t="s">
        <v>1135</v>
      </c>
      <c r="E65" s="42">
        <v>520042540</v>
      </c>
      <c r="F65" s="23" t="s">
        <v>897</v>
      </c>
      <c r="G65" s="35">
        <v>9896</v>
      </c>
      <c r="H65" s="35" t="s">
        <v>86</v>
      </c>
      <c r="I65" s="35" t="s">
        <v>119</v>
      </c>
      <c r="J65" s="35" t="s">
        <v>116</v>
      </c>
      <c r="K65" s="36">
        <v>512237744</v>
      </c>
      <c r="L65" s="35" t="s">
        <v>88</v>
      </c>
      <c r="M65" s="43">
        <v>7234</v>
      </c>
      <c r="N65" s="44" t="s">
        <v>86</v>
      </c>
      <c r="O65" s="44" t="s">
        <v>419</v>
      </c>
      <c r="P65" s="44" t="s">
        <v>956</v>
      </c>
      <c r="Q65" s="44">
        <v>513026484</v>
      </c>
      <c r="R65" s="49" t="s">
        <v>179</v>
      </c>
    </row>
    <row r="66" spans="1:18" ht="28.5" hidden="1" x14ac:dyDescent="0.2">
      <c r="A66" s="39">
        <v>12981</v>
      </c>
      <c r="B66" s="38" t="s">
        <v>86</v>
      </c>
      <c r="C66" s="40" t="s">
        <v>866</v>
      </c>
      <c r="D66" s="40" t="s">
        <v>823</v>
      </c>
      <c r="E66" s="42">
        <v>520004078</v>
      </c>
      <c r="F66" s="23" t="s">
        <v>897</v>
      </c>
      <c r="G66" s="35">
        <v>11367</v>
      </c>
      <c r="H66" s="35" t="s">
        <v>86</v>
      </c>
      <c r="I66" s="35" t="s">
        <v>122</v>
      </c>
      <c r="J66" s="35" t="s">
        <v>121</v>
      </c>
      <c r="K66" s="36">
        <v>511880460</v>
      </c>
      <c r="L66" s="35" t="s">
        <v>88</v>
      </c>
      <c r="M66" s="47">
        <v>9635</v>
      </c>
      <c r="N66" s="48" t="s">
        <v>86</v>
      </c>
      <c r="O66" s="48" t="s">
        <v>957</v>
      </c>
      <c r="P66" s="48" t="s">
        <v>181</v>
      </c>
      <c r="Q66" s="48">
        <v>512244146</v>
      </c>
      <c r="R66" s="50" t="s">
        <v>179</v>
      </c>
    </row>
    <row r="67" spans="1:18" ht="28.5" hidden="1" x14ac:dyDescent="0.2">
      <c r="A67" s="39">
        <v>184</v>
      </c>
      <c r="B67" s="38" t="s">
        <v>86</v>
      </c>
      <c r="C67" s="40" t="s">
        <v>1180</v>
      </c>
      <c r="D67" s="40" t="s">
        <v>1135</v>
      </c>
      <c r="E67" s="42">
        <v>520042540</v>
      </c>
      <c r="F67" s="23" t="s">
        <v>897</v>
      </c>
      <c r="G67" s="35">
        <v>11366</v>
      </c>
      <c r="H67" s="35" t="s">
        <v>86</v>
      </c>
      <c r="I67" s="35" t="s">
        <v>120</v>
      </c>
      <c r="J67" s="35" t="s">
        <v>121</v>
      </c>
      <c r="K67" s="36">
        <v>511880460</v>
      </c>
      <c r="L67" s="35" t="s">
        <v>88</v>
      </c>
      <c r="M67" s="47">
        <v>12251</v>
      </c>
      <c r="N67" s="48" t="s">
        <v>86</v>
      </c>
      <c r="O67" s="48" t="s">
        <v>426</v>
      </c>
      <c r="P67" s="48" t="s">
        <v>181</v>
      </c>
      <c r="Q67" s="48">
        <v>512244146</v>
      </c>
      <c r="R67" s="50" t="s">
        <v>179</v>
      </c>
    </row>
    <row r="68" spans="1:18" ht="28.5" hidden="1" x14ac:dyDescent="0.2">
      <c r="A68" s="39">
        <v>205</v>
      </c>
      <c r="B68" s="38" t="s">
        <v>86</v>
      </c>
      <c r="C68" s="40" t="s">
        <v>1181</v>
      </c>
      <c r="D68" s="40" t="s">
        <v>832</v>
      </c>
      <c r="E68" s="42">
        <v>520024647</v>
      </c>
      <c r="F68" s="23" t="s">
        <v>897</v>
      </c>
      <c r="G68" s="35">
        <v>11365</v>
      </c>
      <c r="H68" s="35" t="s">
        <v>86</v>
      </c>
      <c r="I68" s="35" t="s">
        <v>123</v>
      </c>
      <c r="J68" s="35" t="s">
        <v>121</v>
      </c>
      <c r="K68" s="36">
        <v>511880460</v>
      </c>
      <c r="L68" s="35" t="s">
        <v>88</v>
      </c>
      <c r="M68" s="43">
        <v>13214</v>
      </c>
      <c r="N68" s="44" t="s">
        <v>86</v>
      </c>
      <c r="O68" s="44" t="s">
        <v>427</v>
      </c>
      <c r="P68" s="44" t="s">
        <v>181</v>
      </c>
      <c r="Q68" s="44">
        <v>512244146</v>
      </c>
      <c r="R68" s="49" t="s">
        <v>179</v>
      </c>
    </row>
    <row r="69" spans="1:18" ht="28.5" hidden="1" x14ac:dyDescent="0.2">
      <c r="A69" s="39">
        <v>2251</v>
      </c>
      <c r="B69" s="38" t="s">
        <v>86</v>
      </c>
      <c r="C69" s="40" t="s">
        <v>1182</v>
      </c>
      <c r="D69" s="40" t="s">
        <v>830</v>
      </c>
      <c r="E69" s="42">
        <v>520030677</v>
      </c>
      <c r="F69" s="23" t="s">
        <v>897</v>
      </c>
      <c r="G69" s="35">
        <v>11407</v>
      </c>
      <c r="H69" s="35" t="s">
        <v>86</v>
      </c>
      <c r="I69" s="35" t="s">
        <v>126</v>
      </c>
      <c r="J69" s="35" t="s">
        <v>916</v>
      </c>
      <c r="K69" s="36">
        <v>513621110</v>
      </c>
      <c r="L69" s="35" t="s">
        <v>88</v>
      </c>
      <c r="M69" s="43">
        <v>2176</v>
      </c>
      <c r="N69" s="44" t="s">
        <v>86</v>
      </c>
      <c r="O69" s="44" t="s">
        <v>429</v>
      </c>
      <c r="P69" s="44" t="s">
        <v>181</v>
      </c>
      <c r="Q69" s="44">
        <v>512244146</v>
      </c>
      <c r="R69" s="49" t="s">
        <v>179</v>
      </c>
    </row>
    <row r="70" spans="1:18" ht="28.5" hidden="1" x14ac:dyDescent="0.2">
      <c r="A70" s="39">
        <v>9586</v>
      </c>
      <c r="B70" s="38" t="s">
        <v>86</v>
      </c>
      <c r="C70" s="40" t="s">
        <v>1183</v>
      </c>
      <c r="D70" s="40" t="s">
        <v>839</v>
      </c>
      <c r="E70" s="42">
        <v>520023185</v>
      </c>
      <c r="F70" s="23" t="s">
        <v>897</v>
      </c>
      <c r="G70" s="35">
        <v>9638</v>
      </c>
      <c r="H70" s="35" t="s">
        <v>86</v>
      </c>
      <c r="I70" s="35" t="s">
        <v>128</v>
      </c>
      <c r="J70" s="35" t="s">
        <v>916</v>
      </c>
      <c r="K70" s="36">
        <v>513621110</v>
      </c>
      <c r="L70" s="35" t="s">
        <v>88</v>
      </c>
      <c r="M70" s="47">
        <v>2206</v>
      </c>
      <c r="N70" s="48" t="s">
        <v>86</v>
      </c>
      <c r="O70" s="48" t="s">
        <v>430</v>
      </c>
      <c r="P70" s="48" t="s">
        <v>181</v>
      </c>
      <c r="Q70" s="48">
        <v>512244146</v>
      </c>
      <c r="R70" s="50" t="s">
        <v>179</v>
      </c>
    </row>
    <row r="71" spans="1:18" ht="28.5" hidden="1" x14ac:dyDescent="0.2">
      <c r="A71" s="39">
        <v>9591</v>
      </c>
      <c r="B71" s="38" t="s">
        <v>86</v>
      </c>
      <c r="C71" s="40" t="s">
        <v>1184</v>
      </c>
      <c r="D71" s="40" t="s">
        <v>839</v>
      </c>
      <c r="E71" s="42">
        <v>520023185</v>
      </c>
      <c r="F71" s="23" t="s">
        <v>897</v>
      </c>
      <c r="G71" s="35">
        <v>13228</v>
      </c>
      <c r="H71" s="35" t="s">
        <v>86</v>
      </c>
      <c r="I71" s="35" t="s">
        <v>124</v>
      </c>
      <c r="J71" s="35" t="s">
        <v>916</v>
      </c>
      <c r="K71" s="36">
        <v>513621110</v>
      </c>
      <c r="L71" s="35" t="s">
        <v>88</v>
      </c>
      <c r="M71" s="43">
        <v>13698</v>
      </c>
      <c r="N71" s="44" t="s">
        <v>86</v>
      </c>
      <c r="O71" s="44" t="s">
        <v>958</v>
      </c>
      <c r="P71" s="44" t="s">
        <v>181</v>
      </c>
      <c r="Q71" s="44">
        <v>512244146</v>
      </c>
      <c r="R71" s="49" t="s">
        <v>179</v>
      </c>
    </row>
    <row r="72" spans="1:18" ht="28.5" hidden="1" x14ac:dyDescent="0.2">
      <c r="A72" s="39">
        <v>9602</v>
      </c>
      <c r="B72" s="38" t="s">
        <v>86</v>
      </c>
      <c r="C72" s="40" t="s">
        <v>871</v>
      </c>
      <c r="D72" s="40" t="s">
        <v>839</v>
      </c>
      <c r="E72" s="42">
        <v>520023185</v>
      </c>
      <c r="F72" s="23" t="s">
        <v>897</v>
      </c>
      <c r="G72" s="35">
        <v>12540</v>
      </c>
      <c r="H72" s="35" t="s">
        <v>86</v>
      </c>
      <c r="I72" s="35" t="s">
        <v>125</v>
      </c>
      <c r="J72" s="35" t="s">
        <v>916</v>
      </c>
      <c r="K72" s="36">
        <v>513621110</v>
      </c>
      <c r="L72" s="35" t="s">
        <v>88</v>
      </c>
      <c r="M72" s="47">
        <v>9634</v>
      </c>
      <c r="N72" s="48" t="s">
        <v>86</v>
      </c>
      <c r="O72" s="48" t="s">
        <v>959</v>
      </c>
      <c r="P72" s="48" t="s">
        <v>181</v>
      </c>
      <c r="Q72" s="48">
        <v>512244146</v>
      </c>
      <c r="R72" s="50" t="s">
        <v>179</v>
      </c>
    </row>
    <row r="73" spans="1:18" ht="28.5" hidden="1" x14ac:dyDescent="0.2">
      <c r="A73" s="39">
        <v>50</v>
      </c>
      <c r="B73" s="38" t="s">
        <v>86</v>
      </c>
      <c r="C73" s="40" t="s">
        <v>848</v>
      </c>
      <c r="D73" s="40" t="s">
        <v>839</v>
      </c>
      <c r="E73" s="42">
        <v>520023185</v>
      </c>
      <c r="F73" s="23" t="s">
        <v>897</v>
      </c>
      <c r="G73" s="35">
        <v>9639</v>
      </c>
      <c r="H73" s="35" t="s">
        <v>86</v>
      </c>
      <c r="I73" s="35" t="s">
        <v>127</v>
      </c>
      <c r="J73" s="35" t="s">
        <v>916</v>
      </c>
      <c r="K73" s="36">
        <v>513621110</v>
      </c>
      <c r="L73" s="35" t="s">
        <v>88</v>
      </c>
      <c r="M73" s="43">
        <v>9633</v>
      </c>
      <c r="N73" s="44" t="s">
        <v>86</v>
      </c>
      <c r="O73" s="44" t="s">
        <v>960</v>
      </c>
      <c r="P73" s="44" t="s">
        <v>181</v>
      </c>
      <c r="Q73" s="44">
        <v>512244146</v>
      </c>
      <c r="R73" s="49" t="s">
        <v>179</v>
      </c>
    </row>
    <row r="74" spans="1:18" ht="28.5" hidden="1" x14ac:dyDescent="0.2">
      <c r="A74" s="39">
        <v>62</v>
      </c>
      <c r="B74" s="38" t="s">
        <v>86</v>
      </c>
      <c r="C74" s="40" t="s">
        <v>1185</v>
      </c>
      <c r="D74" s="40" t="s">
        <v>829</v>
      </c>
      <c r="E74" s="42">
        <v>520042177</v>
      </c>
      <c r="F74" s="23" t="s">
        <v>897</v>
      </c>
      <c r="G74" s="35">
        <v>9491</v>
      </c>
      <c r="H74" s="35" t="s">
        <v>86</v>
      </c>
      <c r="I74" s="35" t="s">
        <v>129</v>
      </c>
      <c r="J74" s="35" t="s">
        <v>101</v>
      </c>
      <c r="K74" s="36">
        <v>512065202</v>
      </c>
      <c r="L74" s="35" t="s">
        <v>88</v>
      </c>
      <c r="M74" s="47">
        <v>13226</v>
      </c>
      <c r="N74" s="48" t="s">
        <v>86</v>
      </c>
      <c r="O74" s="48" t="s">
        <v>428</v>
      </c>
      <c r="P74" s="48" t="s">
        <v>181</v>
      </c>
      <c r="Q74" s="48">
        <v>512244146</v>
      </c>
      <c r="R74" s="50" t="s">
        <v>179</v>
      </c>
    </row>
    <row r="75" spans="1:18" ht="28.5" hidden="1" x14ac:dyDescent="0.2">
      <c r="A75" s="39">
        <v>88</v>
      </c>
      <c r="B75" s="38" t="s">
        <v>86</v>
      </c>
      <c r="C75" s="40" t="s">
        <v>860</v>
      </c>
      <c r="D75" s="40" t="s">
        <v>823</v>
      </c>
      <c r="E75" s="42">
        <v>520004078</v>
      </c>
      <c r="F75" s="23" t="s">
        <v>897</v>
      </c>
      <c r="G75" s="35">
        <v>9484</v>
      </c>
      <c r="H75" s="35" t="s">
        <v>86</v>
      </c>
      <c r="I75" s="35" t="s">
        <v>1051</v>
      </c>
      <c r="J75" s="35" t="s">
        <v>956</v>
      </c>
      <c r="K75" s="36">
        <v>513026484</v>
      </c>
      <c r="L75" s="35" t="s">
        <v>88</v>
      </c>
      <c r="M75" s="43">
        <v>1638</v>
      </c>
      <c r="N75" s="44" t="s">
        <v>86</v>
      </c>
      <c r="O75" s="44" t="s">
        <v>434</v>
      </c>
      <c r="P75" s="44" t="s">
        <v>111</v>
      </c>
      <c r="Q75" s="44">
        <v>512245812</v>
      </c>
      <c r="R75" s="49" t="s">
        <v>179</v>
      </c>
    </row>
    <row r="76" spans="1:18" ht="28.5" hidden="1" x14ac:dyDescent="0.2">
      <c r="A76" s="39">
        <v>99</v>
      </c>
      <c r="B76" s="38" t="s">
        <v>86</v>
      </c>
      <c r="C76" s="40" t="s">
        <v>1186</v>
      </c>
      <c r="D76" s="40" t="s">
        <v>832</v>
      </c>
      <c r="E76" s="42">
        <v>520024647</v>
      </c>
      <c r="F76" s="23" t="s">
        <v>897</v>
      </c>
      <c r="G76" s="35">
        <v>11376</v>
      </c>
      <c r="H76" s="35" t="s">
        <v>86</v>
      </c>
      <c r="I76" s="35" t="s">
        <v>130</v>
      </c>
      <c r="J76" s="35" t="s">
        <v>131</v>
      </c>
      <c r="K76" s="36">
        <v>512267592</v>
      </c>
      <c r="L76" s="35" t="s">
        <v>88</v>
      </c>
      <c r="M76" s="47">
        <v>1619</v>
      </c>
      <c r="N76" s="48" t="s">
        <v>86</v>
      </c>
      <c r="O76" s="48" t="s">
        <v>433</v>
      </c>
      <c r="P76" s="48" t="s">
        <v>111</v>
      </c>
      <c r="Q76" s="48">
        <v>512245812</v>
      </c>
      <c r="R76" s="50" t="s">
        <v>179</v>
      </c>
    </row>
    <row r="77" spans="1:18" ht="28.5" hidden="1" x14ac:dyDescent="0.2">
      <c r="A77" s="39">
        <v>108</v>
      </c>
      <c r="B77" s="38" t="s">
        <v>86</v>
      </c>
      <c r="C77" s="40" t="s">
        <v>838</v>
      </c>
      <c r="D77" s="40" t="s">
        <v>1136</v>
      </c>
      <c r="E77" s="42">
        <v>513910703</v>
      </c>
      <c r="F77" s="23" t="s">
        <v>897</v>
      </c>
      <c r="G77" s="35">
        <v>11375</v>
      </c>
      <c r="H77" s="35" t="s">
        <v>86</v>
      </c>
      <c r="I77" s="35" t="s">
        <v>132</v>
      </c>
      <c r="J77" s="35" t="s">
        <v>131</v>
      </c>
      <c r="K77" s="36">
        <v>512267592</v>
      </c>
      <c r="L77" s="35" t="s">
        <v>88</v>
      </c>
      <c r="M77" s="43">
        <v>1609</v>
      </c>
      <c r="N77" s="44" t="s">
        <v>86</v>
      </c>
      <c r="O77" s="44" t="s">
        <v>432</v>
      </c>
      <c r="P77" s="44" t="s">
        <v>111</v>
      </c>
      <c r="Q77" s="44">
        <v>512245812</v>
      </c>
      <c r="R77" s="49" t="s">
        <v>179</v>
      </c>
    </row>
    <row r="78" spans="1:18" ht="28.5" hidden="1" x14ac:dyDescent="0.2">
      <c r="A78" s="39">
        <v>116</v>
      </c>
      <c r="B78" s="38" t="s">
        <v>86</v>
      </c>
      <c r="C78" s="40" t="s">
        <v>1187</v>
      </c>
      <c r="D78" s="40" t="s">
        <v>830</v>
      </c>
      <c r="E78" s="42">
        <v>520030677</v>
      </c>
      <c r="F78" s="23" t="s">
        <v>897</v>
      </c>
      <c r="G78" s="35">
        <v>9555</v>
      </c>
      <c r="H78" s="35" t="s">
        <v>86</v>
      </c>
      <c r="I78" s="35" t="s">
        <v>133</v>
      </c>
      <c r="J78" s="35" t="s">
        <v>131</v>
      </c>
      <c r="K78" s="36">
        <v>512267592</v>
      </c>
      <c r="L78" s="35" t="s">
        <v>88</v>
      </c>
      <c r="M78" s="47">
        <v>13352</v>
      </c>
      <c r="N78" s="48" t="s">
        <v>86</v>
      </c>
      <c r="O78" s="48" t="s">
        <v>443</v>
      </c>
      <c r="P78" s="48" t="s">
        <v>111</v>
      </c>
      <c r="Q78" s="48">
        <v>512245812</v>
      </c>
      <c r="R78" s="50" t="s">
        <v>179</v>
      </c>
    </row>
    <row r="79" spans="1:18" ht="28.5" hidden="1" x14ac:dyDescent="0.2">
      <c r="A79" s="39">
        <v>143</v>
      </c>
      <c r="B79" s="38" t="s">
        <v>86</v>
      </c>
      <c r="C79" s="40" t="s">
        <v>847</v>
      </c>
      <c r="D79" s="40" t="s">
        <v>829</v>
      </c>
      <c r="E79" s="42">
        <v>520042177</v>
      </c>
      <c r="F79" s="23" t="s">
        <v>897</v>
      </c>
      <c r="G79" s="35">
        <v>11377</v>
      </c>
      <c r="H79" s="35" t="s">
        <v>86</v>
      </c>
      <c r="I79" s="35" t="s">
        <v>134</v>
      </c>
      <c r="J79" s="35" t="s">
        <v>131</v>
      </c>
      <c r="K79" s="36">
        <v>512267592</v>
      </c>
      <c r="L79" s="35" t="s">
        <v>88</v>
      </c>
      <c r="M79" s="43">
        <v>13351</v>
      </c>
      <c r="N79" s="44" t="s">
        <v>86</v>
      </c>
      <c r="O79" s="44" t="s">
        <v>442</v>
      </c>
      <c r="P79" s="44" t="s">
        <v>111</v>
      </c>
      <c r="Q79" s="44">
        <v>512245812</v>
      </c>
      <c r="R79" s="49" t="s">
        <v>179</v>
      </c>
    </row>
    <row r="80" spans="1:18" ht="28.5" hidden="1" x14ac:dyDescent="0.2">
      <c r="A80" s="39">
        <v>185</v>
      </c>
      <c r="B80" s="38" t="s">
        <v>86</v>
      </c>
      <c r="C80" s="40" t="s">
        <v>852</v>
      </c>
      <c r="D80" s="40" t="s">
        <v>828</v>
      </c>
      <c r="E80" s="42">
        <v>520004896</v>
      </c>
      <c r="F80" s="23" t="s">
        <v>897</v>
      </c>
      <c r="G80" s="35">
        <v>9418</v>
      </c>
      <c r="H80" s="35" t="s">
        <v>86</v>
      </c>
      <c r="I80" s="35" t="s">
        <v>1052</v>
      </c>
      <c r="J80" s="35" t="s">
        <v>956</v>
      </c>
      <c r="K80" s="36">
        <v>513026484</v>
      </c>
      <c r="L80" s="35" t="s">
        <v>88</v>
      </c>
      <c r="M80" s="47">
        <v>13307</v>
      </c>
      <c r="N80" s="48" t="s">
        <v>86</v>
      </c>
      <c r="O80" s="48" t="s">
        <v>441</v>
      </c>
      <c r="P80" s="48" t="s">
        <v>111</v>
      </c>
      <c r="Q80" s="48">
        <v>512245812</v>
      </c>
      <c r="R80" s="50" t="s">
        <v>179</v>
      </c>
    </row>
    <row r="81" spans="1:18" ht="28.5" x14ac:dyDescent="0.2">
      <c r="A81" s="39">
        <v>8834</v>
      </c>
      <c r="B81" s="38" t="s">
        <v>86</v>
      </c>
      <c r="C81" s="40" t="s">
        <v>1188</v>
      </c>
      <c r="D81" s="40" t="s">
        <v>829</v>
      </c>
      <c r="E81" s="42">
        <v>520042177</v>
      </c>
      <c r="F81" s="23" t="s">
        <v>897</v>
      </c>
      <c r="G81" s="35">
        <v>8890</v>
      </c>
      <c r="H81" s="35" t="s">
        <v>86</v>
      </c>
      <c r="I81" s="35" t="s">
        <v>135</v>
      </c>
      <c r="J81" s="35" t="s">
        <v>116</v>
      </c>
      <c r="K81" s="36">
        <v>512237744</v>
      </c>
      <c r="L81" s="35" t="s">
        <v>88</v>
      </c>
      <c r="M81" s="43">
        <v>1666</v>
      </c>
      <c r="N81" s="44" t="s">
        <v>86</v>
      </c>
      <c r="O81" s="44" t="s">
        <v>439</v>
      </c>
      <c r="P81" s="44" t="s">
        <v>111</v>
      </c>
      <c r="Q81" s="44">
        <v>512245812</v>
      </c>
      <c r="R81" s="49" t="s">
        <v>179</v>
      </c>
    </row>
    <row r="82" spans="1:18" ht="28.5" x14ac:dyDescent="0.2">
      <c r="A82" s="39">
        <v>9302</v>
      </c>
      <c r="B82" s="38" t="s">
        <v>86</v>
      </c>
      <c r="C82" s="40" t="s">
        <v>1189</v>
      </c>
      <c r="D82" s="40" t="s">
        <v>829</v>
      </c>
      <c r="E82" s="42">
        <v>520042177</v>
      </c>
      <c r="F82" s="23" t="s">
        <v>897</v>
      </c>
      <c r="G82" s="35">
        <v>8888</v>
      </c>
      <c r="H82" s="35" t="s">
        <v>86</v>
      </c>
      <c r="I82" s="35" t="s">
        <v>136</v>
      </c>
      <c r="J82" s="35" t="s">
        <v>116</v>
      </c>
      <c r="K82" s="36">
        <v>512237744</v>
      </c>
      <c r="L82" s="35" t="s">
        <v>88</v>
      </c>
      <c r="M82" s="47">
        <v>2213</v>
      </c>
      <c r="N82" s="48" t="s">
        <v>86</v>
      </c>
      <c r="O82" s="48" t="s">
        <v>431</v>
      </c>
      <c r="P82" s="48" t="s">
        <v>111</v>
      </c>
      <c r="Q82" s="48">
        <v>512245812</v>
      </c>
      <c r="R82" s="50" t="s">
        <v>179</v>
      </c>
    </row>
    <row r="83" spans="1:18" ht="28.5" hidden="1" x14ac:dyDescent="0.2">
      <c r="A83" s="39">
        <v>9561</v>
      </c>
      <c r="B83" s="38" t="s">
        <v>86</v>
      </c>
      <c r="C83" s="40" t="s">
        <v>867</v>
      </c>
      <c r="D83" s="40" t="s">
        <v>823</v>
      </c>
      <c r="E83" s="42">
        <v>520004078</v>
      </c>
      <c r="F83" s="23" t="s">
        <v>897</v>
      </c>
      <c r="G83" s="35">
        <v>9414</v>
      </c>
      <c r="H83" s="35" t="s">
        <v>86</v>
      </c>
      <c r="I83" s="35" t="s">
        <v>140</v>
      </c>
      <c r="J83" s="35" t="s">
        <v>936</v>
      </c>
      <c r="K83" s="36">
        <v>514956465</v>
      </c>
      <c r="L83" s="35" t="s">
        <v>88</v>
      </c>
      <c r="M83" s="43">
        <v>13875</v>
      </c>
      <c r="N83" s="44" t="s">
        <v>86</v>
      </c>
      <c r="O83" s="44" t="s">
        <v>961</v>
      </c>
      <c r="P83" s="44" t="s">
        <v>111</v>
      </c>
      <c r="Q83" s="44">
        <v>512245812</v>
      </c>
      <c r="R83" s="49" t="s">
        <v>179</v>
      </c>
    </row>
    <row r="84" spans="1:18" ht="28.5" hidden="1" x14ac:dyDescent="0.2">
      <c r="A84" s="39">
        <v>9565</v>
      </c>
      <c r="B84" s="38" t="s">
        <v>86</v>
      </c>
      <c r="C84" s="40" t="s">
        <v>826</v>
      </c>
      <c r="D84" s="40" t="s">
        <v>823</v>
      </c>
      <c r="E84" s="42">
        <v>520004078</v>
      </c>
      <c r="F84" s="23" t="s">
        <v>897</v>
      </c>
      <c r="G84" s="35">
        <v>9421</v>
      </c>
      <c r="H84" s="35" t="s">
        <v>86</v>
      </c>
      <c r="I84" s="35" t="s">
        <v>137</v>
      </c>
      <c r="J84" s="35" t="s">
        <v>936</v>
      </c>
      <c r="K84" s="36">
        <v>514956465</v>
      </c>
      <c r="L84" s="35" t="s">
        <v>88</v>
      </c>
      <c r="M84" s="47">
        <v>1645</v>
      </c>
      <c r="N84" s="48" t="s">
        <v>86</v>
      </c>
      <c r="O84" s="48" t="s">
        <v>435</v>
      </c>
      <c r="P84" s="48" t="s">
        <v>111</v>
      </c>
      <c r="Q84" s="48">
        <v>512245812</v>
      </c>
      <c r="R84" s="50" t="s">
        <v>179</v>
      </c>
    </row>
    <row r="85" spans="1:18" ht="28.5" hidden="1" x14ac:dyDescent="0.2">
      <c r="A85" s="39">
        <v>9587</v>
      </c>
      <c r="B85" s="38" t="s">
        <v>86</v>
      </c>
      <c r="C85" s="40" t="s">
        <v>840</v>
      </c>
      <c r="D85" s="40" t="s">
        <v>839</v>
      </c>
      <c r="E85" s="42">
        <v>520023185</v>
      </c>
      <c r="F85" s="23" t="s">
        <v>897</v>
      </c>
      <c r="G85" s="35">
        <v>9303</v>
      </c>
      <c r="H85" s="35" t="s">
        <v>86</v>
      </c>
      <c r="I85" s="35" t="s">
        <v>138</v>
      </c>
      <c r="J85" s="35" t="s">
        <v>936</v>
      </c>
      <c r="K85" s="36">
        <v>514956465</v>
      </c>
      <c r="L85" s="35" t="s">
        <v>88</v>
      </c>
      <c r="M85" s="43">
        <v>1651</v>
      </c>
      <c r="N85" s="44" t="s">
        <v>86</v>
      </c>
      <c r="O85" s="44" t="s">
        <v>436</v>
      </c>
      <c r="P85" s="44" t="s">
        <v>111</v>
      </c>
      <c r="Q85" s="44">
        <v>512245812</v>
      </c>
      <c r="R85" s="49" t="s">
        <v>179</v>
      </c>
    </row>
    <row r="86" spans="1:18" ht="28.5" hidden="1" x14ac:dyDescent="0.2">
      <c r="A86" s="39">
        <v>9600</v>
      </c>
      <c r="B86" s="38" t="s">
        <v>86</v>
      </c>
      <c r="C86" s="40" t="s">
        <v>870</v>
      </c>
      <c r="D86" s="40" t="s">
        <v>839</v>
      </c>
      <c r="E86" s="42">
        <v>520023185</v>
      </c>
      <c r="F86" s="23" t="s">
        <v>897</v>
      </c>
      <c r="G86" s="35">
        <v>9113</v>
      </c>
      <c r="H86" s="35" t="s">
        <v>86</v>
      </c>
      <c r="I86" s="35" t="s">
        <v>141</v>
      </c>
      <c r="J86" s="35" t="s">
        <v>936</v>
      </c>
      <c r="K86" s="36">
        <v>514956465</v>
      </c>
      <c r="L86" s="35" t="s">
        <v>88</v>
      </c>
      <c r="M86" s="47">
        <v>1652</v>
      </c>
      <c r="N86" s="48" t="s">
        <v>86</v>
      </c>
      <c r="O86" s="48" t="s">
        <v>437</v>
      </c>
      <c r="P86" s="48" t="s">
        <v>111</v>
      </c>
      <c r="Q86" s="48">
        <v>512245812</v>
      </c>
      <c r="R86" s="50" t="s">
        <v>179</v>
      </c>
    </row>
    <row r="87" spans="1:18" ht="28.5" hidden="1" x14ac:dyDescent="0.2">
      <c r="A87" s="39">
        <v>9719</v>
      </c>
      <c r="B87" s="38" t="s">
        <v>86</v>
      </c>
      <c r="C87" s="40" t="s">
        <v>1190</v>
      </c>
      <c r="D87" s="40" t="s">
        <v>829</v>
      </c>
      <c r="E87" s="42">
        <v>520042177</v>
      </c>
      <c r="F87" s="23" t="s">
        <v>897</v>
      </c>
      <c r="G87" s="35">
        <v>9420</v>
      </c>
      <c r="H87" s="35" t="s">
        <v>86</v>
      </c>
      <c r="I87" s="35" t="s">
        <v>139</v>
      </c>
      <c r="J87" s="35" t="s">
        <v>936</v>
      </c>
      <c r="K87" s="36">
        <v>514956465</v>
      </c>
      <c r="L87" s="35" t="s">
        <v>88</v>
      </c>
      <c r="M87" s="43">
        <v>1653</v>
      </c>
      <c r="N87" s="44" t="s">
        <v>86</v>
      </c>
      <c r="O87" s="44" t="s">
        <v>438</v>
      </c>
      <c r="P87" s="44" t="s">
        <v>111</v>
      </c>
      <c r="Q87" s="44">
        <v>512245812</v>
      </c>
      <c r="R87" s="49" t="s">
        <v>179</v>
      </c>
    </row>
    <row r="88" spans="1:18" ht="28.5" hidden="1" x14ac:dyDescent="0.2">
      <c r="A88" s="39">
        <v>12092</v>
      </c>
      <c r="B88" s="38" t="s">
        <v>86</v>
      </c>
      <c r="C88" s="40" t="s">
        <v>1191</v>
      </c>
      <c r="D88" s="40" t="s">
        <v>839</v>
      </c>
      <c r="E88" s="42">
        <v>520023185</v>
      </c>
      <c r="F88" s="23" t="s">
        <v>897</v>
      </c>
      <c r="G88" s="35">
        <v>12956</v>
      </c>
      <c r="H88" s="35" t="s">
        <v>86</v>
      </c>
      <c r="I88" s="35" t="s">
        <v>142</v>
      </c>
      <c r="J88" s="35" t="s">
        <v>936</v>
      </c>
      <c r="K88" s="36">
        <v>514956465</v>
      </c>
      <c r="L88" s="35" t="s">
        <v>88</v>
      </c>
      <c r="M88" s="47">
        <v>12154</v>
      </c>
      <c r="N88" s="48" t="s">
        <v>86</v>
      </c>
      <c r="O88" s="48" t="s">
        <v>440</v>
      </c>
      <c r="P88" s="48" t="s">
        <v>111</v>
      </c>
      <c r="Q88" s="48">
        <v>512245812</v>
      </c>
      <c r="R88" s="50" t="s">
        <v>179</v>
      </c>
    </row>
    <row r="89" spans="1:18" ht="28.5" hidden="1" x14ac:dyDescent="0.2">
      <c r="A89" s="39">
        <v>12937</v>
      </c>
      <c r="B89" s="38" t="s">
        <v>86</v>
      </c>
      <c r="C89" s="40" t="s">
        <v>1192</v>
      </c>
      <c r="D89" s="40" t="s">
        <v>829</v>
      </c>
      <c r="E89" s="42">
        <v>520042177</v>
      </c>
      <c r="F89" s="23" t="s">
        <v>897</v>
      </c>
      <c r="G89" s="35">
        <v>9676</v>
      </c>
      <c r="H89" s="35" t="s">
        <v>86</v>
      </c>
      <c r="I89" s="35" t="s">
        <v>145</v>
      </c>
      <c r="J89" s="35" t="s">
        <v>936</v>
      </c>
      <c r="K89" s="36">
        <v>514956465</v>
      </c>
      <c r="L89" s="35" t="s">
        <v>88</v>
      </c>
      <c r="M89" s="43">
        <v>2164</v>
      </c>
      <c r="N89" s="44" t="s">
        <v>86</v>
      </c>
      <c r="O89" s="44" t="s">
        <v>452</v>
      </c>
      <c r="P89" s="44" t="s">
        <v>131</v>
      </c>
      <c r="Q89" s="44">
        <v>512267592</v>
      </c>
      <c r="R89" s="49" t="s">
        <v>179</v>
      </c>
    </row>
    <row r="90" spans="1:18" ht="28.5" hidden="1" x14ac:dyDescent="0.2">
      <c r="A90" s="39">
        <v>13644</v>
      </c>
      <c r="B90" s="38" t="s">
        <v>86</v>
      </c>
      <c r="C90" s="40" t="s">
        <v>849</v>
      </c>
      <c r="D90" s="40" t="s">
        <v>839</v>
      </c>
      <c r="E90" s="42">
        <v>520023185</v>
      </c>
      <c r="F90" s="23" t="s">
        <v>897</v>
      </c>
      <c r="G90" s="35">
        <v>8701</v>
      </c>
      <c r="H90" s="35" t="s">
        <v>86</v>
      </c>
      <c r="I90" s="35" t="s">
        <v>143</v>
      </c>
      <c r="J90" s="35" t="s">
        <v>936</v>
      </c>
      <c r="K90" s="36">
        <v>514956465</v>
      </c>
      <c r="L90" s="35" t="s">
        <v>88</v>
      </c>
      <c r="M90" s="47">
        <v>2204</v>
      </c>
      <c r="N90" s="48" t="s">
        <v>86</v>
      </c>
      <c r="O90" s="48" t="s">
        <v>445</v>
      </c>
      <c r="P90" s="48" t="s">
        <v>131</v>
      </c>
      <c r="Q90" s="48">
        <v>512267592</v>
      </c>
      <c r="R90" s="50" t="s">
        <v>179</v>
      </c>
    </row>
    <row r="91" spans="1:18" ht="28.5" hidden="1" x14ac:dyDescent="0.2">
      <c r="A91" s="39">
        <v>17013</v>
      </c>
      <c r="B91" s="38" t="s">
        <v>86</v>
      </c>
      <c r="C91" s="40" t="s">
        <v>854</v>
      </c>
      <c r="D91" s="40" t="s">
        <v>828</v>
      </c>
      <c r="E91" s="42">
        <v>520004896</v>
      </c>
      <c r="F91" s="23" t="s">
        <v>897</v>
      </c>
      <c r="G91" s="35">
        <v>9451</v>
      </c>
      <c r="H91" s="35" t="s">
        <v>86</v>
      </c>
      <c r="I91" s="35" t="s">
        <v>148</v>
      </c>
      <c r="J91" s="35" t="s">
        <v>936</v>
      </c>
      <c r="K91" s="36">
        <v>514956465</v>
      </c>
      <c r="L91" s="35" t="s">
        <v>88</v>
      </c>
      <c r="M91" s="43">
        <v>9856</v>
      </c>
      <c r="N91" s="44" t="s">
        <v>86</v>
      </c>
      <c r="O91" s="44" t="s">
        <v>444</v>
      </c>
      <c r="P91" s="44" t="s">
        <v>131</v>
      </c>
      <c r="Q91" s="44">
        <v>512267592</v>
      </c>
      <c r="R91" s="49" t="s">
        <v>179</v>
      </c>
    </row>
    <row r="92" spans="1:18" ht="28.5" hidden="1" x14ac:dyDescent="0.2">
      <c r="A92" s="39">
        <v>18013</v>
      </c>
      <c r="B92" s="38" t="s">
        <v>86</v>
      </c>
      <c r="C92" s="40" t="s">
        <v>1193</v>
      </c>
      <c r="D92" s="40" t="s">
        <v>1135</v>
      </c>
      <c r="E92" s="42">
        <v>520042540</v>
      </c>
      <c r="F92" s="23" t="s">
        <v>897</v>
      </c>
      <c r="G92" s="35">
        <v>8703</v>
      </c>
      <c r="H92" s="35" t="s">
        <v>86</v>
      </c>
      <c r="I92" s="35" t="s">
        <v>151</v>
      </c>
      <c r="J92" s="35" t="s">
        <v>936</v>
      </c>
      <c r="K92" s="36">
        <v>514956465</v>
      </c>
      <c r="L92" s="35" t="s">
        <v>88</v>
      </c>
      <c r="M92" s="47">
        <v>9858</v>
      </c>
      <c r="N92" s="48" t="s">
        <v>86</v>
      </c>
      <c r="O92" s="48" t="s">
        <v>446</v>
      </c>
      <c r="P92" s="48" t="s">
        <v>131</v>
      </c>
      <c r="Q92" s="48">
        <v>512267592</v>
      </c>
      <c r="R92" s="50" t="s">
        <v>179</v>
      </c>
    </row>
    <row r="93" spans="1:18" ht="28.5" hidden="1" x14ac:dyDescent="0.2">
      <c r="A93" s="39">
        <v>46013</v>
      </c>
      <c r="B93" s="38" t="s">
        <v>86</v>
      </c>
      <c r="C93" s="40" t="s">
        <v>1194</v>
      </c>
      <c r="D93" s="40" t="s">
        <v>830</v>
      </c>
      <c r="E93" s="42">
        <v>520030677</v>
      </c>
      <c r="F93" s="23" t="s">
        <v>897</v>
      </c>
      <c r="G93" s="35">
        <v>8704</v>
      </c>
      <c r="H93" s="35" t="s">
        <v>86</v>
      </c>
      <c r="I93" s="51" t="s">
        <v>146</v>
      </c>
      <c r="J93" s="35" t="s">
        <v>936</v>
      </c>
      <c r="K93" s="36">
        <v>514956465</v>
      </c>
      <c r="L93" s="35" t="s">
        <v>88</v>
      </c>
      <c r="M93" s="43">
        <v>9862</v>
      </c>
      <c r="N93" s="44" t="s">
        <v>86</v>
      </c>
      <c r="O93" s="44" t="s">
        <v>447</v>
      </c>
      <c r="P93" s="44" t="s">
        <v>131</v>
      </c>
      <c r="Q93" s="44">
        <v>512267592</v>
      </c>
      <c r="R93" s="49" t="s">
        <v>179</v>
      </c>
    </row>
    <row r="94" spans="1:18" ht="28.5" hidden="1" x14ac:dyDescent="0.2">
      <c r="A94" s="39">
        <v>259013</v>
      </c>
      <c r="B94" s="38" t="s">
        <v>86</v>
      </c>
      <c r="C94" s="40" t="s">
        <v>1195</v>
      </c>
      <c r="D94" s="40" t="s">
        <v>823</v>
      </c>
      <c r="E94" s="42">
        <v>520004078</v>
      </c>
      <c r="F94" s="23" t="s">
        <v>897</v>
      </c>
      <c r="G94" s="35">
        <v>8705</v>
      </c>
      <c r="H94" s="35" t="s">
        <v>86</v>
      </c>
      <c r="I94" s="35" t="s">
        <v>147</v>
      </c>
      <c r="J94" s="35" t="s">
        <v>936</v>
      </c>
      <c r="K94" s="36">
        <v>514956465</v>
      </c>
      <c r="L94" s="35" t="s">
        <v>88</v>
      </c>
      <c r="M94" s="47">
        <v>1709</v>
      </c>
      <c r="N94" s="48" t="s">
        <v>99</v>
      </c>
      <c r="O94" s="48" t="s">
        <v>235</v>
      </c>
      <c r="P94" s="48" t="s">
        <v>131</v>
      </c>
      <c r="Q94" s="48">
        <v>512267592</v>
      </c>
      <c r="R94" s="50" t="s">
        <v>179</v>
      </c>
    </row>
    <row r="95" spans="1:18" ht="28.5" hidden="1" x14ac:dyDescent="0.2">
      <c r="A95" s="39">
        <v>163</v>
      </c>
      <c r="B95" s="38" t="s">
        <v>86</v>
      </c>
      <c r="C95" s="40" t="s">
        <v>1196</v>
      </c>
      <c r="D95" s="40" t="s">
        <v>823</v>
      </c>
      <c r="E95" s="42">
        <v>520004078</v>
      </c>
      <c r="F95" s="23" t="s">
        <v>897</v>
      </c>
      <c r="G95" s="35">
        <v>12536</v>
      </c>
      <c r="H95" s="35" t="s">
        <v>86</v>
      </c>
      <c r="I95" s="35" t="s">
        <v>149</v>
      </c>
      <c r="J95" s="35" t="s">
        <v>936</v>
      </c>
      <c r="K95" s="36">
        <v>514956465</v>
      </c>
      <c r="L95" s="35" t="s">
        <v>88</v>
      </c>
      <c r="M95" s="43">
        <v>1713</v>
      </c>
      <c r="N95" s="44" t="s">
        <v>99</v>
      </c>
      <c r="O95" s="44" t="s">
        <v>236</v>
      </c>
      <c r="P95" s="44" t="s">
        <v>131</v>
      </c>
      <c r="Q95" s="44">
        <v>512267592</v>
      </c>
      <c r="R95" s="49" t="s">
        <v>179</v>
      </c>
    </row>
    <row r="96" spans="1:18" ht="28.5" hidden="1" x14ac:dyDescent="0.2">
      <c r="A96" s="39">
        <v>8660</v>
      </c>
      <c r="B96" s="38" t="s">
        <v>86</v>
      </c>
      <c r="C96" s="40" t="s">
        <v>1197</v>
      </c>
      <c r="D96" s="40" t="s">
        <v>828</v>
      </c>
      <c r="E96" s="42">
        <v>520004896</v>
      </c>
      <c r="F96" s="23" t="s">
        <v>897</v>
      </c>
      <c r="G96" s="35">
        <v>12535</v>
      </c>
      <c r="H96" s="35" t="s">
        <v>86</v>
      </c>
      <c r="I96" s="35" t="s">
        <v>150</v>
      </c>
      <c r="J96" s="35" t="s">
        <v>936</v>
      </c>
      <c r="K96" s="36">
        <v>514956465</v>
      </c>
      <c r="L96" s="35" t="s">
        <v>88</v>
      </c>
      <c r="M96" s="47">
        <v>12140</v>
      </c>
      <c r="N96" s="48" t="s">
        <v>86</v>
      </c>
      <c r="O96" s="48" t="s">
        <v>448</v>
      </c>
      <c r="P96" s="48" t="s">
        <v>131</v>
      </c>
      <c r="Q96" s="48">
        <v>512267592</v>
      </c>
      <c r="R96" s="50" t="s">
        <v>179</v>
      </c>
    </row>
    <row r="97" spans="1:18" ht="28.5" hidden="1" x14ac:dyDescent="0.2">
      <c r="A97" s="39">
        <v>8572</v>
      </c>
      <c r="B97" s="38" t="s">
        <v>86</v>
      </c>
      <c r="C97" s="40" t="s">
        <v>1198</v>
      </c>
      <c r="D97" s="40" t="s">
        <v>830</v>
      </c>
      <c r="E97" s="42">
        <v>520030677</v>
      </c>
      <c r="F97" s="23" t="s">
        <v>897</v>
      </c>
      <c r="G97" s="35">
        <v>8702</v>
      </c>
      <c r="H97" s="35" t="s">
        <v>86</v>
      </c>
      <c r="I97" s="35" t="s">
        <v>144</v>
      </c>
      <c r="J97" s="35" t="s">
        <v>936</v>
      </c>
      <c r="K97" s="36">
        <v>514956465</v>
      </c>
      <c r="L97" s="35" t="s">
        <v>88</v>
      </c>
      <c r="M97" s="43">
        <v>13278</v>
      </c>
      <c r="N97" s="44" t="s">
        <v>86</v>
      </c>
      <c r="O97" s="44" t="s">
        <v>449</v>
      </c>
      <c r="P97" s="44" t="s">
        <v>131</v>
      </c>
      <c r="Q97" s="44">
        <v>512267592</v>
      </c>
      <c r="R97" s="49" t="s">
        <v>179</v>
      </c>
    </row>
    <row r="98" spans="1:18" ht="28.5" hidden="1" x14ac:dyDescent="0.2">
      <c r="A98" s="39">
        <v>13346</v>
      </c>
      <c r="B98" s="38" t="s">
        <v>86</v>
      </c>
      <c r="C98" s="40" t="s">
        <v>1199</v>
      </c>
      <c r="D98" s="40" t="s">
        <v>832</v>
      </c>
      <c r="E98" s="42">
        <v>520024647</v>
      </c>
      <c r="F98" s="23" t="s">
        <v>897</v>
      </c>
      <c r="G98" s="35">
        <v>12531</v>
      </c>
      <c r="H98" s="35" t="s">
        <v>86</v>
      </c>
      <c r="I98" s="35" t="s">
        <v>160</v>
      </c>
      <c r="J98" s="35" t="s">
        <v>936</v>
      </c>
      <c r="K98" s="36">
        <v>514956465</v>
      </c>
      <c r="L98" s="35" t="s">
        <v>88</v>
      </c>
      <c r="M98" s="47">
        <v>13279</v>
      </c>
      <c r="N98" s="48" t="s">
        <v>86</v>
      </c>
      <c r="O98" s="48" t="s">
        <v>450</v>
      </c>
      <c r="P98" s="48" t="s">
        <v>131</v>
      </c>
      <c r="Q98" s="48">
        <v>512267592</v>
      </c>
      <c r="R98" s="50" t="s">
        <v>179</v>
      </c>
    </row>
    <row r="99" spans="1:18" ht="28.5" hidden="1" x14ac:dyDescent="0.2">
      <c r="A99" s="39">
        <v>13433</v>
      </c>
      <c r="B99" s="38" t="s">
        <v>86</v>
      </c>
      <c r="C99" s="40" t="s">
        <v>865</v>
      </c>
      <c r="D99" s="40" t="s">
        <v>823</v>
      </c>
      <c r="E99" s="42">
        <v>520004078</v>
      </c>
      <c r="F99" s="23" t="s">
        <v>897</v>
      </c>
      <c r="G99" s="35">
        <v>8699</v>
      </c>
      <c r="H99" s="35" t="s">
        <v>86</v>
      </c>
      <c r="I99" s="35" t="s">
        <v>153</v>
      </c>
      <c r="J99" s="35" t="s">
        <v>936</v>
      </c>
      <c r="K99" s="36">
        <v>514956465</v>
      </c>
      <c r="L99" s="35" t="s">
        <v>88</v>
      </c>
      <c r="M99" s="43">
        <v>13424</v>
      </c>
      <c r="N99" s="44" t="s">
        <v>86</v>
      </c>
      <c r="O99" s="44" t="s">
        <v>451</v>
      </c>
      <c r="P99" s="44" t="s">
        <v>131</v>
      </c>
      <c r="Q99" s="44">
        <v>512267592</v>
      </c>
      <c r="R99" s="49" t="s">
        <v>179</v>
      </c>
    </row>
    <row r="100" spans="1:18" ht="28.5" hidden="1" x14ac:dyDescent="0.2">
      <c r="A100" s="39">
        <v>13434</v>
      </c>
      <c r="B100" s="38" t="s">
        <v>86</v>
      </c>
      <c r="C100" s="40" t="s">
        <v>864</v>
      </c>
      <c r="D100" s="40" t="s">
        <v>823</v>
      </c>
      <c r="E100" s="42">
        <v>520004078</v>
      </c>
      <c r="F100" s="23" t="s">
        <v>897</v>
      </c>
      <c r="G100" s="35">
        <v>8698</v>
      </c>
      <c r="H100" s="35" t="s">
        <v>86</v>
      </c>
      <c r="I100" s="35" t="s">
        <v>154</v>
      </c>
      <c r="J100" s="35" t="s">
        <v>936</v>
      </c>
      <c r="K100" s="36">
        <v>514956465</v>
      </c>
      <c r="L100" s="35" t="s">
        <v>88</v>
      </c>
      <c r="M100" s="47">
        <v>13684</v>
      </c>
      <c r="N100" s="48" t="s">
        <v>86</v>
      </c>
      <c r="O100" s="48" t="s">
        <v>962</v>
      </c>
      <c r="P100" s="48" t="s">
        <v>131</v>
      </c>
      <c r="Q100" s="48">
        <v>512267592</v>
      </c>
      <c r="R100" s="50" t="s">
        <v>179</v>
      </c>
    </row>
    <row r="101" spans="1:18" ht="28.5" hidden="1" x14ac:dyDescent="0.2">
      <c r="A101" s="39">
        <v>13435</v>
      </c>
      <c r="B101" s="38" t="s">
        <v>86</v>
      </c>
      <c r="C101" s="40" t="s">
        <v>863</v>
      </c>
      <c r="D101" s="40" t="s">
        <v>823</v>
      </c>
      <c r="E101" s="42">
        <v>520004078</v>
      </c>
      <c r="F101" s="23" t="s">
        <v>897</v>
      </c>
      <c r="G101" s="35">
        <v>8697</v>
      </c>
      <c r="H101" s="35" t="s">
        <v>86</v>
      </c>
      <c r="I101" s="35" t="s">
        <v>155</v>
      </c>
      <c r="J101" s="35" t="s">
        <v>936</v>
      </c>
      <c r="K101" s="36">
        <v>514956465</v>
      </c>
      <c r="L101" s="35" t="s">
        <v>88</v>
      </c>
      <c r="M101" s="43">
        <v>13685</v>
      </c>
      <c r="N101" s="44" t="s">
        <v>86</v>
      </c>
      <c r="O101" s="44" t="s">
        <v>963</v>
      </c>
      <c r="P101" s="44" t="s">
        <v>131</v>
      </c>
      <c r="Q101" s="44">
        <v>512267592</v>
      </c>
      <c r="R101" s="49" t="s">
        <v>179</v>
      </c>
    </row>
    <row r="102" spans="1:18" ht="28.5" hidden="1" x14ac:dyDescent="0.2">
      <c r="A102" s="39">
        <v>13436</v>
      </c>
      <c r="B102" s="38" t="s">
        <v>86</v>
      </c>
      <c r="C102" s="40" t="s">
        <v>862</v>
      </c>
      <c r="D102" s="40" t="s">
        <v>823</v>
      </c>
      <c r="E102" s="42">
        <v>520004078</v>
      </c>
      <c r="F102" s="23" t="s">
        <v>897</v>
      </c>
      <c r="G102" s="35">
        <v>8696</v>
      </c>
      <c r="H102" s="35" t="s">
        <v>86</v>
      </c>
      <c r="I102" s="35" t="s">
        <v>156</v>
      </c>
      <c r="J102" s="35" t="s">
        <v>936</v>
      </c>
      <c r="K102" s="36">
        <v>514956465</v>
      </c>
      <c r="L102" s="35" t="s">
        <v>88</v>
      </c>
      <c r="M102" s="47">
        <v>2158</v>
      </c>
      <c r="N102" s="48" t="s">
        <v>86</v>
      </c>
      <c r="O102" s="48" t="s">
        <v>459</v>
      </c>
      <c r="P102" s="48" t="s">
        <v>101</v>
      </c>
      <c r="Q102" s="48">
        <v>512065202</v>
      </c>
      <c r="R102" s="50" t="s">
        <v>179</v>
      </c>
    </row>
    <row r="103" spans="1:18" ht="28.5" hidden="1" x14ac:dyDescent="0.2">
      <c r="A103" s="39">
        <v>13437</v>
      </c>
      <c r="B103" s="38" t="s">
        <v>86</v>
      </c>
      <c r="C103" s="40" t="s">
        <v>861</v>
      </c>
      <c r="D103" s="40" t="s">
        <v>823</v>
      </c>
      <c r="E103" s="42">
        <v>520004078</v>
      </c>
      <c r="F103" s="23" t="s">
        <v>897</v>
      </c>
      <c r="G103" s="35">
        <v>8695</v>
      </c>
      <c r="H103" s="35" t="s">
        <v>86</v>
      </c>
      <c r="I103" s="35" t="s">
        <v>163</v>
      </c>
      <c r="J103" s="35" t="s">
        <v>936</v>
      </c>
      <c r="K103" s="36">
        <v>514956465</v>
      </c>
      <c r="L103" s="35" t="s">
        <v>88</v>
      </c>
      <c r="M103" s="43">
        <v>2159</v>
      </c>
      <c r="N103" s="44" t="s">
        <v>86</v>
      </c>
      <c r="O103" s="44" t="s">
        <v>460</v>
      </c>
      <c r="P103" s="44" t="s">
        <v>101</v>
      </c>
      <c r="Q103" s="44">
        <v>512065202</v>
      </c>
      <c r="R103" s="49" t="s">
        <v>179</v>
      </c>
    </row>
    <row r="104" spans="1:18" ht="28.5" hidden="1" x14ac:dyDescent="0.2">
      <c r="A104" s="39">
        <v>13625</v>
      </c>
      <c r="B104" s="38" t="s">
        <v>86</v>
      </c>
      <c r="C104" s="40" t="s">
        <v>1200</v>
      </c>
      <c r="D104" s="40" t="s">
        <v>828</v>
      </c>
      <c r="E104" s="42">
        <v>520004896</v>
      </c>
      <c r="F104" s="23" t="s">
        <v>897</v>
      </c>
      <c r="G104" s="35">
        <v>9677</v>
      </c>
      <c r="H104" s="35" t="s">
        <v>86</v>
      </c>
      <c r="I104" s="35" t="s">
        <v>159</v>
      </c>
      <c r="J104" s="35" t="s">
        <v>936</v>
      </c>
      <c r="K104" s="36">
        <v>514956465</v>
      </c>
      <c r="L104" s="35" t="s">
        <v>88</v>
      </c>
      <c r="M104" s="47">
        <v>2160</v>
      </c>
      <c r="N104" s="48" t="s">
        <v>86</v>
      </c>
      <c r="O104" s="48" t="s">
        <v>456</v>
      </c>
      <c r="P104" s="48" t="s">
        <v>101</v>
      </c>
      <c r="Q104" s="48">
        <v>512065202</v>
      </c>
      <c r="R104" s="50" t="s">
        <v>179</v>
      </c>
    </row>
    <row r="105" spans="1:18" ht="28.5" hidden="1" x14ac:dyDescent="0.2">
      <c r="A105" s="39">
        <v>471</v>
      </c>
      <c r="B105" s="38" t="s">
        <v>86</v>
      </c>
      <c r="C105" s="40" t="s">
        <v>1201</v>
      </c>
      <c r="D105" s="40" t="s">
        <v>839</v>
      </c>
      <c r="E105" s="42">
        <v>520023185</v>
      </c>
      <c r="F105" s="23" t="s">
        <v>897</v>
      </c>
      <c r="G105" s="35">
        <v>12957</v>
      </c>
      <c r="H105" s="35" t="s">
        <v>86</v>
      </c>
      <c r="I105" s="35" t="s">
        <v>158</v>
      </c>
      <c r="J105" s="35" t="s">
        <v>936</v>
      </c>
      <c r="K105" s="36">
        <v>514956465</v>
      </c>
      <c r="L105" s="35" t="s">
        <v>88</v>
      </c>
      <c r="M105" s="43">
        <v>9972</v>
      </c>
      <c r="N105" s="44" t="s">
        <v>86</v>
      </c>
      <c r="O105" s="44" t="s">
        <v>453</v>
      </c>
      <c r="P105" s="44" t="s">
        <v>101</v>
      </c>
      <c r="Q105" s="44">
        <v>512065202</v>
      </c>
      <c r="R105" s="49" t="s">
        <v>179</v>
      </c>
    </row>
    <row r="106" spans="1:18" ht="28.5" hidden="1" x14ac:dyDescent="0.2">
      <c r="A106" s="39">
        <v>9536</v>
      </c>
      <c r="B106" s="38" t="s">
        <v>86</v>
      </c>
      <c r="C106" s="40" t="s">
        <v>1202</v>
      </c>
      <c r="D106" s="40" t="s">
        <v>1135</v>
      </c>
      <c r="E106" s="42">
        <v>520042540</v>
      </c>
      <c r="F106" s="23" t="s">
        <v>897</v>
      </c>
      <c r="G106" s="35">
        <v>12534</v>
      </c>
      <c r="H106" s="35" t="s">
        <v>86</v>
      </c>
      <c r="I106" s="35" t="s">
        <v>157</v>
      </c>
      <c r="J106" s="35" t="s">
        <v>936</v>
      </c>
      <c r="K106" s="36">
        <v>514956465</v>
      </c>
      <c r="L106" s="35" t="s">
        <v>88</v>
      </c>
      <c r="M106" s="47">
        <v>2109</v>
      </c>
      <c r="N106" s="48" t="s">
        <v>86</v>
      </c>
      <c r="O106" s="48" t="s">
        <v>458</v>
      </c>
      <c r="P106" s="48" t="s">
        <v>101</v>
      </c>
      <c r="Q106" s="48">
        <v>512065202</v>
      </c>
      <c r="R106" s="50" t="s">
        <v>179</v>
      </c>
    </row>
    <row r="107" spans="1:18" ht="28.5" hidden="1" x14ac:dyDescent="0.2">
      <c r="A107" s="39">
        <v>9537</v>
      </c>
      <c r="B107" s="38" t="s">
        <v>86</v>
      </c>
      <c r="C107" s="40" t="s">
        <v>1203</v>
      </c>
      <c r="D107" s="40" t="s">
        <v>1135</v>
      </c>
      <c r="E107" s="42">
        <v>520042540</v>
      </c>
      <c r="F107" s="23" t="s">
        <v>897</v>
      </c>
      <c r="G107" s="35">
        <v>9452</v>
      </c>
      <c r="H107" s="35" t="s">
        <v>86</v>
      </c>
      <c r="I107" s="35" t="s">
        <v>152</v>
      </c>
      <c r="J107" s="35" t="s">
        <v>936</v>
      </c>
      <c r="K107" s="36">
        <v>514956465</v>
      </c>
      <c r="L107" s="35" t="s">
        <v>88</v>
      </c>
      <c r="M107" s="47">
        <v>12158</v>
      </c>
      <c r="N107" s="48" t="s">
        <v>86</v>
      </c>
      <c r="O107" s="48" t="s">
        <v>455</v>
      </c>
      <c r="P107" s="48" t="s">
        <v>101</v>
      </c>
      <c r="Q107" s="48">
        <v>512065202</v>
      </c>
      <c r="R107" s="50" t="s">
        <v>179</v>
      </c>
    </row>
    <row r="108" spans="1:18" ht="28.5" hidden="1" x14ac:dyDescent="0.2">
      <c r="A108" s="39">
        <v>9544</v>
      </c>
      <c r="B108" s="38" t="s">
        <v>86</v>
      </c>
      <c r="C108" s="40" t="s">
        <v>1204</v>
      </c>
      <c r="D108" s="40" t="s">
        <v>1135</v>
      </c>
      <c r="E108" s="42">
        <v>520042540</v>
      </c>
      <c r="F108" s="23" t="s">
        <v>897</v>
      </c>
      <c r="G108" s="35">
        <v>12532</v>
      </c>
      <c r="H108" s="35" t="s">
        <v>86</v>
      </c>
      <c r="I108" s="35" t="s">
        <v>161</v>
      </c>
      <c r="J108" s="35" t="s">
        <v>936</v>
      </c>
      <c r="K108" s="36">
        <v>514956465</v>
      </c>
      <c r="L108" s="35" t="s">
        <v>88</v>
      </c>
      <c r="M108" s="43">
        <v>13285</v>
      </c>
      <c r="N108" s="44" t="s">
        <v>86</v>
      </c>
      <c r="O108" s="44" t="s">
        <v>964</v>
      </c>
      <c r="P108" s="44" t="s">
        <v>101</v>
      </c>
      <c r="Q108" s="44">
        <v>512065202</v>
      </c>
      <c r="R108" s="49" t="s">
        <v>179</v>
      </c>
    </row>
    <row r="109" spans="1:18" ht="28.5" hidden="1" x14ac:dyDescent="0.2">
      <c r="A109" s="39">
        <v>9562</v>
      </c>
      <c r="B109" s="38" t="s">
        <v>86</v>
      </c>
      <c r="C109" s="40" t="s">
        <v>822</v>
      </c>
      <c r="D109" s="40" t="s">
        <v>823</v>
      </c>
      <c r="E109" s="42">
        <v>520004078</v>
      </c>
      <c r="F109" s="23" t="s">
        <v>897</v>
      </c>
      <c r="G109" s="35">
        <v>12533</v>
      </c>
      <c r="H109" s="35" t="s">
        <v>86</v>
      </c>
      <c r="I109" s="35" t="s">
        <v>162</v>
      </c>
      <c r="J109" s="35" t="s">
        <v>936</v>
      </c>
      <c r="K109" s="36">
        <v>514956465</v>
      </c>
      <c r="L109" s="35" t="s">
        <v>88</v>
      </c>
      <c r="M109" s="47">
        <v>13286</v>
      </c>
      <c r="N109" s="48" t="s">
        <v>86</v>
      </c>
      <c r="O109" s="48" t="s">
        <v>461</v>
      </c>
      <c r="P109" s="48" t="s">
        <v>101</v>
      </c>
      <c r="Q109" s="48">
        <v>512065202</v>
      </c>
      <c r="R109" s="50" t="s">
        <v>179</v>
      </c>
    </row>
    <row r="110" spans="1:18" ht="28.5" hidden="1" x14ac:dyDescent="0.2">
      <c r="A110" s="39">
        <v>9563</v>
      </c>
      <c r="B110" s="38" t="s">
        <v>86</v>
      </c>
      <c r="C110" s="40" t="s">
        <v>824</v>
      </c>
      <c r="D110" s="40" t="s">
        <v>823</v>
      </c>
      <c r="E110" s="42">
        <v>520004078</v>
      </c>
      <c r="F110" s="23" t="s">
        <v>897</v>
      </c>
      <c r="G110" s="35">
        <v>8675</v>
      </c>
      <c r="H110" s="35" t="s">
        <v>86</v>
      </c>
      <c r="I110" s="35" t="s">
        <v>169</v>
      </c>
      <c r="J110" s="35" t="s">
        <v>111</v>
      </c>
      <c r="K110" s="36">
        <v>512245812</v>
      </c>
      <c r="L110" s="35" t="s">
        <v>88</v>
      </c>
      <c r="M110" s="43">
        <v>2108</v>
      </c>
      <c r="N110" s="44" t="s">
        <v>86</v>
      </c>
      <c r="O110" s="44" t="s">
        <v>457</v>
      </c>
      <c r="P110" s="44" t="s">
        <v>101</v>
      </c>
      <c r="Q110" s="44">
        <v>512065202</v>
      </c>
      <c r="R110" s="49" t="s">
        <v>179</v>
      </c>
    </row>
    <row r="111" spans="1:18" ht="28.5" hidden="1" x14ac:dyDescent="0.2">
      <c r="A111" s="39">
        <v>9564</v>
      </c>
      <c r="B111" s="38" t="s">
        <v>86</v>
      </c>
      <c r="C111" s="40" t="s">
        <v>827</v>
      </c>
      <c r="D111" s="40" t="s">
        <v>823</v>
      </c>
      <c r="E111" s="42">
        <v>520004078</v>
      </c>
      <c r="F111" s="23" t="s">
        <v>897</v>
      </c>
      <c r="G111" s="35">
        <v>13354</v>
      </c>
      <c r="H111" s="35" t="s">
        <v>86</v>
      </c>
      <c r="I111" s="35" t="s">
        <v>171</v>
      </c>
      <c r="J111" s="35" t="s">
        <v>111</v>
      </c>
      <c r="K111" s="36">
        <v>512245812</v>
      </c>
      <c r="L111" s="35" t="s">
        <v>88</v>
      </c>
      <c r="M111" s="43">
        <v>9973</v>
      </c>
      <c r="N111" s="44" t="s">
        <v>86</v>
      </c>
      <c r="O111" s="44" t="s">
        <v>454</v>
      </c>
      <c r="P111" s="44" t="s">
        <v>101</v>
      </c>
      <c r="Q111" s="44">
        <v>512065202</v>
      </c>
      <c r="R111" s="49" t="s">
        <v>179</v>
      </c>
    </row>
    <row r="112" spans="1:18" ht="28.5" hidden="1" x14ac:dyDescent="0.2">
      <c r="A112" s="39">
        <v>9593</v>
      </c>
      <c r="B112" s="38" t="s">
        <v>86</v>
      </c>
      <c r="C112" s="40" t="s">
        <v>1205</v>
      </c>
      <c r="D112" s="40" t="s">
        <v>839</v>
      </c>
      <c r="E112" s="42">
        <v>520023185</v>
      </c>
      <c r="F112" s="23" t="s">
        <v>897</v>
      </c>
      <c r="G112" s="35">
        <v>13353</v>
      </c>
      <c r="H112" s="35" t="s">
        <v>86</v>
      </c>
      <c r="I112" s="35" t="s">
        <v>170</v>
      </c>
      <c r="J112" s="35" t="s">
        <v>111</v>
      </c>
      <c r="K112" s="36">
        <v>512245812</v>
      </c>
      <c r="L112" s="35" t="s">
        <v>88</v>
      </c>
      <c r="M112" s="47">
        <v>2148</v>
      </c>
      <c r="N112" s="48" t="s">
        <v>86</v>
      </c>
      <c r="O112" s="48" t="s">
        <v>470</v>
      </c>
      <c r="P112" s="48" t="s">
        <v>116</v>
      </c>
      <c r="Q112" s="48">
        <v>512237744</v>
      </c>
      <c r="R112" s="50" t="s">
        <v>179</v>
      </c>
    </row>
    <row r="113" spans="1:18" ht="28.5" hidden="1" x14ac:dyDescent="0.2">
      <c r="A113" s="39">
        <v>9594</v>
      </c>
      <c r="B113" s="38" t="s">
        <v>86</v>
      </c>
      <c r="C113" s="40" t="s">
        <v>1206</v>
      </c>
      <c r="D113" s="40" t="s">
        <v>839</v>
      </c>
      <c r="E113" s="42">
        <v>520023185</v>
      </c>
      <c r="F113" s="23" t="s">
        <v>897</v>
      </c>
      <c r="G113" s="35">
        <v>8716</v>
      </c>
      <c r="H113" s="35" t="s">
        <v>86</v>
      </c>
      <c r="I113" s="35" t="s">
        <v>164</v>
      </c>
      <c r="J113" s="35" t="s">
        <v>111</v>
      </c>
      <c r="K113" s="36">
        <v>512245812</v>
      </c>
      <c r="L113" s="35" t="s">
        <v>88</v>
      </c>
      <c r="M113" s="43">
        <v>2149</v>
      </c>
      <c r="N113" s="44" t="s">
        <v>86</v>
      </c>
      <c r="O113" s="44" t="s">
        <v>471</v>
      </c>
      <c r="P113" s="44" t="s">
        <v>116</v>
      </c>
      <c r="Q113" s="44">
        <v>512237744</v>
      </c>
      <c r="R113" s="49" t="s">
        <v>179</v>
      </c>
    </row>
    <row r="114" spans="1:18" ht="28.5" hidden="1" x14ac:dyDescent="0.2">
      <c r="A114" s="39">
        <v>9599</v>
      </c>
      <c r="B114" s="38" t="s">
        <v>86</v>
      </c>
      <c r="C114" s="40" t="s">
        <v>876</v>
      </c>
      <c r="D114" s="40" t="s">
        <v>828</v>
      </c>
      <c r="E114" s="42">
        <v>520004896</v>
      </c>
      <c r="F114" s="23" t="s">
        <v>897</v>
      </c>
      <c r="G114" s="35">
        <v>13874</v>
      </c>
      <c r="H114" s="35" t="s">
        <v>86</v>
      </c>
      <c r="I114" s="35" t="s">
        <v>1053</v>
      </c>
      <c r="J114" s="35" t="s">
        <v>111</v>
      </c>
      <c r="K114" s="36">
        <v>512245812</v>
      </c>
      <c r="L114" s="35" t="s">
        <v>88</v>
      </c>
      <c r="M114" s="47">
        <v>2208</v>
      </c>
      <c r="N114" s="48" t="s">
        <v>86</v>
      </c>
      <c r="O114" s="48" t="s">
        <v>467</v>
      </c>
      <c r="P114" s="48" t="s">
        <v>116</v>
      </c>
      <c r="Q114" s="48">
        <v>512237744</v>
      </c>
      <c r="R114" s="50" t="s">
        <v>179</v>
      </c>
    </row>
    <row r="115" spans="1:18" ht="28.5" hidden="1" x14ac:dyDescent="0.2">
      <c r="A115" s="39">
        <v>9604</v>
      </c>
      <c r="B115" s="38" t="s">
        <v>86</v>
      </c>
      <c r="C115" s="40" t="s">
        <v>875</v>
      </c>
      <c r="D115" s="40" t="s">
        <v>828</v>
      </c>
      <c r="E115" s="42">
        <v>520004896</v>
      </c>
      <c r="F115" s="23" t="s">
        <v>897</v>
      </c>
      <c r="G115" s="35">
        <v>8684</v>
      </c>
      <c r="H115" s="35" t="s">
        <v>86</v>
      </c>
      <c r="I115" s="35" t="s">
        <v>166</v>
      </c>
      <c r="J115" s="35" t="s">
        <v>111</v>
      </c>
      <c r="K115" s="36">
        <v>512245812</v>
      </c>
      <c r="L115" s="35" t="s">
        <v>88</v>
      </c>
      <c r="M115" s="43">
        <v>8604</v>
      </c>
      <c r="N115" s="44" t="s">
        <v>86</v>
      </c>
      <c r="O115" s="44" t="s">
        <v>462</v>
      </c>
      <c r="P115" s="44" t="s">
        <v>116</v>
      </c>
      <c r="Q115" s="44">
        <v>512237744</v>
      </c>
      <c r="R115" s="49" t="s">
        <v>179</v>
      </c>
    </row>
    <row r="116" spans="1:18" ht="28.5" hidden="1" x14ac:dyDescent="0.2">
      <c r="A116" s="39">
        <v>9629</v>
      </c>
      <c r="B116" s="38" t="s">
        <v>86</v>
      </c>
      <c r="C116" s="40" t="s">
        <v>1207</v>
      </c>
      <c r="D116" s="40" t="s">
        <v>829</v>
      </c>
      <c r="E116" s="42">
        <v>520042177</v>
      </c>
      <c r="F116" s="23" t="s">
        <v>897</v>
      </c>
      <c r="G116" s="35">
        <v>8683</v>
      </c>
      <c r="H116" s="35" t="s">
        <v>86</v>
      </c>
      <c r="I116" s="35" t="s">
        <v>167</v>
      </c>
      <c r="J116" s="35" t="s">
        <v>111</v>
      </c>
      <c r="K116" s="36">
        <v>512245812</v>
      </c>
      <c r="L116" s="35" t="s">
        <v>88</v>
      </c>
      <c r="M116" s="43">
        <v>9453</v>
      </c>
      <c r="N116" s="44" t="s">
        <v>86</v>
      </c>
      <c r="O116" s="44" t="s">
        <v>463</v>
      </c>
      <c r="P116" s="44" t="s">
        <v>116</v>
      </c>
      <c r="Q116" s="44">
        <v>512237744</v>
      </c>
      <c r="R116" s="49" t="s">
        <v>179</v>
      </c>
    </row>
    <row r="117" spans="1:18" ht="28.5" hidden="1" x14ac:dyDescent="0.2">
      <c r="A117" s="39">
        <v>9630</v>
      </c>
      <c r="B117" s="38" t="s">
        <v>86</v>
      </c>
      <c r="C117" s="40" t="s">
        <v>1208</v>
      </c>
      <c r="D117" s="40" t="s">
        <v>829</v>
      </c>
      <c r="E117" s="42">
        <v>520042177</v>
      </c>
      <c r="F117" s="23" t="s">
        <v>897</v>
      </c>
      <c r="G117" s="35">
        <v>8678</v>
      </c>
      <c r="H117" s="35" t="s">
        <v>86</v>
      </c>
      <c r="I117" s="35" t="s">
        <v>168</v>
      </c>
      <c r="J117" s="35" t="s">
        <v>111</v>
      </c>
      <c r="K117" s="36">
        <v>512245812</v>
      </c>
      <c r="L117" s="35" t="s">
        <v>88</v>
      </c>
      <c r="M117" s="47">
        <v>9454</v>
      </c>
      <c r="N117" s="48" t="s">
        <v>86</v>
      </c>
      <c r="O117" s="48" t="s">
        <v>464</v>
      </c>
      <c r="P117" s="48" t="s">
        <v>116</v>
      </c>
      <c r="Q117" s="48">
        <v>512237744</v>
      </c>
      <c r="R117" s="50" t="s">
        <v>179</v>
      </c>
    </row>
    <row r="118" spans="1:18" ht="28.5" hidden="1" x14ac:dyDescent="0.2">
      <c r="A118" s="39">
        <v>9631</v>
      </c>
      <c r="B118" s="38" t="s">
        <v>86</v>
      </c>
      <c r="C118" s="40" t="s">
        <v>1209</v>
      </c>
      <c r="D118" s="40" t="s">
        <v>829</v>
      </c>
      <c r="E118" s="42">
        <v>520042177</v>
      </c>
      <c r="F118" s="23" t="s">
        <v>897</v>
      </c>
      <c r="G118" s="35">
        <v>8693</v>
      </c>
      <c r="H118" s="35" t="s">
        <v>86</v>
      </c>
      <c r="I118" s="35" t="s">
        <v>165</v>
      </c>
      <c r="J118" s="35" t="s">
        <v>111</v>
      </c>
      <c r="K118" s="36">
        <v>512245812</v>
      </c>
      <c r="L118" s="35" t="s">
        <v>88</v>
      </c>
      <c r="M118" s="43">
        <v>9455</v>
      </c>
      <c r="N118" s="44" t="s">
        <v>86</v>
      </c>
      <c r="O118" s="44" t="s">
        <v>465</v>
      </c>
      <c r="P118" s="44" t="s">
        <v>116</v>
      </c>
      <c r="Q118" s="44">
        <v>512237744</v>
      </c>
      <c r="R118" s="49" t="s">
        <v>179</v>
      </c>
    </row>
    <row r="119" spans="1:18" ht="28.5" hidden="1" x14ac:dyDescent="0.2">
      <c r="A119" s="39">
        <v>9636</v>
      </c>
      <c r="B119" s="38" t="s">
        <v>86</v>
      </c>
      <c r="C119" s="40" t="s">
        <v>882</v>
      </c>
      <c r="D119" s="40" t="s">
        <v>830</v>
      </c>
      <c r="E119" s="42">
        <v>520030677</v>
      </c>
      <c r="F119" s="23" t="s">
        <v>897</v>
      </c>
      <c r="G119" s="35">
        <v>13254</v>
      </c>
      <c r="H119" s="35" t="s">
        <v>86</v>
      </c>
      <c r="I119" s="35" t="s">
        <v>173</v>
      </c>
      <c r="J119" s="35" t="s">
        <v>131</v>
      </c>
      <c r="K119" s="36">
        <v>512267592</v>
      </c>
      <c r="L119" s="35" t="s">
        <v>88</v>
      </c>
      <c r="M119" s="47">
        <v>12152</v>
      </c>
      <c r="N119" s="48" t="s">
        <v>86</v>
      </c>
      <c r="O119" s="48" t="s">
        <v>466</v>
      </c>
      <c r="P119" s="48" t="s">
        <v>116</v>
      </c>
      <c r="Q119" s="48">
        <v>512237744</v>
      </c>
      <c r="R119" s="50" t="s">
        <v>179</v>
      </c>
    </row>
    <row r="120" spans="1:18" ht="28.5" hidden="1" x14ac:dyDescent="0.2">
      <c r="A120" s="39">
        <v>9659</v>
      </c>
      <c r="B120" s="38" t="s">
        <v>86</v>
      </c>
      <c r="C120" s="40" t="s">
        <v>1210</v>
      </c>
      <c r="D120" s="40" t="s">
        <v>832</v>
      </c>
      <c r="E120" s="42">
        <v>520024647</v>
      </c>
      <c r="F120" s="23" t="s">
        <v>897</v>
      </c>
      <c r="G120" s="35">
        <v>13414</v>
      </c>
      <c r="H120" s="35" t="s">
        <v>86</v>
      </c>
      <c r="I120" s="35" t="s">
        <v>172</v>
      </c>
      <c r="J120" s="35" t="s">
        <v>131</v>
      </c>
      <c r="K120" s="36">
        <v>512267592</v>
      </c>
      <c r="L120" s="35" t="s">
        <v>88</v>
      </c>
      <c r="M120" s="47">
        <v>13627</v>
      </c>
      <c r="N120" s="48" t="s">
        <v>86</v>
      </c>
      <c r="O120" s="48" t="s">
        <v>965</v>
      </c>
      <c r="P120" s="48" t="s">
        <v>116</v>
      </c>
      <c r="Q120" s="48">
        <v>512237744</v>
      </c>
      <c r="R120" s="50" t="s">
        <v>179</v>
      </c>
    </row>
    <row r="121" spans="1:18" ht="28.5" hidden="1" x14ac:dyDescent="0.2">
      <c r="A121" s="39">
        <v>9660</v>
      </c>
      <c r="B121" s="38" t="s">
        <v>86</v>
      </c>
      <c r="C121" s="40" t="s">
        <v>1211</v>
      </c>
      <c r="D121" s="40" t="s">
        <v>832</v>
      </c>
      <c r="E121" s="42">
        <v>520024647</v>
      </c>
      <c r="F121" s="23" t="s">
        <v>897</v>
      </c>
      <c r="G121" s="35">
        <v>8211</v>
      </c>
      <c r="H121" s="35" t="s">
        <v>86</v>
      </c>
      <c r="I121" s="35" t="s">
        <v>174</v>
      </c>
      <c r="J121" s="35" t="s">
        <v>131</v>
      </c>
      <c r="K121" s="36">
        <v>512267592</v>
      </c>
      <c r="L121" s="35" t="s">
        <v>88</v>
      </c>
      <c r="M121" s="47">
        <v>2145</v>
      </c>
      <c r="N121" s="48" t="s">
        <v>86</v>
      </c>
      <c r="O121" s="48" t="s">
        <v>472</v>
      </c>
      <c r="P121" s="48" t="s">
        <v>116</v>
      </c>
      <c r="Q121" s="48">
        <v>512237744</v>
      </c>
      <c r="R121" s="50" t="s">
        <v>179</v>
      </c>
    </row>
    <row r="122" spans="1:18" ht="28.5" hidden="1" x14ac:dyDescent="0.2">
      <c r="A122" s="39">
        <v>9661</v>
      </c>
      <c r="B122" s="38" t="s">
        <v>86</v>
      </c>
      <c r="C122" s="40" t="s">
        <v>1212</v>
      </c>
      <c r="D122" s="40" t="s">
        <v>832</v>
      </c>
      <c r="E122" s="42">
        <v>520024647</v>
      </c>
      <c r="F122" s="23" t="s">
        <v>897</v>
      </c>
      <c r="G122" s="35">
        <v>8523</v>
      </c>
      <c r="H122" s="35" t="s">
        <v>86</v>
      </c>
      <c r="I122" s="35" t="s">
        <v>175</v>
      </c>
      <c r="J122" s="35" t="s">
        <v>131</v>
      </c>
      <c r="K122" s="36">
        <v>512267592</v>
      </c>
      <c r="L122" s="35" t="s">
        <v>88</v>
      </c>
      <c r="M122" s="43">
        <v>2146</v>
      </c>
      <c r="N122" s="44" t="s">
        <v>86</v>
      </c>
      <c r="O122" s="44" t="s">
        <v>468</v>
      </c>
      <c r="P122" s="44" t="s">
        <v>116</v>
      </c>
      <c r="Q122" s="44">
        <v>512237744</v>
      </c>
      <c r="R122" s="49" t="s">
        <v>179</v>
      </c>
    </row>
    <row r="123" spans="1:18" ht="28.5" hidden="1" x14ac:dyDescent="0.2">
      <c r="A123" s="39">
        <v>9670</v>
      </c>
      <c r="B123" s="38" t="s">
        <v>86</v>
      </c>
      <c r="C123" s="40" t="s">
        <v>883</v>
      </c>
      <c r="D123" s="40" t="s">
        <v>830</v>
      </c>
      <c r="E123" s="42">
        <v>520030677</v>
      </c>
      <c r="F123" s="23" t="s">
        <v>897</v>
      </c>
      <c r="G123" s="35">
        <v>8521</v>
      </c>
      <c r="H123" s="35" t="s">
        <v>86</v>
      </c>
      <c r="I123" s="35" t="s">
        <v>176</v>
      </c>
      <c r="J123" s="35" t="s">
        <v>131</v>
      </c>
      <c r="K123" s="36">
        <v>512267592</v>
      </c>
      <c r="L123" s="35" t="s">
        <v>88</v>
      </c>
      <c r="M123" s="47">
        <v>2147</v>
      </c>
      <c r="N123" s="48" t="s">
        <v>86</v>
      </c>
      <c r="O123" s="48" t="s">
        <v>469</v>
      </c>
      <c r="P123" s="48" t="s">
        <v>116</v>
      </c>
      <c r="Q123" s="48">
        <v>512237744</v>
      </c>
      <c r="R123" s="50" t="s">
        <v>179</v>
      </c>
    </row>
    <row r="124" spans="1:18" ht="28.5" hidden="1" x14ac:dyDescent="0.2">
      <c r="A124" s="39">
        <v>9671</v>
      </c>
      <c r="B124" s="38" t="s">
        <v>86</v>
      </c>
      <c r="C124" s="40" t="s">
        <v>884</v>
      </c>
      <c r="D124" s="40" t="s">
        <v>830</v>
      </c>
      <c r="E124" s="42">
        <v>520030677</v>
      </c>
      <c r="F124" s="23" t="s">
        <v>897</v>
      </c>
      <c r="G124" s="35">
        <v>8522</v>
      </c>
      <c r="H124" s="35" t="s">
        <v>86</v>
      </c>
      <c r="I124" s="35" t="s">
        <v>177</v>
      </c>
      <c r="J124" s="35" t="s">
        <v>131</v>
      </c>
      <c r="K124" s="36">
        <v>512267592</v>
      </c>
      <c r="L124" s="35" t="s">
        <v>88</v>
      </c>
      <c r="M124" s="47">
        <v>8742</v>
      </c>
      <c r="N124" s="48" t="s">
        <v>86</v>
      </c>
      <c r="O124" s="48" t="s">
        <v>537</v>
      </c>
      <c r="P124" s="48" t="s">
        <v>538</v>
      </c>
      <c r="Q124" s="48">
        <v>511423048</v>
      </c>
      <c r="R124" s="50" t="s">
        <v>179</v>
      </c>
    </row>
    <row r="125" spans="1:18" ht="28.5" hidden="1" x14ac:dyDescent="0.2">
      <c r="A125" s="39">
        <v>9729</v>
      </c>
      <c r="B125" s="38" t="s">
        <v>86</v>
      </c>
      <c r="C125" s="40" t="s">
        <v>841</v>
      </c>
      <c r="D125" s="40" t="s">
        <v>828</v>
      </c>
      <c r="E125" s="42">
        <v>520004896</v>
      </c>
      <c r="F125" s="23" t="s">
        <v>897</v>
      </c>
      <c r="G125" s="35">
        <v>8520</v>
      </c>
      <c r="H125" s="35" t="s">
        <v>86</v>
      </c>
      <c r="I125" s="35" t="s">
        <v>178</v>
      </c>
      <c r="J125" s="35" t="s">
        <v>131</v>
      </c>
      <c r="K125" s="36">
        <v>512267592</v>
      </c>
      <c r="L125" s="35" t="s">
        <v>88</v>
      </c>
      <c r="M125" s="43">
        <v>8741</v>
      </c>
      <c r="N125" s="44" t="s">
        <v>86</v>
      </c>
      <c r="O125" s="44" t="s">
        <v>539</v>
      </c>
      <c r="P125" s="44" t="s">
        <v>538</v>
      </c>
      <c r="Q125" s="44">
        <v>511423048</v>
      </c>
      <c r="R125" s="49" t="s">
        <v>179</v>
      </c>
    </row>
    <row r="126" spans="1:18" ht="28.5" hidden="1" x14ac:dyDescent="0.2">
      <c r="A126" s="39">
        <v>11400</v>
      </c>
      <c r="B126" s="38" t="s">
        <v>86</v>
      </c>
      <c r="C126" s="40" t="s">
        <v>1213</v>
      </c>
      <c r="D126" s="40" t="s">
        <v>823</v>
      </c>
      <c r="E126" s="42">
        <v>520004078</v>
      </c>
      <c r="F126" s="23" t="s">
        <v>897</v>
      </c>
      <c r="G126" s="35">
        <v>7992</v>
      </c>
      <c r="H126" s="35" t="s">
        <v>86</v>
      </c>
      <c r="I126" s="35" t="s">
        <v>188</v>
      </c>
      <c r="J126" s="35" t="s">
        <v>181</v>
      </c>
      <c r="K126" s="36">
        <v>512244146</v>
      </c>
      <c r="L126" s="35" t="s">
        <v>88</v>
      </c>
      <c r="M126" s="47">
        <v>12027</v>
      </c>
      <c r="N126" s="48" t="s">
        <v>86</v>
      </c>
      <c r="O126" s="48" t="s">
        <v>675</v>
      </c>
      <c r="P126" s="48" t="s">
        <v>131</v>
      </c>
      <c r="Q126" s="48">
        <v>512267592</v>
      </c>
      <c r="R126" s="50" t="s">
        <v>179</v>
      </c>
    </row>
    <row r="127" spans="1:18" ht="28.5" hidden="1" x14ac:dyDescent="0.2">
      <c r="A127" s="39">
        <v>11401</v>
      </c>
      <c r="B127" s="38" t="s">
        <v>86</v>
      </c>
      <c r="C127" s="40" t="s">
        <v>878</v>
      </c>
      <c r="D127" s="40" t="s">
        <v>823</v>
      </c>
      <c r="E127" s="42">
        <v>520004078</v>
      </c>
      <c r="F127" s="23" t="s">
        <v>897</v>
      </c>
      <c r="G127" s="35">
        <v>7991</v>
      </c>
      <c r="H127" s="35" t="s">
        <v>86</v>
      </c>
      <c r="I127" s="35" t="s">
        <v>180</v>
      </c>
      <c r="J127" s="35" t="s">
        <v>181</v>
      </c>
      <c r="K127" s="36">
        <v>512244146</v>
      </c>
      <c r="L127" s="35" t="s">
        <v>88</v>
      </c>
      <c r="M127" s="47">
        <v>2203</v>
      </c>
      <c r="N127" s="48" t="s">
        <v>86</v>
      </c>
      <c r="O127" s="48" t="s">
        <v>676</v>
      </c>
      <c r="P127" s="48" t="s">
        <v>131</v>
      </c>
      <c r="Q127" s="48">
        <v>512267592</v>
      </c>
      <c r="R127" s="50" t="s">
        <v>179</v>
      </c>
    </row>
    <row r="128" spans="1:18" ht="28.5" hidden="1" x14ac:dyDescent="0.2">
      <c r="A128" s="39">
        <v>11402</v>
      </c>
      <c r="B128" s="38" t="s">
        <v>86</v>
      </c>
      <c r="C128" s="40" t="s">
        <v>879</v>
      </c>
      <c r="D128" s="40" t="s">
        <v>823</v>
      </c>
      <c r="E128" s="42">
        <v>520004078</v>
      </c>
      <c r="F128" s="23" t="s">
        <v>897</v>
      </c>
      <c r="G128" s="35">
        <v>13344</v>
      </c>
      <c r="H128" s="35" t="s">
        <v>86</v>
      </c>
      <c r="I128" s="35" t="s">
        <v>184</v>
      </c>
      <c r="J128" s="35" t="s">
        <v>181</v>
      </c>
      <c r="K128" s="36">
        <v>512244146</v>
      </c>
      <c r="L128" s="35" t="s">
        <v>88</v>
      </c>
      <c r="M128" s="43">
        <v>13415</v>
      </c>
      <c r="N128" s="44" t="s">
        <v>86</v>
      </c>
      <c r="O128" s="44" t="s">
        <v>677</v>
      </c>
      <c r="P128" s="44" t="s">
        <v>131</v>
      </c>
      <c r="Q128" s="44">
        <v>512267592</v>
      </c>
      <c r="R128" s="49" t="s">
        <v>179</v>
      </c>
    </row>
    <row r="129" spans="1:18" ht="28.5" hidden="1" x14ac:dyDescent="0.2">
      <c r="A129" s="39">
        <v>12089</v>
      </c>
      <c r="B129" s="38" t="s">
        <v>86</v>
      </c>
      <c r="C129" s="40" t="s">
        <v>1214</v>
      </c>
      <c r="D129" s="40" t="s">
        <v>839</v>
      </c>
      <c r="E129" s="42">
        <v>520023185</v>
      </c>
      <c r="F129" s="23" t="s">
        <v>897</v>
      </c>
      <c r="G129" s="35">
        <v>7990</v>
      </c>
      <c r="H129" s="35" t="s">
        <v>86</v>
      </c>
      <c r="I129" s="35" t="s">
        <v>185</v>
      </c>
      <c r="J129" s="35" t="s">
        <v>181</v>
      </c>
      <c r="K129" s="36">
        <v>512244146</v>
      </c>
      <c r="L129" s="35" t="s">
        <v>88</v>
      </c>
      <c r="M129" s="47">
        <v>8588</v>
      </c>
      <c r="N129" s="48" t="s">
        <v>86</v>
      </c>
      <c r="O129" s="48" t="s">
        <v>678</v>
      </c>
      <c r="P129" s="48" t="s">
        <v>131</v>
      </c>
      <c r="Q129" s="48">
        <v>512267592</v>
      </c>
      <c r="R129" s="50" t="s">
        <v>179</v>
      </c>
    </row>
    <row r="130" spans="1:18" ht="28.5" hidden="1" x14ac:dyDescent="0.2">
      <c r="A130" s="39">
        <v>12090</v>
      </c>
      <c r="B130" s="38" t="s">
        <v>86</v>
      </c>
      <c r="C130" s="40" t="s">
        <v>1215</v>
      </c>
      <c r="D130" s="40" t="s">
        <v>839</v>
      </c>
      <c r="E130" s="42">
        <v>520023185</v>
      </c>
      <c r="F130" s="23" t="s">
        <v>897</v>
      </c>
      <c r="G130" s="35">
        <v>7989</v>
      </c>
      <c r="H130" s="35" t="s">
        <v>86</v>
      </c>
      <c r="I130" s="35" t="s">
        <v>186</v>
      </c>
      <c r="J130" s="35" t="s">
        <v>181</v>
      </c>
      <c r="K130" s="36">
        <v>512244146</v>
      </c>
      <c r="L130" s="35" t="s">
        <v>88</v>
      </c>
      <c r="M130" s="43">
        <v>8806</v>
      </c>
      <c r="N130" s="44" t="s">
        <v>86</v>
      </c>
      <c r="O130" s="44" t="s">
        <v>679</v>
      </c>
      <c r="P130" s="44" t="s">
        <v>131</v>
      </c>
      <c r="Q130" s="44">
        <v>512267592</v>
      </c>
      <c r="R130" s="49" t="s">
        <v>179</v>
      </c>
    </row>
    <row r="131" spans="1:18" ht="28.5" hidden="1" x14ac:dyDescent="0.2">
      <c r="A131" s="39">
        <v>12091</v>
      </c>
      <c r="B131" s="38" t="s">
        <v>86</v>
      </c>
      <c r="C131" s="40" t="s">
        <v>1216</v>
      </c>
      <c r="D131" s="40" t="s">
        <v>839</v>
      </c>
      <c r="E131" s="42">
        <v>520023185</v>
      </c>
      <c r="F131" s="23" t="s">
        <v>897</v>
      </c>
      <c r="G131" s="35">
        <v>7994</v>
      </c>
      <c r="H131" s="35" t="s">
        <v>86</v>
      </c>
      <c r="I131" s="35" t="s">
        <v>182</v>
      </c>
      <c r="J131" s="35" t="s">
        <v>181</v>
      </c>
      <c r="K131" s="36">
        <v>512244146</v>
      </c>
      <c r="L131" s="35" t="s">
        <v>88</v>
      </c>
      <c r="M131" s="47">
        <v>9097</v>
      </c>
      <c r="N131" s="48" t="s">
        <v>86</v>
      </c>
      <c r="O131" s="48" t="s">
        <v>680</v>
      </c>
      <c r="P131" s="48" t="s">
        <v>131</v>
      </c>
      <c r="Q131" s="48">
        <v>512267592</v>
      </c>
      <c r="R131" s="50" t="s">
        <v>179</v>
      </c>
    </row>
    <row r="132" spans="1:18" ht="28.5" hidden="1" x14ac:dyDescent="0.2">
      <c r="A132" s="39">
        <v>13721</v>
      </c>
      <c r="B132" s="38" t="s">
        <v>86</v>
      </c>
      <c r="C132" s="40" t="s">
        <v>1217</v>
      </c>
      <c r="D132" s="40" t="s">
        <v>1135</v>
      </c>
      <c r="E132" s="42">
        <v>520042540</v>
      </c>
      <c r="F132" s="23" t="s">
        <v>897</v>
      </c>
      <c r="G132" s="35">
        <v>7988</v>
      </c>
      <c r="H132" s="35" t="s">
        <v>86</v>
      </c>
      <c r="I132" s="35" t="s">
        <v>187</v>
      </c>
      <c r="J132" s="35" t="s">
        <v>181</v>
      </c>
      <c r="K132" s="36">
        <v>512244146</v>
      </c>
      <c r="L132" s="35" t="s">
        <v>88</v>
      </c>
      <c r="M132" s="43">
        <v>9823</v>
      </c>
      <c r="N132" s="44" t="s">
        <v>86</v>
      </c>
      <c r="O132" s="44" t="s">
        <v>681</v>
      </c>
      <c r="P132" s="44" t="s">
        <v>131</v>
      </c>
      <c r="Q132" s="44">
        <v>512267592</v>
      </c>
      <c r="R132" s="49" t="s">
        <v>179</v>
      </c>
    </row>
    <row r="133" spans="1:18" ht="28.5" hidden="1" x14ac:dyDescent="0.2">
      <c r="A133" s="39">
        <v>13722</v>
      </c>
      <c r="B133" s="38" t="s">
        <v>86</v>
      </c>
      <c r="C133" s="40" t="s">
        <v>1218</v>
      </c>
      <c r="D133" s="40" t="s">
        <v>1135</v>
      </c>
      <c r="E133" s="42">
        <v>520042540</v>
      </c>
      <c r="F133" s="23" t="s">
        <v>897</v>
      </c>
      <c r="G133" s="35">
        <v>7993</v>
      </c>
      <c r="H133" s="35" t="s">
        <v>86</v>
      </c>
      <c r="I133" s="35" t="s">
        <v>183</v>
      </c>
      <c r="J133" s="35" t="s">
        <v>181</v>
      </c>
      <c r="K133" s="36">
        <v>512244146</v>
      </c>
      <c r="L133" s="35" t="s">
        <v>88</v>
      </c>
      <c r="M133" s="47">
        <v>9827</v>
      </c>
      <c r="N133" s="48" t="s">
        <v>86</v>
      </c>
      <c r="O133" s="48" t="s">
        <v>682</v>
      </c>
      <c r="P133" s="48" t="s">
        <v>131</v>
      </c>
      <c r="Q133" s="48">
        <v>512267592</v>
      </c>
      <c r="R133" s="50" t="s">
        <v>179</v>
      </c>
    </row>
    <row r="134" spans="1:18" ht="28.5" hidden="1" x14ac:dyDescent="0.2">
      <c r="A134" s="39">
        <v>13723</v>
      </c>
      <c r="B134" s="38" t="s">
        <v>86</v>
      </c>
      <c r="C134" s="40" t="s">
        <v>1219</v>
      </c>
      <c r="D134" s="40" t="s">
        <v>1135</v>
      </c>
      <c r="E134" s="42">
        <v>520042540</v>
      </c>
      <c r="F134" s="23" t="s">
        <v>897</v>
      </c>
      <c r="G134" s="35">
        <v>12955</v>
      </c>
      <c r="H134" s="35" t="s">
        <v>86</v>
      </c>
      <c r="I134" s="35" t="s">
        <v>194</v>
      </c>
      <c r="J134" s="35" t="s">
        <v>936</v>
      </c>
      <c r="K134" s="36">
        <v>514956465</v>
      </c>
      <c r="L134" s="35" t="s">
        <v>88</v>
      </c>
      <c r="M134" s="43">
        <v>9829</v>
      </c>
      <c r="N134" s="44" t="s">
        <v>86</v>
      </c>
      <c r="O134" s="44" t="s">
        <v>683</v>
      </c>
      <c r="P134" s="44" t="s">
        <v>131</v>
      </c>
      <c r="Q134" s="44">
        <v>512267592</v>
      </c>
      <c r="R134" s="49" t="s">
        <v>179</v>
      </c>
    </row>
    <row r="135" spans="1:18" ht="28.5" hidden="1" x14ac:dyDescent="0.2">
      <c r="A135" s="39">
        <v>43</v>
      </c>
      <c r="B135" s="38" t="s">
        <v>86</v>
      </c>
      <c r="C135" s="40" t="s">
        <v>1220</v>
      </c>
      <c r="D135" s="40" t="s">
        <v>1135</v>
      </c>
      <c r="E135" s="42">
        <v>520042540</v>
      </c>
      <c r="F135" s="23" t="s">
        <v>897</v>
      </c>
      <c r="G135" s="35">
        <v>12538</v>
      </c>
      <c r="H135" s="35" t="s">
        <v>86</v>
      </c>
      <c r="I135" s="35" t="s">
        <v>195</v>
      </c>
      <c r="J135" s="35" t="s">
        <v>936</v>
      </c>
      <c r="K135" s="36">
        <v>514956465</v>
      </c>
      <c r="L135" s="35" t="s">
        <v>88</v>
      </c>
      <c r="M135" s="47">
        <v>2172</v>
      </c>
      <c r="N135" s="48" t="s">
        <v>86</v>
      </c>
      <c r="O135" s="48" t="s">
        <v>684</v>
      </c>
      <c r="P135" s="48" t="s">
        <v>131</v>
      </c>
      <c r="Q135" s="48">
        <v>512267592</v>
      </c>
      <c r="R135" s="50" t="s">
        <v>179</v>
      </c>
    </row>
    <row r="136" spans="1:18" ht="28.5" hidden="1" x14ac:dyDescent="0.2">
      <c r="A136" s="39">
        <v>7</v>
      </c>
      <c r="B136" s="38" t="s">
        <v>86</v>
      </c>
      <c r="C136" s="40" t="s">
        <v>874</v>
      </c>
      <c r="D136" s="40" t="s">
        <v>832</v>
      </c>
      <c r="E136" s="42">
        <v>520024647</v>
      </c>
      <c r="F136" s="23" t="s">
        <v>897</v>
      </c>
      <c r="G136" s="35">
        <v>7962</v>
      </c>
      <c r="H136" s="35" t="s">
        <v>86</v>
      </c>
      <c r="I136" s="35" t="s">
        <v>190</v>
      </c>
      <c r="J136" s="35" t="s">
        <v>936</v>
      </c>
      <c r="K136" s="36">
        <v>514956465</v>
      </c>
      <c r="L136" s="35" t="s">
        <v>88</v>
      </c>
      <c r="M136" s="43">
        <v>2173</v>
      </c>
      <c r="N136" s="44" t="s">
        <v>86</v>
      </c>
      <c r="O136" s="44" t="s">
        <v>685</v>
      </c>
      <c r="P136" s="44" t="s">
        <v>131</v>
      </c>
      <c r="Q136" s="44">
        <v>512267592</v>
      </c>
      <c r="R136" s="49" t="s">
        <v>179</v>
      </c>
    </row>
    <row r="137" spans="1:18" ht="28.5" hidden="1" x14ac:dyDescent="0.2">
      <c r="A137" s="39">
        <v>9</v>
      </c>
      <c r="B137" s="38" t="s">
        <v>86</v>
      </c>
      <c r="C137" s="40" t="s">
        <v>836</v>
      </c>
      <c r="D137" s="40" t="s">
        <v>832</v>
      </c>
      <c r="E137" s="42">
        <v>520024647</v>
      </c>
      <c r="F137" s="23" t="s">
        <v>897</v>
      </c>
      <c r="G137" s="35">
        <v>7961</v>
      </c>
      <c r="H137" s="35" t="s">
        <v>86</v>
      </c>
      <c r="I137" s="35" t="s">
        <v>191</v>
      </c>
      <c r="J137" s="35" t="s">
        <v>936</v>
      </c>
      <c r="K137" s="36">
        <v>514956465</v>
      </c>
      <c r="L137" s="35" t="s">
        <v>88</v>
      </c>
      <c r="M137" s="47">
        <v>2174</v>
      </c>
      <c r="N137" s="48" t="s">
        <v>86</v>
      </c>
      <c r="O137" s="48" t="s">
        <v>686</v>
      </c>
      <c r="P137" s="48" t="s">
        <v>131</v>
      </c>
      <c r="Q137" s="48">
        <v>512267592</v>
      </c>
      <c r="R137" s="50" t="s">
        <v>179</v>
      </c>
    </row>
    <row r="138" spans="1:18" ht="28.5" hidden="1" x14ac:dyDescent="0.2">
      <c r="A138" s="39">
        <v>44</v>
      </c>
      <c r="B138" s="38" t="s">
        <v>86</v>
      </c>
      <c r="C138" s="40" t="s">
        <v>1221</v>
      </c>
      <c r="D138" s="40" t="s">
        <v>1135</v>
      </c>
      <c r="E138" s="42">
        <v>520042540</v>
      </c>
      <c r="F138" s="23" t="s">
        <v>897</v>
      </c>
      <c r="G138" s="35">
        <v>7963</v>
      </c>
      <c r="H138" s="35" t="s">
        <v>86</v>
      </c>
      <c r="I138" s="35" t="s">
        <v>189</v>
      </c>
      <c r="J138" s="35" t="s">
        <v>936</v>
      </c>
      <c r="K138" s="36">
        <v>514956465</v>
      </c>
      <c r="L138" s="35" t="s">
        <v>88</v>
      </c>
      <c r="M138" s="43">
        <v>2175</v>
      </c>
      <c r="N138" s="44" t="s">
        <v>86</v>
      </c>
      <c r="O138" s="44" t="s">
        <v>687</v>
      </c>
      <c r="P138" s="44" t="s">
        <v>131</v>
      </c>
      <c r="Q138" s="44">
        <v>512267592</v>
      </c>
      <c r="R138" s="49" t="s">
        <v>179</v>
      </c>
    </row>
    <row r="139" spans="1:18" ht="28.5" hidden="1" x14ac:dyDescent="0.2">
      <c r="A139" s="39">
        <v>58</v>
      </c>
      <c r="B139" s="38" t="s">
        <v>86</v>
      </c>
      <c r="C139" s="40" t="s">
        <v>873</v>
      </c>
      <c r="D139" s="40" t="s">
        <v>829</v>
      </c>
      <c r="E139" s="42">
        <v>520042177</v>
      </c>
      <c r="F139" s="23" t="s">
        <v>897</v>
      </c>
      <c r="G139" s="35">
        <v>7960</v>
      </c>
      <c r="H139" s="35" t="s">
        <v>86</v>
      </c>
      <c r="I139" s="35" t="s">
        <v>192</v>
      </c>
      <c r="J139" s="35" t="s">
        <v>936</v>
      </c>
      <c r="K139" s="36">
        <v>514956465</v>
      </c>
      <c r="L139" s="35" t="s">
        <v>88</v>
      </c>
      <c r="M139" s="43">
        <v>2177</v>
      </c>
      <c r="N139" s="44" t="s">
        <v>86</v>
      </c>
      <c r="O139" s="44" t="s">
        <v>688</v>
      </c>
      <c r="P139" s="44" t="s">
        <v>131</v>
      </c>
      <c r="Q139" s="44">
        <v>512267592</v>
      </c>
      <c r="R139" s="49" t="s">
        <v>179</v>
      </c>
    </row>
    <row r="140" spans="1:18" ht="28.5" hidden="1" x14ac:dyDescent="0.2">
      <c r="A140" s="39">
        <v>75</v>
      </c>
      <c r="B140" s="38" t="s">
        <v>86</v>
      </c>
      <c r="C140" s="40" t="s">
        <v>853</v>
      </c>
      <c r="D140" s="40" t="s">
        <v>828</v>
      </c>
      <c r="E140" s="42">
        <v>520004896</v>
      </c>
      <c r="F140" s="23" t="s">
        <v>897</v>
      </c>
      <c r="G140" s="35">
        <v>7958</v>
      </c>
      <c r="H140" s="35" t="s">
        <v>86</v>
      </c>
      <c r="I140" s="35" t="s">
        <v>193</v>
      </c>
      <c r="J140" s="35" t="s">
        <v>936</v>
      </c>
      <c r="K140" s="36">
        <v>514956465</v>
      </c>
      <c r="L140" s="35" t="s">
        <v>88</v>
      </c>
      <c r="M140" s="47">
        <v>12028</v>
      </c>
      <c r="N140" s="48" t="s">
        <v>86</v>
      </c>
      <c r="O140" s="48" t="s">
        <v>689</v>
      </c>
      <c r="P140" s="48" t="s">
        <v>131</v>
      </c>
      <c r="Q140" s="48">
        <v>512267592</v>
      </c>
      <c r="R140" s="50" t="s">
        <v>179</v>
      </c>
    </row>
    <row r="141" spans="1:18" ht="28.5" hidden="1" x14ac:dyDescent="0.2">
      <c r="A141" s="39">
        <v>76</v>
      </c>
      <c r="B141" s="38" t="s">
        <v>86</v>
      </c>
      <c r="C141" s="40" t="s">
        <v>850</v>
      </c>
      <c r="D141" s="40" t="s">
        <v>828</v>
      </c>
      <c r="E141" s="42">
        <v>520004896</v>
      </c>
      <c r="F141" s="23" t="s">
        <v>897</v>
      </c>
      <c r="G141" s="35">
        <v>11938</v>
      </c>
      <c r="H141" s="35" t="s">
        <v>86</v>
      </c>
      <c r="I141" s="35" t="s">
        <v>197</v>
      </c>
      <c r="J141" s="35" t="s">
        <v>936</v>
      </c>
      <c r="K141" s="36">
        <v>514956465</v>
      </c>
      <c r="L141" s="35" t="s">
        <v>88</v>
      </c>
      <c r="M141" s="43">
        <v>9974</v>
      </c>
      <c r="N141" s="44" t="s">
        <v>86</v>
      </c>
      <c r="O141" s="44" t="s">
        <v>690</v>
      </c>
      <c r="P141" s="44" t="s">
        <v>956</v>
      </c>
      <c r="Q141" s="44">
        <v>513026484</v>
      </c>
      <c r="R141" s="49" t="s">
        <v>179</v>
      </c>
    </row>
    <row r="142" spans="1:18" ht="28.5" hidden="1" x14ac:dyDescent="0.2">
      <c r="A142" s="39">
        <v>92</v>
      </c>
      <c r="B142" s="38" t="s">
        <v>86</v>
      </c>
      <c r="C142" s="40" t="s">
        <v>857</v>
      </c>
      <c r="D142" s="40" t="s">
        <v>823</v>
      </c>
      <c r="E142" s="42">
        <v>520004078</v>
      </c>
      <c r="F142" s="23" t="s">
        <v>897</v>
      </c>
      <c r="G142" s="35">
        <v>12537</v>
      </c>
      <c r="H142" s="35" t="s">
        <v>86</v>
      </c>
      <c r="I142" s="35" t="s">
        <v>196</v>
      </c>
      <c r="J142" s="35" t="s">
        <v>936</v>
      </c>
      <c r="K142" s="36">
        <v>514956465</v>
      </c>
      <c r="L142" s="35" t="s">
        <v>88</v>
      </c>
      <c r="M142" s="43">
        <v>9975</v>
      </c>
      <c r="N142" s="44" t="s">
        <v>86</v>
      </c>
      <c r="O142" s="44" t="s">
        <v>691</v>
      </c>
      <c r="P142" s="44" t="s">
        <v>956</v>
      </c>
      <c r="Q142" s="44">
        <v>513026484</v>
      </c>
      <c r="R142" s="49" t="s">
        <v>179</v>
      </c>
    </row>
    <row r="143" spans="1:18" ht="28.5" hidden="1" x14ac:dyDescent="0.2">
      <c r="A143" s="39">
        <v>101</v>
      </c>
      <c r="B143" s="38" t="s">
        <v>86</v>
      </c>
      <c r="C143" s="40" t="s">
        <v>1222</v>
      </c>
      <c r="D143" s="40" t="s">
        <v>1135</v>
      </c>
      <c r="E143" s="42">
        <v>520042540</v>
      </c>
      <c r="F143" s="23" t="s">
        <v>897</v>
      </c>
      <c r="G143" s="35">
        <v>7957</v>
      </c>
      <c r="H143" s="35" t="s">
        <v>86</v>
      </c>
      <c r="I143" s="35" t="s">
        <v>198</v>
      </c>
      <c r="J143" s="35" t="s">
        <v>936</v>
      </c>
      <c r="K143" s="36">
        <v>514956465</v>
      </c>
      <c r="L143" s="35" t="s">
        <v>88</v>
      </c>
      <c r="M143" s="43">
        <v>9976</v>
      </c>
      <c r="N143" s="44" t="s">
        <v>86</v>
      </c>
      <c r="O143" s="44" t="s">
        <v>692</v>
      </c>
      <c r="P143" s="44" t="s">
        <v>956</v>
      </c>
      <c r="Q143" s="44">
        <v>513026484</v>
      </c>
      <c r="R143" s="49" t="s">
        <v>179</v>
      </c>
    </row>
    <row r="144" spans="1:18" ht="28.5" x14ac:dyDescent="0.2">
      <c r="A144" s="39">
        <v>115</v>
      </c>
      <c r="B144" s="38" t="s">
        <v>86</v>
      </c>
      <c r="C144" s="40" t="s">
        <v>846</v>
      </c>
      <c r="D144" s="40" t="s">
        <v>830</v>
      </c>
      <c r="E144" s="42">
        <v>520030677</v>
      </c>
      <c r="F144" s="23" t="s">
        <v>897</v>
      </c>
      <c r="G144" s="35">
        <v>13563</v>
      </c>
      <c r="H144" s="35" t="s">
        <v>86</v>
      </c>
      <c r="I144" s="35" t="s">
        <v>1054</v>
      </c>
      <c r="J144" s="35" t="s">
        <v>116</v>
      </c>
      <c r="K144" s="36">
        <v>512237744</v>
      </c>
      <c r="L144" s="35" t="s">
        <v>88</v>
      </c>
      <c r="M144" s="47">
        <v>9979</v>
      </c>
      <c r="N144" s="48" t="s">
        <v>86</v>
      </c>
      <c r="O144" s="48" t="s">
        <v>693</v>
      </c>
      <c r="P144" s="48" t="s">
        <v>956</v>
      </c>
      <c r="Q144" s="48">
        <v>513026484</v>
      </c>
      <c r="R144" s="50" t="s">
        <v>179</v>
      </c>
    </row>
    <row r="145" spans="1:18" ht="28.5" x14ac:dyDescent="0.2">
      <c r="A145" s="39">
        <v>142</v>
      </c>
      <c r="B145" s="38" t="s">
        <v>86</v>
      </c>
      <c r="C145" s="40" t="s">
        <v>834</v>
      </c>
      <c r="D145" s="40" t="s">
        <v>829</v>
      </c>
      <c r="E145" s="42">
        <v>520042177</v>
      </c>
      <c r="F145" s="23" t="s">
        <v>897</v>
      </c>
      <c r="G145" s="35">
        <v>7933</v>
      </c>
      <c r="H145" s="35" t="s">
        <v>86</v>
      </c>
      <c r="I145" s="35" t="s">
        <v>202</v>
      </c>
      <c r="J145" s="35" t="s">
        <v>116</v>
      </c>
      <c r="K145" s="36">
        <v>512237744</v>
      </c>
      <c r="L145" s="35" t="s">
        <v>88</v>
      </c>
      <c r="M145" s="43">
        <v>9980</v>
      </c>
      <c r="N145" s="44" t="s">
        <v>86</v>
      </c>
      <c r="O145" s="44" t="s">
        <v>694</v>
      </c>
      <c r="P145" s="44" t="s">
        <v>956</v>
      </c>
      <c r="Q145" s="44">
        <v>513026484</v>
      </c>
      <c r="R145" s="49" t="s">
        <v>179</v>
      </c>
    </row>
    <row r="146" spans="1:18" ht="28.5" x14ac:dyDescent="0.2">
      <c r="A146" s="39">
        <v>9301</v>
      </c>
      <c r="B146" s="38" t="s">
        <v>86</v>
      </c>
      <c r="C146" s="40" t="s">
        <v>1223</v>
      </c>
      <c r="D146" s="40" t="s">
        <v>829</v>
      </c>
      <c r="E146" s="42">
        <v>520042177</v>
      </c>
      <c r="F146" s="23" t="s">
        <v>897</v>
      </c>
      <c r="G146" s="35">
        <v>7934</v>
      </c>
      <c r="H146" s="35" t="s">
        <v>86</v>
      </c>
      <c r="I146" s="35" t="s">
        <v>201</v>
      </c>
      <c r="J146" s="35" t="s">
        <v>116</v>
      </c>
      <c r="K146" s="36">
        <v>512237744</v>
      </c>
      <c r="L146" s="35" t="s">
        <v>88</v>
      </c>
      <c r="M146" s="47">
        <v>9984</v>
      </c>
      <c r="N146" s="48" t="s">
        <v>86</v>
      </c>
      <c r="O146" s="48" t="s">
        <v>695</v>
      </c>
      <c r="P146" s="48" t="s">
        <v>956</v>
      </c>
      <c r="Q146" s="48">
        <v>513026484</v>
      </c>
      <c r="R146" s="50" t="s">
        <v>179</v>
      </c>
    </row>
    <row r="147" spans="1:18" ht="28.5" x14ac:dyDescent="0.2">
      <c r="A147" s="39">
        <v>9554</v>
      </c>
      <c r="B147" s="38" t="s">
        <v>86</v>
      </c>
      <c r="C147" s="40" t="s">
        <v>1224</v>
      </c>
      <c r="D147" s="40" t="s">
        <v>839</v>
      </c>
      <c r="E147" s="42">
        <v>520023185</v>
      </c>
      <c r="F147" s="23" t="s">
        <v>897</v>
      </c>
      <c r="G147" s="35">
        <v>7931</v>
      </c>
      <c r="H147" s="35" t="s">
        <v>86</v>
      </c>
      <c r="I147" s="35" t="s">
        <v>204</v>
      </c>
      <c r="J147" s="35" t="s">
        <v>116</v>
      </c>
      <c r="K147" s="36">
        <v>512237744</v>
      </c>
      <c r="L147" s="35" t="s">
        <v>88</v>
      </c>
      <c r="M147" s="43">
        <v>9987</v>
      </c>
      <c r="N147" s="44" t="s">
        <v>86</v>
      </c>
      <c r="O147" s="44" t="s">
        <v>696</v>
      </c>
      <c r="P147" s="44" t="s">
        <v>956</v>
      </c>
      <c r="Q147" s="44">
        <v>513026484</v>
      </c>
      <c r="R147" s="49" t="s">
        <v>179</v>
      </c>
    </row>
    <row r="148" spans="1:18" ht="28.5" x14ac:dyDescent="0.2">
      <c r="A148" s="39">
        <v>9579</v>
      </c>
      <c r="B148" s="38" t="s">
        <v>86</v>
      </c>
      <c r="C148" s="40" t="s">
        <v>1225</v>
      </c>
      <c r="D148" s="40" t="s">
        <v>839</v>
      </c>
      <c r="E148" s="42">
        <v>520023185</v>
      </c>
      <c r="F148" s="23" t="s">
        <v>897</v>
      </c>
      <c r="G148" s="35">
        <v>7936</v>
      </c>
      <c r="H148" s="35" t="s">
        <v>86</v>
      </c>
      <c r="I148" s="35" t="s">
        <v>199</v>
      </c>
      <c r="J148" s="35" t="s">
        <v>116</v>
      </c>
      <c r="K148" s="36">
        <v>512237744</v>
      </c>
      <c r="L148" s="35" t="s">
        <v>88</v>
      </c>
      <c r="M148" s="47">
        <v>12116</v>
      </c>
      <c r="N148" s="48" t="s">
        <v>86</v>
      </c>
      <c r="O148" s="48" t="s">
        <v>697</v>
      </c>
      <c r="P148" s="48" t="s">
        <v>956</v>
      </c>
      <c r="Q148" s="48">
        <v>513026484</v>
      </c>
      <c r="R148" s="50" t="s">
        <v>179</v>
      </c>
    </row>
    <row r="149" spans="1:18" ht="28.5" x14ac:dyDescent="0.2">
      <c r="A149" s="39">
        <v>9590</v>
      </c>
      <c r="B149" s="38" t="s">
        <v>86</v>
      </c>
      <c r="C149" s="40" t="s">
        <v>1226</v>
      </c>
      <c r="D149" s="40" t="s">
        <v>839</v>
      </c>
      <c r="E149" s="42">
        <v>520023185</v>
      </c>
      <c r="F149" s="23" t="s">
        <v>897</v>
      </c>
      <c r="G149" s="35">
        <v>7935</v>
      </c>
      <c r="H149" s="35" t="s">
        <v>86</v>
      </c>
      <c r="I149" s="35" t="s">
        <v>205</v>
      </c>
      <c r="J149" s="35" t="s">
        <v>116</v>
      </c>
      <c r="K149" s="36">
        <v>512237744</v>
      </c>
      <c r="L149" s="35" t="s">
        <v>88</v>
      </c>
      <c r="M149" s="43">
        <v>12117</v>
      </c>
      <c r="N149" s="44" t="s">
        <v>86</v>
      </c>
      <c r="O149" s="44" t="s">
        <v>698</v>
      </c>
      <c r="P149" s="44" t="s">
        <v>956</v>
      </c>
      <c r="Q149" s="44">
        <v>513026484</v>
      </c>
      <c r="R149" s="49" t="s">
        <v>179</v>
      </c>
    </row>
    <row r="150" spans="1:18" ht="28.5" x14ac:dyDescent="0.2">
      <c r="A150" s="39">
        <v>9601</v>
      </c>
      <c r="B150" s="38" t="s">
        <v>86</v>
      </c>
      <c r="C150" s="40" t="s">
        <v>1227</v>
      </c>
      <c r="D150" s="40" t="s">
        <v>839</v>
      </c>
      <c r="E150" s="42">
        <v>520023185</v>
      </c>
      <c r="F150" s="23" t="s">
        <v>897</v>
      </c>
      <c r="G150" s="35">
        <v>7937</v>
      </c>
      <c r="H150" s="35" t="s">
        <v>86</v>
      </c>
      <c r="I150" s="35" t="s">
        <v>200</v>
      </c>
      <c r="J150" s="35" t="s">
        <v>116</v>
      </c>
      <c r="K150" s="36">
        <v>512237744</v>
      </c>
      <c r="L150" s="35" t="s">
        <v>88</v>
      </c>
      <c r="M150" s="47">
        <v>12118</v>
      </c>
      <c r="N150" s="48" t="s">
        <v>86</v>
      </c>
      <c r="O150" s="48" t="s">
        <v>699</v>
      </c>
      <c r="P150" s="48" t="s">
        <v>956</v>
      </c>
      <c r="Q150" s="48">
        <v>513026484</v>
      </c>
      <c r="R150" s="50" t="s">
        <v>179</v>
      </c>
    </row>
    <row r="151" spans="1:18" ht="28.5" x14ac:dyDescent="0.2">
      <c r="A151" s="39">
        <v>9720</v>
      </c>
      <c r="B151" s="38" t="s">
        <v>86</v>
      </c>
      <c r="C151" s="40" t="s">
        <v>1228</v>
      </c>
      <c r="D151" s="40" t="s">
        <v>829</v>
      </c>
      <c r="E151" s="42">
        <v>520042177</v>
      </c>
      <c r="F151" s="23" t="s">
        <v>897</v>
      </c>
      <c r="G151" s="35">
        <v>7932</v>
      </c>
      <c r="H151" s="35" t="s">
        <v>86</v>
      </c>
      <c r="I151" s="35" t="s">
        <v>203</v>
      </c>
      <c r="J151" s="35" t="s">
        <v>116</v>
      </c>
      <c r="K151" s="36">
        <v>512237744</v>
      </c>
      <c r="L151" s="35" t="s">
        <v>88</v>
      </c>
      <c r="M151" s="43">
        <v>12119</v>
      </c>
      <c r="N151" s="44" t="s">
        <v>86</v>
      </c>
      <c r="O151" s="44" t="s">
        <v>700</v>
      </c>
      <c r="P151" s="44" t="s">
        <v>956</v>
      </c>
      <c r="Q151" s="44">
        <v>513026484</v>
      </c>
      <c r="R151" s="49" t="s">
        <v>179</v>
      </c>
    </row>
    <row r="152" spans="1:18" ht="28.5" hidden="1" x14ac:dyDescent="0.2">
      <c r="A152" s="39">
        <v>12882</v>
      </c>
      <c r="B152" s="38" t="s">
        <v>86</v>
      </c>
      <c r="C152" s="40" t="s">
        <v>1229</v>
      </c>
      <c r="D152" s="40" t="s">
        <v>839</v>
      </c>
      <c r="E152" s="42">
        <v>520023185</v>
      </c>
      <c r="F152" s="23" t="s">
        <v>897</v>
      </c>
      <c r="G152" s="35">
        <v>7907</v>
      </c>
      <c r="H152" s="35" t="s">
        <v>86</v>
      </c>
      <c r="I152" s="35" t="s">
        <v>1055</v>
      </c>
      <c r="J152" s="35" t="s">
        <v>956</v>
      </c>
      <c r="K152" s="36">
        <v>513026484</v>
      </c>
      <c r="L152" s="35" t="s">
        <v>88</v>
      </c>
      <c r="M152" s="43">
        <v>13335</v>
      </c>
      <c r="N152" s="44" t="s">
        <v>86</v>
      </c>
      <c r="O152" s="44" t="s">
        <v>421</v>
      </c>
      <c r="P152" s="44" t="s">
        <v>956</v>
      </c>
      <c r="Q152" s="44">
        <v>513026484</v>
      </c>
      <c r="R152" s="49" t="s">
        <v>179</v>
      </c>
    </row>
    <row r="153" spans="1:18" ht="28.5" hidden="1" x14ac:dyDescent="0.2">
      <c r="A153" s="39">
        <v>12895</v>
      </c>
      <c r="B153" s="38" t="s">
        <v>86</v>
      </c>
      <c r="C153" s="40" t="s">
        <v>1230</v>
      </c>
      <c r="D153" s="40" t="s">
        <v>1136</v>
      </c>
      <c r="E153" s="42">
        <v>513910703</v>
      </c>
      <c r="F153" s="23" t="s">
        <v>897</v>
      </c>
      <c r="G153" s="35">
        <v>8004</v>
      </c>
      <c r="H153" s="35" t="s">
        <v>86</v>
      </c>
      <c r="I153" s="35" t="s">
        <v>1056</v>
      </c>
      <c r="J153" s="35" t="s">
        <v>956</v>
      </c>
      <c r="K153" s="36">
        <v>513026484</v>
      </c>
      <c r="L153" s="35" t="s">
        <v>88</v>
      </c>
      <c r="M153" s="43">
        <v>2187</v>
      </c>
      <c r="N153" s="44" t="s">
        <v>86</v>
      </c>
      <c r="O153" s="44" t="s">
        <v>701</v>
      </c>
      <c r="P153" s="44" t="s">
        <v>956</v>
      </c>
      <c r="Q153" s="44">
        <v>513026484</v>
      </c>
      <c r="R153" s="49" t="s">
        <v>179</v>
      </c>
    </row>
    <row r="154" spans="1:18" ht="28.5" hidden="1" x14ac:dyDescent="0.2">
      <c r="A154" s="39">
        <v>12900</v>
      </c>
      <c r="B154" s="38" t="s">
        <v>86</v>
      </c>
      <c r="C154" s="40" t="s">
        <v>844</v>
      </c>
      <c r="D154" s="40" t="s">
        <v>830</v>
      </c>
      <c r="E154" s="42">
        <v>520030677</v>
      </c>
      <c r="F154" s="23" t="s">
        <v>897</v>
      </c>
      <c r="G154" s="35">
        <v>7905</v>
      </c>
      <c r="H154" s="35" t="s">
        <v>86</v>
      </c>
      <c r="I154" s="35" t="s">
        <v>1057</v>
      </c>
      <c r="J154" s="35" t="s">
        <v>956</v>
      </c>
      <c r="K154" s="36">
        <v>513026484</v>
      </c>
      <c r="L154" s="35" t="s">
        <v>88</v>
      </c>
      <c r="M154" s="47">
        <v>2188</v>
      </c>
      <c r="N154" s="48" t="s">
        <v>86</v>
      </c>
      <c r="O154" s="48" t="s">
        <v>702</v>
      </c>
      <c r="P154" s="48" t="s">
        <v>956</v>
      </c>
      <c r="Q154" s="48">
        <v>513026484</v>
      </c>
      <c r="R154" s="50" t="s">
        <v>179</v>
      </c>
    </row>
    <row r="155" spans="1:18" ht="28.5" hidden="1" x14ac:dyDescent="0.2">
      <c r="A155" s="39">
        <v>12938</v>
      </c>
      <c r="B155" s="38" t="s">
        <v>86</v>
      </c>
      <c r="C155" s="40" t="s">
        <v>1231</v>
      </c>
      <c r="D155" s="40" t="s">
        <v>829</v>
      </c>
      <c r="E155" s="42">
        <v>520042177</v>
      </c>
      <c r="F155" s="23" t="s">
        <v>897</v>
      </c>
      <c r="G155" s="35">
        <v>7906</v>
      </c>
      <c r="H155" s="35" t="s">
        <v>86</v>
      </c>
      <c r="I155" s="35" t="s">
        <v>1058</v>
      </c>
      <c r="J155" s="35" t="s">
        <v>956</v>
      </c>
      <c r="K155" s="36">
        <v>513026484</v>
      </c>
      <c r="L155" s="35" t="s">
        <v>88</v>
      </c>
      <c r="M155" s="43">
        <v>2189</v>
      </c>
      <c r="N155" s="44" t="s">
        <v>86</v>
      </c>
      <c r="O155" s="44" t="s">
        <v>703</v>
      </c>
      <c r="P155" s="44" t="s">
        <v>956</v>
      </c>
      <c r="Q155" s="44">
        <v>513026484</v>
      </c>
      <c r="R155" s="49" t="s">
        <v>179</v>
      </c>
    </row>
    <row r="156" spans="1:18" ht="28.5" hidden="1" x14ac:dyDescent="0.2">
      <c r="A156" s="39">
        <v>13645</v>
      </c>
      <c r="B156" s="38" t="s">
        <v>86</v>
      </c>
      <c r="C156" s="40" t="s">
        <v>1232</v>
      </c>
      <c r="D156" s="40" t="s">
        <v>839</v>
      </c>
      <c r="E156" s="42">
        <v>520023185</v>
      </c>
      <c r="F156" s="23" t="s">
        <v>897</v>
      </c>
      <c r="G156" s="35">
        <v>13209</v>
      </c>
      <c r="H156" s="35" t="s">
        <v>86</v>
      </c>
      <c r="I156" s="35" t="s">
        <v>1059</v>
      </c>
      <c r="J156" s="35" t="s">
        <v>956</v>
      </c>
      <c r="K156" s="36">
        <v>513026484</v>
      </c>
      <c r="L156" s="35" t="s">
        <v>88</v>
      </c>
      <c r="M156" s="47">
        <v>2201</v>
      </c>
      <c r="N156" s="48" t="s">
        <v>86</v>
      </c>
      <c r="O156" s="48" t="s">
        <v>704</v>
      </c>
      <c r="P156" s="48" t="s">
        <v>956</v>
      </c>
      <c r="Q156" s="48">
        <v>513026484</v>
      </c>
      <c r="R156" s="50" t="s">
        <v>179</v>
      </c>
    </row>
    <row r="157" spans="1:18" ht="28.5" hidden="1" x14ac:dyDescent="0.2">
      <c r="A157" s="39">
        <v>1801</v>
      </c>
      <c r="B157" s="38" t="s">
        <v>86</v>
      </c>
      <c r="C157" s="40" t="s">
        <v>1253</v>
      </c>
      <c r="D157" s="40" t="s">
        <v>830</v>
      </c>
      <c r="E157" s="42">
        <v>520030677</v>
      </c>
      <c r="F157" s="23" t="s">
        <v>897</v>
      </c>
      <c r="G157" s="35">
        <v>7975</v>
      </c>
      <c r="H157" s="35" t="s">
        <v>86</v>
      </c>
      <c r="I157" s="35" t="s">
        <v>1060</v>
      </c>
      <c r="J157" s="35" t="s">
        <v>956</v>
      </c>
      <c r="K157" s="36">
        <v>513026484</v>
      </c>
      <c r="L157" s="35" t="s">
        <v>88</v>
      </c>
      <c r="M157" s="43">
        <v>13213</v>
      </c>
      <c r="N157" s="44" t="s">
        <v>86</v>
      </c>
      <c r="O157" s="44" t="s">
        <v>711</v>
      </c>
      <c r="P157" s="44" t="s">
        <v>181</v>
      </c>
      <c r="Q157" s="44">
        <v>512244146</v>
      </c>
      <c r="R157" s="49" t="s">
        <v>179</v>
      </c>
    </row>
    <row r="158" spans="1:18" ht="28.5" hidden="1" x14ac:dyDescent="0.2">
      <c r="A158" s="39">
        <v>9534</v>
      </c>
      <c r="B158" s="38" t="s">
        <v>86</v>
      </c>
      <c r="C158" s="40" t="s">
        <v>1233</v>
      </c>
      <c r="D158" s="40" t="s">
        <v>1135</v>
      </c>
      <c r="E158" s="42">
        <v>520042540</v>
      </c>
      <c r="F158" s="23" t="s">
        <v>897</v>
      </c>
      <c r="G158" s="35">
        <v>7909</v>
      </c>
      <c r="H158" s="35" t="s">
        <v>86</v>
      </c>
      <c r="I158" s="35" t="s">
        <v>1061</v>
      </c>
      <c r="J158" s="35" t="s">
        <v>956</v>
      </c>
      <c r="K158" s="36">
        <v>513026484</v>
      </c>
      <c r="L158" s="35" t="s">
        <v>88</v>
      </c>
      <c r="M158" s="47">
        <v>2004</v>
      </c>
      <c r="N158" s="48" t="s">
        <v>86</v>
      </c>
      <c r="O158" s="48" t="s">
        <v>715</v>
      </c>
      <c r="P158" s="48" t="s">
        <v>181</v>
      </c>
      <c r="Q158" s="48">
        <v>512244146</v>
      </c>
      <c r="R158" s="50" t="s">
        <v>179</v>
      </c>
    </row>
    <row r="159" spans="1:18" ht="28.5" hidden="1" x14ac:dyDescent="0.2">
      <c r="A159" s="39">
        <v>9535</v>
      </c>
      <c r="B159" s="38" t="s">
        <v>86</v>
      </c>
      <c r="C159" s="40" t="s">
        <v>1234</v>
      </c>
      <c r="D159" s="40" t="s">
        <v>1135</v>
      </c>
      <c r="E159" s="42">
        <v>520042540</v>
      </c>
      <c r="F159" s="23" t="s">
        <v>897</v>
      </c>
      <c r="G159" s="35">
        <v>13250</v>
      </c>
      <c r="H159" s="35" t="s">
        <v>86</v>
      </c>
      <c r="I159" s="35" t="s">
        <v>1062</v>
      </c>
      <c r="J159" s="35" t="s">
        <v>956</v>
      </c>
      <c r="K159" s="36">
        <v>513026484</v>
      </c>
      <c r="L159" s="35" t="s">
        <v>88</v>
      </c>
      <c r="M159" s="43">
        <v>9647</v>
      </c>
      <c r="N159" s="44" t="s">
        <v>86</v>
      </c>
      <c r="O159" s="44" t="s">
        <v>712</v>
      </c>
      <c r="P159" s="44" t="s">
        <v>181</v>
      </c>
      <c r="Q159" s="44">
        <v>512244146</v>
      </c>
      <c r="R159" s="49" t="s">
        <v>179</v>
      </c>
    </row>
    <row r="160" spans="1:18" ht="28.5" hidden="1" x14ac:dyDescent="0.2">
      <c r="A160" s="39">
        <v>9606</v>
      </c>
      <c r="B160" s="38" t="s">
        <v>86</v>
      </c>
      <c r="C160" s="40" t="s">
        <v>1235</v>
      </c>
      <c r="D160" s="40" t="s">
        <v>828</v>
      </c>
      <c r="E160" s="42">
        <v>520004896</v>
      </c>
      <c r="F160" s="23" t="s">
        <v>897</v>
      </c>
      <c r="G160" s="35">
        <v>7908</v>
      </c>
      <c r="H160" s="35" t="s">
        <v>86</v>
      </c>
      <c r="I160" s="35" t="s">
        <v>1063</v>
      </c>
      <c r="J160" s="35" t="s">
        <v>956</v>
      </c>
      <c r="K160" s="36">
        <v>513026484</v>
      </c>
      <c r="L160" s="35" t="s">
        <v>88</v>
      </c>
      <c r="M160" s="43">
        <v>9648</v>
      </c>
      <c r="N160" s="44" t="s">
        <v>86</v>
      </c>
      <c r="O160" s="44" t="s">
        <v>713</v>
      </c>
      <c r="P160" s="44" t="s">
        <v>181</v>
      </c>
      <c r="Q160" s="44">
        <v>512244146</v>
      </c>
      <c r="R160" s="49" t="s">
        <v>179</v>
      </c>
    </row>
    <row r="161" spans="1:18" ht="28.5" hidden="1" x14ac:dyDescent="0.2">
      <c r="A161" s="39">
        <v>9767</v>
      </c>
      <c r="B161" s="38" t="s">
        <v>86</v>
      </c>
      <c r="C161" s="40" t="s">
        <v>1236</v>
      </c>
      <c r="D161" s="40" t="s">
        <v>832</v>
      </c>
      <c r="E161" s="42">
        <v>520024647</v>
      </c>
      <c r="F161" s="23" t="s">
        <v>897</v>
      </c>
      <c r="G161" s="35">
        <v>7893</v>
      </c>
      <c r="H161" s="35" t="s">
        <v>86</v>
      </c>
      <c r="I161" s="35" t="s">
        <v>1064</v>
      </c>
      <c r="J161" s="35" t="s">
        <v>87</v>
      </c>
      <c r="K161" s="36">
        <v>514767490</v>
      </c>
      <c r="L161" s="35" t="s">
        <v>88</v>
      </c>
      <c r="M161" s="47">
        <v>9649</v>
      </c>
      <c r="N161" s="48" t="s">
        <v>86</v>
      </c>
      <c r="O161" s="48" t="s">
        <v>714</v>
      </c>
      <c r="P161" s="48" t="s">
        <v>181</v>
      </c>
      <c r="Q161" s="48">
        <v>512244146</v>
      </c>
      <c r="R161" s="50" t="s">
        <v>179</v>
      </c>
    </row>
    <row r="162" spans="1:18" ht="28.5" hidden="1" x14ac:dyDescent="0.2">
      <c r="A162" s="39">
        <v>9888</v>
      </c>
      <c r="B162" s="38" t="s">
        <v>86</v>
      </c>
      <c r="C162" s="40" t="s">
        <v>1237</v>
      </c>
      <c r="D162" s="40" t="s">
        <v>829</v>
      </c>
      <c r="E162" s="42">
        <v>520042177</v>
      </c>
      <c r="F162" s="23" t="s">
        <v>897</v>
      </c>
      <c r="G162" s="35">
        <v>7892</v>
      </c>
      <c r="H162" s="35" t="s">
        <v>86</v>
      </c>
      <c r="I162" s="35" t="s">
        <v>1065</v>
      </c>
      <c r="J162" s="35" t="s">
        <v>87</v>
      </c>
      <c r="K162" s="36">
        <v>514767490</v>
      </c>
      <c r="L162" s="35" t="s">
        <v>88</v>
      </c>
      <c r="M162" s="43">
        <v>9650</v>
      </c>
      <c r="N162" s="44" t="s">
        <v>86</v>
      </c>
      <c r="O162" s="44" t="s">
        <v>966</v>
      </c>
      <c r="P162" s="44" t="s">
        <v>181</v>
      </c>
      <c r="Q162" s="44">
        <v>512244146</v>
      </c>
      <c r="R162" s="49" t="s">
        <v>179</v>
      </c>
    </row>
    <row r="163" spans="1:18" ht="28.5" hidden="1" x14ac:dyDescent="0.2">
      <c r="A163" s="39">
        <v>13719</v>
      </c>
      <c r="B163" s="38" t="s">
        <v>86</v>
      </c>
      <c r="C163" s="40" t="s">
        <v>1238</v>
      </c>
      <c r="D163" s="40" t="s">
        <v>1135</v>
      </c>
      <c r="E163" s="42">
        <v>520042540</v>
      </c>
      <c r="F163" s="23" t="s">
        <v>897</v>
      </c>
      <c r="G163" s="35">
        <v>7898</v>
      </c>
      <c r="H163" s="35" t="s">
        <v>86</v>
      </c>
      <c r="I163" s="35" t="s">
        <v>1066</v>
      </c>
      <c r="J163" s="35" t="s">
        <v>87</v>
      </c>
      <c r="K163" s="36">
        <v>514767490</v>
      </c>
      <c r="L163" s="35" t="s">
        <v>88</v>
      </c>
      <c r="M163" s="47">
        <v>9654</v>
      </c>
      <c r="N163" s="48" t="s">
        <v>86</v>
      </c>
      <c r="O163" s="48" t="s">
        <v>967</v>
      </c>
      <c r="P163" s="48" t="s">
        <v>181</v>
      </c>
      <c r="Q163" s="48">
        <v>512244146</v>
      </c>
      <c r="R163" s="50" t="s">
        <v>179</v>
      </c>
    </row>
    <row r="164" spans="1:18" ht="28.5" hidden="1" x14ac:dyDescent="0.2">
      <c r="A164" s="39">
        <v>13720</v>
      </c>
      <c r="B164" s="38" t="s">
        <v>86</v>
      </c>
      <c r="C164" s="40" t="s">
        <v>1239</v>
      </c>
      <c r="D164" s="40" t="s">
        <v>1135</v>
      </c>
      <c r="E164" s="42">
        <v>520042540</v>
      </c>
      <c r="F164" s="23" t="s">
        <v>897</v>
      </c>
      <c r="G164" s="35">
        <v>7899</v>
      </c>
      <c r="H164" s="35" t="s">
        <v>86</v>
      </c>
      <c r="I164" s="35" t="s">
        <v>1067</v>
      </c>
      <c r="J164" s="35" t="s">
        <v>87</v>
      </c>
      <c r="K164" s="36">
        <v>514767490</v>
      </c>
      <c r="L164" s="35" t="s">
        <v>88</v>
      </c>
      <c r="M164" s="47">
        <v>9655</v>
      </c>
      <c r="N164" s="48" t="s">
        <v>86</v>
      </c>
      <c r="O164" s="48" t="s">
        <v>968</v>
      </c>
      <c r="P164" s="48" t="s">
        <v>181</v>
      </c>
      <c r="Q164" s="48">
        <v>512244146</v>
      </c>
      <c r="R164" s="50" t="s">
        <v>179</v>
      </c>
    </row>
    <row r="165" spans="1:18" ht="28.5" hidden="1" x14ac:dyDescent="0.2">
      <c r="A165" s="39">
        <v>28</v>
      </c>
      <c r="B165" s="38" t="s">
        <v>86</v>
      </c>
      <c r="C165" s="40" t="s">
        <v>837</v>
      </c>
      <c r="D165" s="40" t="s">
        <v>832</v>
      </c>
      <c r="E165" s="42">
        <v>520024647</v>
      </c>
      <c r="F165" s="23" t="s">
        <v>897</v>
      </c>
      <c r="G165" s="35">
        <v>7900</v>
      </c>
      <c r="H165" s="35" t="s">
        <v>86</v>
      </c>
      <c r="I165" s="35" t="s">
        <v>1068</v>
      </c>
      <c r="J165" s="35" t="s">
        <v>87</v>
      </c>
      <c r="K165" s="36">
        <v>514767490</v>
      </c>
      <c r="L165" s="35" t="s">
        <v>88</v>
      </c>
      <c r="M165" s="47">
        <v>9656</v>
      </c>
      <c r="N165" s="48" t="s">
        <v>86</v>
      </c>
      <c r="O165" s="48" t="s">
        <v>969</v>
      </c>
      <c r="P165" s="48" t="s">
        <v>181</v>
      </c>
      <c r="Q165" s="48">
        <v>512244146</v>
      </c>
      <c r="R165" s="50" t="s">
        <v>179</v>
      </c>
    </row>
    <row r="166" spans="1:18" ht="28.5" hidden="1" x14ac:dyDescent="0.2">
      <c r="A166" s="39">
        <v>40</v>
      </c>
      <c r="B166" s="38" t="s">
        <v>86</v>
      </c>
      <c r="C166" s="40" t="s">
        <v>1240</v>
      </c>
      <c r="D166" s="40" t="s">
        <v>1135</v>
      </c>
      <c r="E166" s="42">
        <v>520042540</v>
      </c>
      <c r="F166" s="23" t="s">
        <v>897</v>
      </c>
      <c r="G166" s="35">
        <v>7896</v>
      </c>
      <c r="H166" s="35" t="s">
        <v>86</v>
      </c>
      <c r="I166" s="35" t="s">
        <v>1069</v>
      </c>
      <c r="J166" s="35" t="s">
        <v>87</v>
      </c>
      <c r="K166" s="36">
        <v>514767490</v>
      </c>
      <c r="L166" s="35" t="s">
        <v>88</v>
      </c>
      <c r="M166" s="47">
        <v>12176</v>
      </c>
      <c r="N166" s="48" t="s">
        <v>86</v>
      </c>
      <c r="O166" s="48" t="s">
        <v>970</v>
      </c>
      <c r="P166" s="48" t="s">
        <v>181</v>
      </c>
      <c r="Q166" s="48">
        <v>512244146</v>
      </c>
      <c r="R166" s="50" t="s">
        <v>179</v>
      </c>
    </row>
    <row r="167" spans="1:18" ht="28.5" hidden="1" x14ac:dyDescent="0.2">
      <c r="A167" s="39">
        <v>41</v>
      </c>
      <c r="B167" s="38" t="s">
        <v>86</v>
      </c>
      <c r="C167" s="40" t="s">
        <v>1241</v>
      </c>
      <c r="D167" s="40" t="s">
        <v>1135</v>
      </c>
      <c r="E167" s="42">
        <v>520042540</v>
      </c>
      <c r="F167" s="23" t="s">
        <v>897</v>
      </c>
      <c r="G167" s="35">
        <v>7901</v>
      </c>
      <c r="H167" s="35" t="s">
        <v>86</v>
      </c>
      <c r="I167" s="35" t="s">
        <v>1070</v>
      </c>
      <c r="J167" s="35" t="s">
        <v>87</v>
      </c>
      <c r="K167" s="36">
        <v>514767490</v>
      </c>
      <c r="L167" s="35" t="s">
        <v>88</v>
      </c>
      <c r="M167" s="47">
        <v>12177</v>
      </c>
      <c r="N167" s="48" t="s">
        <v>86</v>
      </c>
      <c r="O167" s="48" t="s">
        <v>971</v>
      </c>
      <c r="P167" s="48" t="s">
        <v>181</v>
      </c>
      <c r="Q167" s="48">
        <v>512244146</v>
      </c>
      <c r="R167" s="50" t="s">
        <v>179</v>
      </c>
    </row>
    <row r="168" spans="1:18" ht="28.5" hidden="1" x14ac:dyDescent="0.2">
      <c r="A168" s="39">
        <v>93</v>
      </c>
      <c r="B168" s="38" t="s">
        <v>86</v>
      </c>
      <c r="C168" s="40" t="s">
        <v>859</v>
      </c>
      <c r="D168" s="40" t="s">
        <v>823</v>
      </c>
      <c r="E168" s="42">
        <v>520004078</v>
      </c>
      <c r="F168" s="23" t="s">
        <v>897</v>
      </c>
      <c r="G168" s="35">
        <v>7894</v>
      </c>
      <c r="H168" s="35" t="s">
        <v>86</v>
      </c>
      <c r="I168" s="35" t="s">
        <v>1071</v>
      </c>
      <c r="J168" s="35" t="s">
        <v>87</v>
      </c>
      <c r="K168" s="36">
        <v>514767490</v>
      </c>
      <c r="L168" s="35" t="s">
        <v>88</v>
      </c>
      <c r="M168" s="43">
        <v>2205</v>
      </c>
      <c r="N168" s="44" t="s">
        <v>86</v>
      </c>
      <c r="O168" s="44" t="s">
        <v>716</v>
      </c>
      <c r="P168" s="44" t="s">
        <v>181</v>
      </c>
      <c r="Q168" s="44">
        <v>512244146</v>
      </c>
      <c r="R168" s="49" t="s">
        <v>179</v>
      </c>
    </row>
    <row r="169" spans="1:18" ht="28.5" hidden="1" x14ac:dyDescent="0.2">
      <c r="A169" s="39">
        <v>164</v>
      </c>
      <c r="B169" s="38" t="s">
        <v>86</v>
      </c>
      <c r="C169" s="40" t="s">
        <v>845</v>
      </c>
      <c r="D169" s="40" t="s">
        <v>830</v>
      </c>
      <c r="E169" s="42">
        <v>520030677</v>
      </c>
      <c r="F169" s="23" t="s">
        <v>897</v>
      </c>
      <c r="G169" s="35">
        <v>7895</v>
      </c>
      <c r="H169" s="35" t="s">
        <v>86</v>
      </c>
      <c r="I169" s="35" t="s">
        <v>1072</v>
      </c>
      <c r="J169" s="35" t="s">
        <v>87</v>
      </c>
      <c r="K169" s="36">
        <v>514767490</v>
      </c>
      <c r="L169" s="35" t="s">
        <v>88</v>
      </c>
      <c r="M169" s="47">
        <v>8484</v>
      </c>
      <c r="N169" s="48" t="s">
        <v>86</v>
      </c>
      <c r="O169" s="48" t="s">
        <v>972</v>
      </c>
      <c r="P169" s="48" t="s">
        <v>181</v>
      </c>
      <c r="Q169" s="48">
        <v>512244146</v>
      </c>
      <c r="R169" s="50" t="s">
        <v>179</v>
      </c>
    </row>
    <row r="170" spans="1:18" ht="28.5" hidden="1" x14ac:dyDescent="0.2">
      <c r="A170" s="39">
        <v>1955</v>
      </c>
      <c r="B170" s="38" t="s">
        <v>86</v>
      </c>
      <c r="C170" s="40" t="s">
        <v>1242</v>
      </c>
      <c r="D170" s="40" t="s">
        <v>828</v>
      </c>
      <c r="E170" s="42">
        <v>520004896</v>
      </c>
      <c r="F170" s="23" t="s">
        <v>897</v>
      </c>
      <c r="G170" s="35">
        <v>7897</v>
      </c>
      <c r="H170" s="35" t="s">
        <v>86</v>
      </c>
      <c r="I170" s="35" t="s">
        <v>1073</v>
      </c>
      <c r="J170" s="35" t="s">
        <v>87</v>
      </c>
      <c r="K170" s="36">
        <v>514767490</v>
      </c>
      <c r="L170" s="35" t="s">
        <v>88</v>
      </c>
      <c r="M170" s="43">
        <v>2002</v>
      </c>
      <c r="N170" s="44" t="s">
        <v>86</v>
      </c>
      <c r="O170" s="44" t="s">
        <v>717</v>
      </c>
      <c r="P170" s="44" t="s">
        <v>181</v>
      </c>
      <c r="Q170" s="44">
        <v>512244146</v>
      </c>
      <c r="R170" s="49" t="s">
        <v>179</v>
      </c>
    </row>
    <row r="171" spans="1:18" ht="28.5" hidden="1" x14ac:dyDescent="0.2">
      <c r="A171" s="39">
        <v>8530</v>
      </c>
      <c r="B171" s="38" t="s">
        <v>86</v>
      </c>
      <c r="C171" s="40" t="s">
        <v>1243</v>
      </c>
      <c r="D171" s="40" t="s">
        <v>829</v>
      </c>
      <c r="E171" s="42">
        <v>520042177</v>
      </c>
      <c r="F171" s="23" t="s">
        <v>897</v>
      </c>
      <c r="G171" s="35">
        <v>7902</v>
      </c>
      <c r="H171" s="35" t="s">
        <v>86</v>
      </c>
      <c r="I171" s="35" t="s">
        <v>1074</v>
      </c>
      <c r="J171" s="35" t="s">
        <v>87</v>
      </c>
      <c r="K171" s="36">
        <v>514767490</v>
      </c>
      <c r="L171" s="35" t="s">
        <v>88</v>
      </c>
      <c r="M171" s="47">
        <v>13347</v>
      </c>
      <c r="N171" s="48" t="s">
        <v>86</v>
      </c>
      <c r="O171" s="48" t="s">
        <v>718</v>
      </c>
      <c r="P171" s="48" t="s">
        <v>181</v>
      </c>
      <c r="Q171" s="48">
        <v>512244146</v>
      </c>
      <c r="R171" s="50" t="s">
        <v>179</v>
      </c>
    </row>
    <row r="172" spans="1:18" ht="28.5" hidden="1" x14ac:dyDescent="0.2">
      <c r="A172" s="39">
        <v>9592</v>
      </c>
      <c r="B172" s="38" t="s">
        <v>86</v>
      </c>
      <c r="C172" s="40" t="s">
        <v>1244</v>
      </c>
      <c r="D172" s="40" t="s">
        <v>839</v>
      </c>
      <c r="E172" s="42">
        <v>520023185</v>
      </c>
      <c r="F172" s="23" t="s">
        <v>897</v>
      </c>
      <c r="G172" s="35">
        <v>7867</v>
      </c>
      <c r="H172" s="35" t="s">
        <v>86</v>
      </c>
      <c r="I172" s="35" t="s">
        <v>208</v>
      </c>
      <c r="J172" s="35" t="s">
        <v>101</v>
      </c>
      <c r="K172" s="36">
        <v>512065202</v>
      </c>
      <c r="L172" s="35" t="s">
        <v>88</v>
      </c>
      <c r="M172" s="43">
        <v>13303</v>
      </c>
      <c r="N172" s="44" t="s">
        <v>86</v>
      </c>
      <c r="O172" s="44" t="s">
        <v>719</v>
      </c>
      <c r="P172" s="44" t="s">
        <v>111</v>
      </c>
      <c r="Q172" s="44">
        <v>512245812</v>
      </c>
      <c r="R172" s="49" t="s">
        <v>179</v>
      </c>
    </row>
    <row r="173" spans="1:18" ht="28.5" hidden="1" x14ac:dyDescent="0.2">
      <c r="A173" s="39">
        <v>9603</v>
      </c>
      <c r="B173" s="38" t="s">
        <v>86</v>
      </c>
      <c r="C173" s="40" t="s">
        <v>1245</v>
      </c>
      <c r="D173" s="40" t="s">
        <v>839</v>
      </c>
      <c r="E173" s="42">
        <v>520023185</v>
      </c>
      <c r="F173" s="23" t="s">
        <v>897</v>
      </c>
      <c r="G173" s="35">
        <v>7863</v>
      </c>
      <c r="H173" s="35" t="s">
        <v>86</v>
      </c>
      <c r="I173" s="35" t="s">
        <v>212</v>
      </c>
      <c r="J173" s="35" t="s">
        <v>101</v>
      </c>
      <c r="K173" s="36">
        <v>512065202</v>
      </c>
      <c r="L173" s="35" t="s">
        <v>88</v>
      </c>
      <c r="M173" s="43">
        <v>8561</v>
      </c>
      <c r="N173" s="44" t="s">
        <v>86</v>
      </c>
      <c r="O173" s="44" t="s">
        <v>720</v>
      </c>
      <c r="P173" s="44" t="s">
        <v>111</v>
      </c>
      <c r="Q173" s="44">
        <v>512245812</v>
      </c>
      <c r="R173" s="49" t="s">
        <v>179</v>
      </c>
    </row>
    <row r="174" spans="1:18" ht="28.5" hidden="1" x14ac:dyDescent="0.2">
      <c r="A174" s="39">
        <v>13244</v>
      </c>
      <c r="B174" s="38" t="s">
        <v>86</v>
      </c>
      <c r="C174" s="40" t="s">
        <v>1246</v>
      </c>
      <c r="D174" s="40" t="s">
        <v>832</v>
      </c>
      <c r="E174" s="42">
        <v>520024647</v>
      </c>
      <c r="F174" s="23" t="s">
        <v>897</v>
      </c>
      <c r="G174" s="35">
        <v>7862</v>
      </c>
      <c r="H174" s="35" t="s">
        <v>86</v>
      </c>
      <c r="I174" s="35" t="s">
        <v>213</v>
      </c>
      <c r="J174" s="35" t="s">
        <v>101</v>
      </c>
      <c r="K174" s="36">
        <v>512065202</v>
      </c>
      <c r="L174" s="35" t="s">
        <v>88</v>
      </c>
      <c r="M174" s="47">
        <v>13350</v>
      </c>
      <c r="N174" s="48" t="s">
        <v>86</v>
      </c>
      <c r="O174" s="48" t="s">
        <v>721</v>
      </c>
      <c r="P174" s="48" t="s">
        <v>111</v>
      </c>
      <c r="Q174" s="48">
        <v>512245812</v>
      </c>
      <c r="R174" s="50" t="s">
        <v>179</v>
      </c>
    </row>
    <row r="175" spans="1:18" ht="25.5" hidden="1" x14ac:dyDescent="0.2">
      <c r="A175" s="53">
        <v>14290</v>
      </c>
      <c r="B175" s="54" t="s">
        <v>86</v>
      </c>
      <c r="C175" s="55" t="s">
        <v>1379</v>
      </c>
      <c r="D175" s="55" t="s">
        <v>839</v>
      </c>
      <c r="E175" s="42">
        <v>520023185</v>
      </c>
      <c r="F175" s="56" t="s">
        <v>897</v>
      </c>
      <c r="G175" s="35">
        <v>7861</v>
      </c>
      <c r="H175" s="35" t="s">
        <v>86</v>
      </c>
      <c r="I175" s="35" t="s">
        <v>214</v>
      </c>
      <c r="J175" s="35" t="s">
        <v>101</v>
      </c>
      <c r="K175" s="36">
        <v>512065202</v>
      </c>
      <c r="L175" s="35" t="s">
        <v>88</v>
      </c>
      <c r="M175" s="47">
        <v>13887</v>
      </c>
      <c r="N175" s="48" t="s">
        <v>86</v>
      </c>
      <c r="O175" s="48" t="s">
        <v>973</v>
      </c>
      <c r="P175" s="48" t="s">
        <v>111</v>
      </c>
      <c r="Q175" s="48">
        <v>512245812</v>
      </c>
      <c r="R175" s="50" t="s">
        <v>179</v>
      </c>
    </row>
    <row r="176" spans="1:18" ht="25.5" hidden="1" x14ac:dyDescent="0.2">
      <c r="A176" s="53">
        <v>14291</v>
      </c>
      <c r="B176" s="54" t="s">
        <v>86</v>
      </c>
      <c r="C176" s="55" t="s">
        <v>1380</v>
      </c>
      <c r="D176" s="55" t="s">
        <v>839</v>
      </c>
      <c r="E176" s="42">
        <v>520023186</v>
      </c>
      <c r="F176" s="56" t="s">
        <v>897</v>
      </c>
      <c r="G176" s="35">
        <v>7860</v>
      </c>
      <c r="H176" s="35" t="s">
        <v>86</v>
      </c>
      <c r="I176" s="35" t="s">
        <v>215</v>
      </c>
      <c r="J176" s="35" t="s">
        <v>101</v>
      </c>
      <c r="K176" s="36">
        <v>512065202</v>
      </c>
      <c r="L176" s="35" t="s">
        <v>88</v>
      </c>
      <c r="M176" s="43">
        <v>8812</v>
      </c>
      <c r="N176" s="44" t="s">
        <v>86</v>
      </c>
      <c r="O176" s="44" t="s">
        <v>722</v>
      </c>
      <c r="P176" s="44" t="s">
        <v>111</v>
      </c>
      <c r="Q176" s="44">
        <v>512245812</v>
      </c>
      <c r="R176" s="49" t="s">
        <v>179</v>
      </c>
    </row>
    <row r="177" spans="1:18" ht="25.5" hidden="1" x14ac:dyDescent="0.2">
      <c r="A177" s="53">
        <v>14246</v>
      </c>
      <c r="B177" s="54" t="s">
        <v>86</v>
      </c>
      <c r="C177" s="55" t="s">
        <v>1381</v>
      </c>
      <c r="D177" s="55" t="s">
        <v>832</v>
      </c>
      <c r="E177" s="42">
        <v>520024647</v>
      </c>
      <c r="F177" s="56" t="s">
        <v>897</v>
      </c>
      <c r="G177" s="35">
        <v>7981</v>
      </c>
      <c r="H177" s="35" t="s">
        <v>86</v>
      </c>
      <c r="I177" s="35" t="s">
        <v>206</v>
      </c>
      <c r="J177" s="35" t="s">
        <v>101</v>
      </c>
      <c r="K177" s="36">
        <v>512065202</v>
      </c>
      <c r="L177" s="35" t="s">
        <v>88</v>
      </c>
      <c r="M177" s="47">
        <v>12155</v>
      </c>
      <c r="N177" s="48" t="s">
        <v>86</v>
      </c>
      <c r="O177" s="48" t="s">
        <v>723</v>
      </c>
      <c r="P177" s="48" t="s">
        <v>111</v>
      </c>
      <c r="Q177" s="48">
        <v>512245812</v>
      </c>
      <c r="R177" s="50" t="s">
        <v>179</v>
      </c>
    </row>
    <row r="178" spans="1:18" ht="25.5" hidden="1" x14ac:dyDescent="0.2">
      <c r="A178" s="53">
        <v>14247</v>
      </c>
      <c r="B178" s="54" t="s">
        <v>86</v>
      </c>
      <c r="C178" s="55" t="s">
        <v>1382</v>
      </c>
      <c r="D178" s="55" t="s">
        <v>832</v>
      </c>
      <c r="E178" s="42">
        <v>520024647</v>
      </c>
      <c r="F178" s="56" t="s">
        <v>897</v>
      </c>
      <c r="G178" s="35">
        <v>7980</v>
      </c>
      <c r="H178" s="35" t="s">
        <v>86</v>
      </c>
      <c r="I178" s="35" t="s">
        <v>207</v>
      </c>
      <c r="J178" s="35" t="s">
        <v>101</v>
      </c>
      <c r="K178" s="36">
        <v>512065202</v>
      </c>
      <c r="L178" s="35" t="s">
        <v>88</v>
      </c>
      <c r="M178" s="43">
        <v>2009</v>
      </c>
      <c r="N178" s="44" t="s">
        <v>86</v>
      </c>
      <c r="O178" s="44" t="s">
        <v>724</v>
      </c>
      <c r="P178" s="44" t="s">
        <v>111</v>
      </c>
      <c r="Q178" s="44">
        <v>512245812</v>
      </c>
      <c r="R178" s="49" t="s">
        <v>179</v>
      </c>
    </row>
    <row r="179" spans="1:18" ht="25.5" hidden="1" x14ac:dyDescent="0.2">
      <c r="A179" s="53">
        <v>14239</v>
      </c>
      <c r="B179" s="54" t="s">
        <v>86</v>
      </c>
      <c r="C179" s="55" t="s">
        <v>1254</v>
      </c>
      <c r="D179" s="55" t="s">
        <v>828</v>
      </c>
      <c r="E179" s="42">
        <v>520004896</v>
      </c>
      <c r="F179" s="56" t="s">
        <v>897</v>
      </c>
      <c r="G179" s="35">
        <v>7979</v>
      </c>
      <c r="H179" s="35" t="s">
        <v>86</v>
      </c>
      <c r="I179" s="35" t="s">
        <v>211</v>
      </c>
      <c r="J179" s="35" t="s">
        <v>101</v>
      </c>
      <c r="K179" s="36">
        <v>512065202</v>
      </c>
      <c r="L179" s="35" t="s">
        <v>88</v>
      </c>
      <c r="M179" s="47">
        <v>2012</v>
      </c>
      <c r="N179" s="48" t="s">
        <v>86</v>
      </c>
      <c r="O179" s="48" t="s">
        <v>725</v>
      </c>
      <c r="P179" s="48" t="s">
        <v>111</v>
      </c>
      <c r="Q179" s="48">
        <v>512245812</v>
      </c>
      <c r="R179" s="50" t="s">
        <v>179</v>
      </c>
    </row>
    <row r="180" spans="1:18" ht="25.5" hidden="1" x14ac:dyDescent="0.2">
      <c r="A180" s="53">
        <v>14240</v>
      </c>
      <c r="B180" s="54" t="s">
        <v>86</v>
      </c>
      <c r="C180" s="55" t="s">
        <v>1383</v>
      </c>
      <c r="D180" s="55" t="s">
        <v>828</v>
      </c>
      <c r="E180" s="42">
        <v>520004896</v>
      </c>
      <c r="F180" s="56" t="s">
        <v>897</v>
      </c>
      <c r="G180" s="35">
        <v>7978</v>
      </c>
      <c r="H180" s="35" t="s">
        <v>86</v>
      </c>
      <c r="I180" s="35" t="s">
        <v>209</v>
      </c>
      <c r="J180" s="35" t="s">
        <v>101</v>
      </c>
      <c r="K180" s="36">
        <v>512065202</v>
      </c>
      <c r="L180" s="35" t="s">
        <v>88</v>
      </c>
      <c r="M180" s="43">
        <v>2013</v>
      </c>
      <c r="N180" s="44" t="s">
        <v>86</v>
      </c>
      <c r="O180" s="44" t="s">
        <v>726</v>
      </c>
      <c r="P180" s="44" t="s">
        <v>111</v>
      </c>
      <c r="Q180" s="44">
        <v>512245812</v>
      </c>
      <c r="R180" s="49" t="s">
        <v>179</v>
      </c>
    </row>
    <row r="181" spans="1:18" ht="38.25" hidden="1" x14ac:dyDescent="0.2">
      <c r="A181" s="53">
        <v>14315</v>
      </c>
      <c r="B181" s="54" t="s">
        <v>86</v>
      </c>
      <c r="C181" s="55" t="s">
        <v>1386</v>
      </c>
      <c r="D181" s="55" t="s">
        <v>1135</v>
      </c>
      <c r="E181" s="42">
        <v>520042540</v>
      </c>
      <c r="F181" s="56" t="s">
        <v>897</v>
      </c>
      <c r="G181" s="35">
        <v>13259</v>
      </c>
      <c r="H181" s="35" t="s">
        <v>86</v>
      </c>
      <c r="I181" s="35" t="s">
        <v>210</v>
      </c>
      <c r="J181" s="35" t="s">
        <v>101</v>
      </c>
      <c r="K181" s="36">
        <v>512065202</v>
      </c>
      <c r="L181" s="35" t="s">
        <v>88</v>
      </c>
      <c r="M181" s="47">
        <v>2014</v>
      </c>
      <c r="N181" s="48" t="s">
        <v>86</v>
      </c>
      <c r="O181" s="48" t="s">
        <v>727</v>
      </c>
      <c r="P181" s="48" t="s">
        <v>111</v>
      </c>
      <c r="Q181" s="48">
        <v>512245812</v>
      </c>
      <c r="R181" s="50" t="s">
        <v>179</v>
      </c>
    </row>
    <row r="182" spans="1:18" ht="38.25" hidden="1" x14ac:dyDescent="0.2">
      <c r="A182" s="53">
        <v>14313</v>
      </c>
      <c r="B182" s="54" t="s">
        <v>86</v>
      </c>
      <c r="C182" s="55" t="s">
        <v>1387</v>
      </c>
      <c r="D182" s="55" t="s">
        <v>1135</v>
      </c>
      <c r="E182" s="42">
        <v>520042540</v>
      </c>
      <c r="F182" s="56" t="s">
        <v>897</v>
      </c>
      <c r="G182" s="35">
        <v>7842</v>
      </c>
      <c r="H182" s="35" t="s">
        <v>86</v>
      </c>
      <c r="I182" s="35" t="s">
        <v>216</v>
      </c>
      <c r="J182" s="35" t="s">
        <v>121</v>
      </c>
      <c r="K182" s="36">
        <v>511880460</v>
      </c>
      <c r="L182" s="35" t="s">
        <v>88</v>
      </c>
      <c r="M182" s="43">
        <v>2015</v>
      </c>
      <c r="N182" s="44" t="s">
        <v>86</v>
      </c>
      <c r="O182" s="44" t="s">
        <v>728</v>
      </c>
      <c r="P182" s="44" t="s">
        <v>111</v>
      </c>
      <c r="Q182" s="44">
        <v>512245812</v>
      </c>
      <c r="R182" s="49" t="s">
        <v>179</v>
      </c>
    </row>
    <row r="183" spans="1:18" ht="38.25" hidden="1" x14ac:dyDescent="0.2">
      <c r="A183" s="53">
        <v>14386</v>
      </c>
      <c r="B183" s="54" t="s">
        <v>86</v>
      </c>
      <c r="C183" s="55" t="s">
        <v>1388</v>
      </c>
      <c r="D183" s="55" t="s">
        <v>1135</v>
      </c>
      <c r="E183" s="42">
        <v>520042540</v>
      </c>
      <c r="F183" s="56" t="s">
        <v>897</v>
      </c>
      <c r="G183" s="35">
        <v>7839</v>
      </c>
      <c r="H183" s="35" t="s">
        <v>86</v>
      </c>
      <c r="I183" s="35" t="s">
        <v>218</v>
      </c>
      <c r="J183" s="35" t="s">
        <v>121</v>
      </c>
      <c r="K183" s="36">
        <v>511880460</v>
      </c>
      <c r="L183" s="35" t="s">
        <v>88</v>
      </c>
      <c r="M183" s="47">
        <v>2016</v>
      </c>
      <c r="N183" s="48" t="s">
        <v>86</v>
      </c>
      <c r="O183" s="48" t="s">
        <v>729</v>
      </c>
      <c r="P183" s="48" t="s">
        <v>111</v>
      </c>
      <c r="Q183" s="48">
        <v>512245812</v>
      </c>
      <c r="R183" s="50" t="s">
        <v>179</v>
      </c>
    </row>
    <row r="184" spans="1:18" ht="38.25" hidden="1" x14ac:dyDescent="0.2">
      <c r="A184" s="53">
        <v>14314</v>
      </c>
      <c r="B184" s="54" t="s">
        <v>86</v>
      </c>
      <c r="C184" s="55" t="s">
        <v>1389</v>
      </c>
      <c r="D184" s="55" t="s">
        <v>1135</v>
      </c>
      <c r="E184" s="42">
        <v>520042540</v>
      </c>
      <c r="F184" s="56" t="s">
        <v>897</v>
      </c>
      <c r="G184" s="35">
        <v>7837</v>
      </c>
      <c r="H184" s="35" t="s">
        <v>86</v>
      </c>
      <c r="I184" s="35" t="s">
        <v>219</v>
      </c>
      <c r="J184" s="35" t="s">
        <v>121</v>
      </c>
      <c r="K184" s="36">
        <v>511880460</v>
      </c>
      <c r="L184" s="35" t="s">
        <v>88</v>
      </c>
      <c r="M184" s="43">
        <v>2063</v>
      </c>
      <c r="N184" s="44" t="s">
        <v>86</v>
      </c>
      <c r="O184" s="44" t="s">
        <v>730</v>
      </c>
      <c r="P184" s="44" t="s">
        <v>111</v>
      </c>
      <c r="Q184" s="44">
        <v>512245812</v>
      </c>
      <c r="R184" s="49" t="s">
        <v>179</v>
      </c>
    </row>
    <row r="185" spans="1:18" ht="38.25" hidden="1" x14ac:dyDescent="0.2">
      <c r="A185" s="53">
        <v>14385</v>
      </c>
      <c r="B185" s="54" t="s">
        <v>86</v>
      </c>
      <c r="C185" s="55" t="s">
        <v>1390</v>
      </c>
      <c r="D185" s="55" t="s">
        <v>1135</v>
      </c>
      <c r="E185" s="42">
        <v>520042540</v>
      </c>
      <c r="F185" s="56" t="s">
        <v>897</v>
      </c>
      <c r="G185" s="35">
        <v>7836</v>
      </c>
      <c r="H185" s="35" t="s">
        <v>86</v>
      </c>
      <c r="I185" s="35" t="s">
        <v>220</v>
      </c>
      <c r="J185" s="35" t="s">
        <v>121</v>
      </c>
      <c r="K185" s="36">
        <v>511880460</v>
      </c>
      <c r="L185" s="35" t="s">
        <v>88</v>
      </c>
      <c r="M185" s="43">
        <v>2064</v>
      </c>
      <c r="N185" s="44" t="s">
        <v>86</v>
      </c>
      <c r="O185" s="44" t="s">
        <v>731</v>
      </c>
      <c r="P185" s="44" t="s">
        <v>111</v>
      </c>
      <c r="Q185" s="44">
        <v>512245812</v>
      </c>
      <c r="R185" s="49" t="s">
        <v>179</v>
      </c>
    </row>
    <row r="186" spans="1:18" ht="28.5" hidden="1" x14ac:dyDescent="0.2">
      <c r="A186" s="53">
        <v>14406</v>
      </c>
      <c r="B186" s="55" t="s">
        <v>86</v>
      </c>
      <c r="C186" s="55" t="s">
        <v>1399</v>
      </c>
      <c r="D186" s="40" t="s">
        <v>829</v>
      </c>
      <c r="E186" s="42">
        <v>520042177</v>
      </c>
      <c r="F186" s="56" t="s">
        <v>897</v>
      </c>
      <c r="G186" s="35">
        <v>7834</v>
      </c>
      <c r="H186" s="35" t="s">
        <v>86</v>
      </c>
      <c r="I186" s="35" t="s">
        <v>221</v>
      </c>
      <c r="J186" s="35" t="s">
        <v>121</v>
      </c>
      <c r="K186" s="36">
        <v>511880460</v>
      </c>
      <c r="L186" s="35" t="s">
        <v>88</v>
      </c>
      <c r="M186" s="47">
        <v>2182</v>
      </c>
      <c r="N186" s="48" t="s">
        <v>86</v>
      </c>
      <c r="O186" s="48" t="s">
        <v>732</v>
      </c>
      <c r="P186" s="48" t="s">
        <v>111</v>
      </c>
      <c r="Q186" s="48">
        <v>512245812</v>
      </c>
      <c r="R186" s="50" t="s">
        <v>179</v>
      </c>
    </row>
    <row r="187" spans="1:18" ht="28.5" hidden="1" x14ac:dyDescent="0.2">
      <c r="A187" s="53">
        <v>14318</v>
      </c>
      <c r="B187" s="55" t="s">
        <v>86</v>
      </c>
      <c r="C187" s="55" t="s">
        <v>1391</v>
      </c>
      <c r="D187" s="40" t="s">
        <v>829</v>
      </c>
      <c r="E187" s="42">
        <v>520042177</v>
      </c>
      <c r="F187" s="56" t="s">
        <v>897</v>
      </c>
      <c r="G187" s="35">
        <v>7986</v>
      </c>
      <c r="H187" s="35" t="s">
        <v>86</v>
      </c>
      <c r="I187" s="35" t="s">
        <v>222</v>
      </c>
      <c r="J187" s="35" t="s">
        <v>121</v>
      </c>
      <c r="K187" s="36">
        <v>511880460</v>
      </c>
      <c r="L187" s="35" t="s">
        <v>88</v>
      </c>
      <c r="M187" s="43">
        <v>2183</v>
      </c>
      <c r="N187" s="44" t="s">
        <v>86</v>
      </c>
      <c r="O187" s="44" t="s">
        <v>733</v>
      </c>
      <c r="P187" s="44" t="s">
        <v>111</v>
      </c>
      <c r="Q187" s="44">
        <v>512245812</v>
      </c>
      <c r="R187" s="49" t="s">
        <v>179</v>
      </c>
    </row>
    <row r="188" spans="1:18" ht="28.5" hidden="1" x14ac:dyDescent="0.2">
      <c r="A188" s="53">
        <v>14414</v>
      </c>
      <c r="B188" s="55" t="s">
        <v>86</v>
      </c>
      <c r="C188" s="55" t="s">
        <v>1392</v>
      </c>
      <c r="D188" s="40" t="s">
        <v>823</v>
      </c>
      <c r="E188" s="42">
        <v>520004078</v>
      </c>
      <c r="F188" s="56" t="s">
        <v>897</v>
      </c>
      <c r="G188" s="35">
        <v>13854</v>
      </c>
      <c r="H188" s="35" t="s">
        <v>86</v>
      </c>
      <c r="I188" s="35" t="s">
        <v>1075</v>
      </c>
      <c r="J188" s="35" t="s">
        <v>121</v>
      </c>
      <c r="K188" s="36">
        <v>511880460</v>
      </c>
      <c r="L188" s="35" t="s">
        <v>88</v>
      </c>
      <c r="M188" s="47">
        <v>2184</v>
      </c>
      <c r="N188" s="48" t="s">
        <v>86</v>
      </c>
      <c r="O188" s="48" t="s">
        <v>734</v>
      </c>
      <c r="P188" s="48" t="s">
        <v>111</v>
      </c>
      <c r="Q188" s="48">
        <v>512245812</v>
      </c>
      <c r="R188" s="50" t="s">
        <v>179</v>
      </c>
    </row>
    <row r="189" spans="1:18" ht="28.5" hidden="1" x14ac:dyDescent="0.2">
      <c r="A189" s="53">
        <v>14210</v>
      </c>
      <c r="B189" s="55" t="s">
        <v>86</v>
      </c>
      <c r="C189" s="55" t="s">
        <v>1393</v>
      </c>
      <c r="D189" s="40" t="s">
        <v>823</v>
      </c>
      <c r="E189" s="42">
        <v>520004079</v>
      </c>
      <c r="F189" s="56" t="s">
        <v>897</v>
      </c>
      <c r="G189" s="35">
        <v>7843</v>
      </c>
      <c r="H189" s="35" t="s">
        <v>86</v>
      </c>
      <c r="I189" s="35" t="s">
        <v>217</v>
      </c>
      <c r="J189" s="35" t="s">
        <v>121</v>
      </c>
      <c r="K189" s="36">
        <v>511880460</v>
      </c>
      <c r="L189" s="35" t="s">
        <v>88</v>
      </c>
      <c r="M189" s="43">
        <v>2212</v>
      </c>
      <c r="N189" s="44" t="s">
        <v>86</v>
      </c>
      <c r="O189" s="44" t="s">
        <v>735</v>
      </c>
      <c r="P189" s="44" t="s">
        <v>111</v>
      </c>
      <c r="Q189" s="44">
        <v>512245812</v>
      </c>
      <c r="R189" s="49" t="s">
        <v>179</v>
      </c>
    </row>
    <row r="190" spans="1:18" ht="28.5" hidden="1" x14ac:dyDescent="0.2">
      <c r="A190" s="53">
        <v>14211</v>
      </c>
      <c r="B190" s="55" t="s">
        <v>86</v>
      </c>
      <c r="C190" s="55" t="s">
        <v>1394</v>
      </c>
      <c r="D190" s="40" t="s">
        <v>823</v>
      </c>
      <c r="E190" s="42">
        <v>520004080</v>
      </c>
      <c r="F190" s="56" t="s">
        <v>897</v>
      </c>
      <c r="G190" s="35">
        <v>12257</v>
      </c>
      <c r="H190" s="35" t="s">
        <v>86</v>
      </c>
      <c r="I190" s="35" t="s">
        <v>223</v>
      </c>
      <c r="J190" s="35" t="s">
        <v>106</v>
      </c>
      <c r="K190" s="36">
        <v>513173393</v>
      </c>
      <c r="L190" s="35" t="s">
        <v>88</v>
      </c>
      <c r="M190" s="47">
        <v>13349</v>
      </c>
      <c r="N190" s="48" t="s">
        <v>86</v>
      </c>
      <c r="O190" s="48" t="s">
        <v>736</v>
      </c>
      <c r="P190" s="48" t="s">
        <v>111</v>
      </c>
      <c r="Q190" s="48">
        <v>512245812</v>
      </c>
      <c r="R190" s="50" t="s">
        <v>179</v>
      </c>
    </row>
    <row r="191" spans="1:18" ht="28.5" hidden="1" x14ac:dyDescent="0.2">
      <c r="A191" s="53">
        <v>14425</v>
      </c>
      <c r="B191" s="55" t="s">
        <v>86</v>
      </c>
      <c r="C191" s="55" t="s">
        <v>1398</v>
      </c>
      <c r="D191" s="40" t="s">
        <v>829</v>
      </c>
      <c r="E191" s="42">
        <v>520042177</v>
      </c>
      <c r="F191" s="56" t="s">
        <v>897</v>
      </c>
      <c r="G191" s="35">
        <v>7801</v>
      </c>
      <c r="H191" s="35" t="s">
        <v>86</v>
      </c>
      <c r="I191" s="35" t="s">
        <v>224</v>
      </c>
      <c r="J191" s="35" t="s">
        <v>106</v>
      </c>
      <c r="K191" s="36">
        <v>513173393</v>
      </c>
      <c r="L191" s="35" t="s">
        <v>88</v>
      </c>
      <c r="M191" s="43">
        <v>12966</v>
      </c>
      <c r="N191" s="44" t="s">
        <v>86</v>
      </c>
      <c r="O191" s="44" t="s">
        <v>974</v>
      </c>
      <c r="P191" s="44" t="s">
        <v>101</v>
      </c>
      <c r="Q191" s="44">
        <v>512065202</v>
      </c>
      <c r="R191" s="49" t="s">
        <v>179</v>
      </c>
    </row>
    <row r="192" spans="1:18" ht="28.5" hidden="1" x14ac:dyDescent="0.2">
      <c r="A192" s="53">
        <v>14169</v>
      </c>
      <c r="B192" s="55" t="s">
        <v>86</v>
      </c>
      <c r="C192" s="55" t="s">
        <v>1402</v>
      </c>
      <c r="D192" s="40" t="s">
        <v>830</v>
      </c>
      <c r="E192" s="42">
        <v>520030677</v>
      </c>
      <c r="F192" s="56" t="s">
        <v>897</v>
      </c>
      <c r="G192" s="35">
        <v>7802</v>
      </c>
      <c r="H192" s="35" t="s">
        <v>86</v>
      </c>
      <c r="I192" s="35" t="s">
        <v>225</v>
      </c>
      <c r="J192" s="35" t="s">
        <v>106</v>
      </c>
      <c r="K192" s="36">
        <v>513173393</v>
      </c>
      <c r="L192" s="35" t="s">
        <v>88</v>
      </c>
      <c r="M192" s="47">
        <v>13260</v>
      </c>
      <c r="N192" s="48" t="s">
        <v>86</v>
      </c>
      <c r="O192" s="48" t="s">
        <v>737</v>
      </c>
      <c r="P192" s="48" t="s">
        <v>101</v>
      </c>
      <c r="Q192" s="48">
        <v>512065202</v>
      </c>
      <c r="R192" s="50" t="s">
        <v>179</v>
      </c>
    </row>
    <row r="193" spans="1:18" ht="28.5" hidden="1" x14ac:dyDescent="0.2">
      <c r="A193" s="53">
        <v>14168</v>
      </c>
      <c r="B193" s="55" t="s">
        <v>86</v>
      </c>
      <c r="C193" s="55" t="s">
        <v>1400</v>
      </c>
      <c r="D193" s="40" t="s">
        <v>830</v>
      </c>
      <c r="E193" s="42">
        <v>520030678</v>
      </c>
      <c r="F193" s="56" t="s">
        <v>897</v>
      </c>
      <c r="G193" s="35">
        <v>7800</v>
      </c>
      <c r="H193" s="35" t="s">
        <v>86</v>
      </c>
      <c r="I193" s="35" t="s">
        <v>226</v>
      </c>
      <c r="J193" s="35" t="s">
        <v>106</v>
      </c>
      <c r="K193" s="36">
        <v>513173393</v>
      </c>
      <c r="L193" s="35" t="s">
        <v>88</v>
      </c>
      <c r="M193" s="43">
        <v>8645</v>
      </c>
      <c r="N193" s="44" t="s">
        <v>86</v>
      </c>
      <c r="O193" s="44" t="s">
        <v>1012</v>
      </c>
      <c r="P193" s="44" t="s">
        <v>101</v>
      </c>
      <c r="Q193" s="44">
        <v>512065202</v>
      </c>
      <c r="R193" s="49" t="s">
        <v>179</v>
      </c>
    </row>
    <row r="194" spans="1:18" ht="28.5" hidden="1" x14ac:dyDescent="0.2">
      <c r="A194" s="53">
        <v>14306</v>
      </c>
      <c r="B194" s="55" t="s">
        <v>86</v>
      </c>
      <c r="C194" s="55" t="s">
        <v>1401</v>
      </c>
      <c r="D194" s="40" t="s">
        <v>830</v>
      </c>
      <c r="E194" s="42">
        <v>520030678</v>
      </c>
      <c r="F194" s="56" t="s">
        <v>897</v>
      </c>
      <c r="G194" s="35">
        <v>7799</v>
      </c>
      <c r="H194" s="35" t="s">
        <v>86</v>
      </c>
      <c r="I194" s="35" t="s">
        <v>227</v>
      </c>
      <c r="J194" s="35" t="s">
        <v>106</v>
      </c>
      <c r="K194" s="36">
        <v>513173393</v>
      </c>
      <c r="L194" s="35" t="s">
        <v>88</v>
      </c>
      <c r="M194" s="47">
        <v>9967</v>
      </c>
      <c r="N194" s="48" t="s">
        <v>86</v>
      </c>
      <c r="O194" s="48" t="s">
        <v>738</v>
      </c>
      <c r="P194" s="48" t="s">
        <v>101</v>
      </c>
      <c r="Q194" s="48">
        <v>512065202</v>
      </c>
      <c r="R194" s="50" t="s">
        <v>179</v>
      </c>
    </row>
    <row r="195" spans="1:18" hidden="1" x14ac:dyDescent="0.2">
      <c r="A195" s="53">
        <v>100000</v>
      </c>
      <c r="B195" s="55" t="s">
        <v>86</v>
      </c>
      <c r="C195" s="55" t="s">
        <v>1395</v>
      </c>
      <c r="D195" s="62" t="s">
        <v>896</v>
      </c>
      <c r="E195" s="63">
        <v>123456789</v>
      </c>
      <c r="F195" s="56" t="s">
        <v>897</v>
      </c>
      <c r="G195" s="35">
        <v>7798</v>
      </c>
      <c r="H195" s="35" t="s">
        <v>86</v>
      </c>
      <c r="I195" s="35" t="s">
        <v>228</v>
      </c>
      <c r="J195" s="35" t="s">
        <v>106</v>
      </c>
      <c r="K195" s="36">
        <v>513173393</v>
      </c>
      <c r="L195" s="35" t="s">
        <v>88</v>
      </c>
      <c r="M195" s="43">
        <v>9968</v>
      </c>
      <c r="N195" s="44" t="s">
        <v>86</v>
      </c>
      <c r="O195" s="44" t="s">
        <v>739</v>
      </c>
      <c r="P195" s="44" t="s">
        <v>101</v>
      </c>
      <c r="Q195" s="44">
        <v>512065202</v>
      </c>
      <c r="R195" s="49" t="s">
        <v>179</v>
      </c>
    </row>
    <row r="196" spans="1:18" ht="28.5" hidden="1" x14ac:dyDescent="0.2">
      <c r="A196" s="53">
        <v>100000</v>
      </c>
      <c r="B196" s="55" t="s">
        <v>86</v>
      </c>
      <c r="C196" s="55" t="s">
        <v>1395</v>
      </c>
      <c r="D196" s="62" t="s">
        <v>896</v>
      </c>
      <c r="E196" s="63">
        <v>123456789</v>
      </c>
      <c r="F196" s="56" t="s">
        <v>897</v>
      </c>
      <c r="G196" s="35">
        <v>2236</v>
      </c>
      <c r="H196" s="35" t="s">
        <v>86</v>
      </c>
      <c r="I196" s="35" t="s">
        <v>229</v>
      </c>
      <c r="J196" s="35" t="s">
        <v>87</v>
      </c>
      <c r="K196" s="36">
        <v>514767490</v>
      </c>
      <c r="L196" s="35" t="s">
        <v>88</v>
      </c>
      <c r="M196" s="47">
        <v>1560</v>
      </c>
      <c r="N196" s="48" t="s">
        <v>86</v>
      </c>
      <c r="O196" s="48" t="s">
        <v>740</v>
      </c>
      <c r="P196" s="48" t="s">
        <v>101</v>
      </c>
      <c r="Q196" s="48">
        <v>512065202</v>
      </c>
      <c r="R196" s="50" t="s">
        <v>179</v>
      </c>
    </row>
    <row r="197" spans="1:18" hidden="1" x14ac:dyDescent="0.2">
      <c r="A197" s="53">
        <v>100000</v>
      </c>
      <c r="B197" s="55" t="s">
        <v>86</v>
      </c>
      <c r="C197" s="55" t="s">
        <v>1395</v>
      </c>
      <c r="D197" s="62" t="s">
        <v>896</v>
      </c>
      <c r="E197" s="63">
        <v>123456789</v>
      </c>
      <c r="F197" s="56" t="s">
        <v>897</v>
      </c>
      <c r="G197" s="35">
        <v>2235</v>
      </c>
      <c r="H197" s="35" t="s">
        <v>86</v>
      </c>
      <c r="I197" s="35" t="s">
        <v>230</v>
      </c>
      <c r="J197" s="35" t="s">
        <v>87</v>
      </c>
      <c r="K197" s="36">
        <v>514767490</v>
      </c>
      <c r="L197" s="35" t="s">
        <v>88</v>
      </c>
      <c r="M197" s="43">
        <v>2242</v>
      </c>
      <c r="N197" s="44" t="s">
        <v>86</v>
      </c>
      <c r="O197" s="44" t="s">
        <v>741</v>
      </c>
      <c r="P197" s="44" t="s">
        <v>101</v>
      </c>
      <c r="Q197" s="44">
        <v>512065202</v>
      </c>
      <c r="R197" s="49" t="s">
        <v>179</v>
      </c>
    </row>
    <row r="198" spans="1:18" hidden="1" x14ac:dyDescent="0.2">
      <c r="A198" s="53">
        <v>100000</v>
      </c>
      <c r="B198" s="55" t="s">
        <v>86</v>
      </c>
      <c r="C198" s="55" t="s">
        <v>1395</v>
      </c>
      <c r="D198" s="62" t="s">
        <v>896</v>
      </c>
      <c r="E198" s="63">
        <v>123456789</v>
      </c>
      <c r="F198" s="56" t="s">
        <v>897</v>
      </c>
      <c r="G198" s="35">
        <v>2114</v>
      </c>
      <c r="H198" s="35" t="s">
        <v>86</v>
      </c>
      <c r="I198" s="35" t="s">
        <v>231</v>
      </c>
      <c r="J198" s="35" t="s">
        <v>916</v>
      </c>
      <c r="K198" s="36">
        <v>513621110</v>
      </c>
      <c r="L198" s="35" t="s">
        <v>88</v>
      </c>
      <c r="M198" s="47">
        <v>12157</v>
      </c>
      <c r="N198" s="48" t="s">
        <v>86</v>
      </c>
      <c r="O198" s="48" t="s">
        <v>742</v>
      </c>
      <c r="P198" s="48" t="s">
        <v>101</v>
      </c>
      <c r="Q198" s="48">
        <v>512065202</v>
      </c>
      <c r="R198" s="50" t="s">
        <v>179</v>
      </c>
    </row>
    <row r="199" spans="1:18" hidden="1" x14ac:dyDescent="0.2">
      <c r="A199" s="53">
        <v>100000</v>
      </c>
      <c r="B199" s="55" t="s">
        <v>86</v>
      </c>
      <c r="C199" s="55" t="s">
        <v>1395</v>
      </c>
      <c r="D199" s="62" t="s">
        <v>896</v>
      </c>
      <c r="E199" s="63">
        <v>123456789</v>
      </c>
      <c r="F199" s="56" t="s">
        <v>897</v>
      </c>
      <c r="G199" s="35">
        <v>2113</v>
      </c>
      <c r="H199" s="35" t="s">
        <v>86</v>
      </c>
      <c r="I199" s="35" t="s">
        <v>232</v>
      </c>
      <c r="J199" s="35" t="s">
        <v>916</v>
      </c>
      <c r="K199" s="36">
        <v>513621110</v>
      </c>
      <c r="L199" s="35" t="s">
        <v>88</v>
      </c>
      <c r="M199" s="43">
        <v>2104</v>
      </c>
      <c r="N199" s="44" t="s">
        <v>86</v>
      </c>
      <c r="O199" s="44" t="s">
        <v>743</v>
      </c>
      <c r="P199" s="44" t="s">
        <v>101</v>
      </c>
      <c r="Q199" s="44">
        <v>512065202</v>
      </c>
      <c r="R199" s="49" t="s">
        <v>179</v>
      </c>
    </row>
    <row r="200" spans="1:18" hidden="1" x14ac:dyDescent="0.2">
      <c r="A200" s="53">
        <v>100000</v>
      </c>
      <c r="B200" s="55" t="s">
        <v>86</v>
      </c>
      <c r="C200" s="55" t="s">
        <v>1395</v>
      </c>
      <c r="D200" s="62" t="s">
        <v>896</v>
      </c>
      <c r="E200" s="63">
        <v>123456789</v>
      </c>
      <c r="F200" s="56" t="s">
        <v>897</v>
      </c>
      <c r="G200" s="35">
        <v>2100</v>
      </c>
      <c r="H200" s="35" t="s">
        <v>86</v>
      </c>
      <c r="I200" s="35" t="s">
        <v>1076</v>
      </c>
      <c r="J200" s="35" t="s">
        <v>956</v>
      </c>
      <c r="K200" s="36">
        <v>513026484</v>
      </c>
      <c r="L200" s="35" t="s">
        <v>88</v>
      </c>
      <c r="M200" s="47">
        <v>2105</v>
      </c>
      <c r="N200" s="48" t="s">
        <v>86</v>
      </c>
      <c r="O200" s="48" t="s">
        <v>744</v>
      </c>
      <c r="P200" s="48" t="s">
        <v>101</v>
      </c>
      <c r="Q200" s="48">
        <v>512065202</v>
      </c>
      <c r="R200" s="50" t="s">
        <v>179</v>
      </c>
    </row>
    <row r="201" spans="1:18" hidden="1" x14ac:dyDescent="0.2">
      <c r="A201" s="53">
        <v>100000</v>
      </c>
      <c r="B201" s="55" t="s">
        <v>86</v>
      </c>
      <c r="C201" s="55" t="s">
        <v>1395</v>
      </c>
      <c r="D201" s="62" t="s">
        <v>896</v>
      </c>
      <c r="E201" s="63">
        <v>123456789</v>
      </c>
      <c r="F201" s="56" t="s">
        <v>897</v>
      </c>
      <c r="G201" s="35">
        <v>2098</v>
      </c>
      <c r="H201" s="35" t="s">
        <v>86</v>
      </c>
      <c r="I201" s="35" t="s">
        <v>1077</v>
      </c>
      <c r="J201" s="35" t="s">
        <v>956</v>
      </c>
      <c r="K201" s="36">
        <v>513026484</v>
      </c>
      <c r="L201" s="35" t="s">
        <v>88</v>
      </c>
      <c r="M201" s="47">
        <v>2155</v>
      </c>
      <c r="N201" s="48" t="s">
        <v>86</v>
      </c>
      <c r="O201" s="48" t="s">
        <v>745</v>
      </c>
      <c r="P201" s="48" t="s">
        <v>101</v>
      </c>
      <c r="Q201" s="48">
        <v>512065202</v>
      </c>
      <c r="R201" s="50" t="s">
        <v>179</v>
      </c>
    </row>
    <row r="202" spans="1:18" hidden="1" x14ac:dyDescent="0.2">
      <c r="E202" s="52"/>
      <c r="G202" s="35">
        <v>2024</v>
      </c>
      <c r="H202" s="35" t="s">
        <v>86</v>
      </c>
      <c r="I202" s="35" t="s">
        <v>233</v>
      </c>
      <c r="J202" s="35" t="s">
        <v>956</v>
      </c>
      <c r="K202" s="36">
        <v>513026484</v>
      </c>
      <c r="L202" s="35" t="s">
        <v>88</v>
      </c>
      <c r="M202" s="43">
        <v>2156</v>
      </c>
      <c r="N202" s="44" t="s">
        <v>86</v>
      </c>
      <c r="O202" s="44" t="s">
        <v>746</v>
      </c>
      <c r="P202" s="44" t="s">
        <v>101</v>
      </c>
      <c r="Q202" s="44">
        <v>512065202</v>
      </c>
      <c r="R202" s="49" t="s">
        <v>179</v>
      </c>
    </row>
    <row r="203" spans="1:18" ht="28.5" hidden="1" x14ac:dyDescent="0.2">
      <c r="E203" s="52"/>
      <c r="G203" s="35">
        <v>2023</v>
      </c>
      <c r="H203" s="35" t="s">
        <v>86</v>
      </c>
      <c r="I203" s="35" t="s">
        <v>234</v>
      </c>
      <c r="J203" s="35" t="s">
        <v>956</v>
      </c>
      <c r="K203" s="36">
        <v>513026484</v>
      </c>
      <c r="L203" s="35" t="s">
        <v>88</v>
      </c>
      <c r="M203" s="47">
        <v>2157</v>
      </c>
      <c r="N203" s="48" t="s">
        <v>86</v>
      </c>
      <c r="O203" s="48" t="s">
        <v>747</v>
      </c>
      <c r="P203" s="48" t="s">
        <v>101</v>
      </c>
      <c r="Q203" s="48">
        <v>512065202</v>
      </c>
      <c r="R203" s="50" t="s">
        <v>179</v>
      </c>
    </row>
    <row r="204" spans="1:18" hidden="1" x14ac:dyDescent="0.2">
      <c r="E204" s="52"/>
      <c r="G204" s="35">
        <v>1542</v>
      </c>
      <c r="H204" s="35" t="s">
        <v>86</v>
      </c>
      <c r="I204" s="35" t="s">
        <v>1078</v>
      </c>
      <c r="J204" s="35" t="s">
        <v>956</v>
      </c>
      <c r="K204" s="36">
        <v>513026484</v>
      </c>
      <c r="L204" s="35" t="s">
        <v>88</v>
      </c>
      <c r="M204" s="43">
        <v>1589</v>
      </c>
      <c r="N204" s="44" t="s">
        <v>86</v>
      </c>
      <c r="O204" s="44" t="s">
        <v>748</v>
      </c>
      <c r="P204" s="44" t="s">
        <v>101</v>
      </c>
      <c r="Q204" s="44">
        <v>512065202</v>
      </c>
      <c r="R204" s="49" t="s">
        <v>179</v>
      </c>
    </row>
    <row r="205" spans="1:18" hidden="1" x14ac:dyDescent="0.2">
      <c r="G205" s="35">
        <v>1541</v>
      </c>
      <c r="H205" s="35" t="s">
        <v>86</v>
      </c>
      <c r="I205" s="35" t="s">
        <v>1079</v>
      </c>
      <c r="J205" s="35" t="s">
        <v>956</v>
      </c>
      <c r="K205" s="36">
        <v>513026484</v>
      </c>
      <c r="L205" s="35" t="s">
        <v>88</v>
      </c>
      <c r="M205" s="47">
        <v>13572</v>
      </c>
      <c r="N205" s="48" t="s">
        <v>86</v>
      </c>
      <c r="O205" s="48" t="s">
        <v>749</v>
      </c>
      <c r="P205" s="48" t="s">
        <v>116</v>
      </c>
      <c r="Q205" s="48">
        <v>512237744</v>
      </c>
      <c r="R205" s="50" t="s">
        <v>179</v>
      </c>
    </row>
    <row r="206" spans="1:18" hidden="1" x14ac:dyDescent="0.2">
      <c r="G206" s="35">
        <v>1515</v>
      </c>
      <c r="H206" s="35" t="s">
        <v>86</v>
      </c>
      <c r="I206" s="35" t="s">
        <v>1080</v>
      </c>
      <c r="J206" s="35" t="s">
        <v>87</v>
      </c>
      <c r="K206" s="36">
        <v>514767490</v>
      </c>
      <c r="L206" s="35" t="s">
        <v>88</v>
      </c>
      <c r="M206" s="43">
        <v>8603</v>
      </c>
      <c r="N206" s="44" t="s">
        <v>86</v>
      </c>
      <c r="O206" s="44" t="s">
        <v>750</v>
      </c>
      <c r="P206" s="44" t="s">
        <v>116</v>
      </c>
      <c r="Q206" s="44">
        <v>512237744</v>
      </c>
      <c r="R206" s="49" t="s">
        <v>179</v>
      </c>
    </row>
    <row r="207" spans="1:18" hidden="1" x14ac:dyDescent="0.2">
      <c r="G207" s="35">
        <v>1514</v>
      </c>
      <c r="H207" s="35" t="s">
        <v>86</v>
      </c>
      <c r="I207" s="35" t="s">
        <v>1081</v>
      </c>
      <c r="J207" s="35" t="s">
        <v>87</v>
      </c>
      <c r="K207" s="36">
        <v>514767490</v>
      </c>
      <c r="L207" s="35" t="s">
        <v>88</v>
      </c>
      <c r="M207" s="47">
        <v>8802</v>
      </c>
      <c r="N207" s="48" t="s">
        <v>86</v>
      </c>
      <c r="O207" s="48" t="s">
        <v>975</v>
      </c>
      <c r="P207" s="48" t="s">
        <v>116</v>
      </c>
      <c r="Q207" s="48">
        <v>512237744</v>
      </c>
      <c r="R207" s="50" t="s">
        <v>179</v>
      </c>
    </row>
    <row r="208" spans="1:18" hidden="1" x14ac:dyDescent="0.2">
      <c r="G208" s="35">
        <v>1487</v>
      </c>
      <c r="H208" s="35" t="s">
        <v>86</v>
      </c>
      <c r="I208" s="35" t="s">
        <v>237</v>
      </c>
      <c r="J208" s="35" t="s">
        <v>101</v>
      </c>
      <c r="K208" s="36">
        <v>512065202</v>
      </c>
      <c r="L208" s="35" t="s">
        <v>88</v>
      </c>
      <c r="M208" s="43">
        <v>8803</v>
      </c>
      <c r="N208" s="44" t="s">
        <v>86</v>
      </c>
      <c r="O208" s="44" t="s">
        <v>976</v>
      </c>
      <c r="P208" s="44" t="s">
        <v>116</v>
      </c>
      <c r="Q208" s="44">
        <v>512237744</v>
      </c>
      <c r="R208" s="49" t="s">
        <v>179</v>
      </c>
    </row>
    <row r="209" spans="7:18" hidden="1" x14ac:dyDescent="0.2">
      <c r="G209" s="35">
        <v>1486</v>
      </c>
      <c r="H209" s="35" t="s">
        <v>86</v>
      </c>
      <c r="I209" s="35" t="s">
        <v>238</v>
      </c>
      <c r="J209" s="35" t="s">
        <v>101</v>
      </c>
      <c r="K209" s="36">
        <v>512065202</v>
      </c>
      <c r="L209" s="35" t="s">
        <v>88</v>
      </c>
      <c r="M209" s="47">
        <v>12145</v>
      </c>
      <c r="N209" s="48" t="s">
        <v>86</v>
      </c>
      <c r="O209" s="48" t="s">
        <v>751</v>
      </c>
      <c r="P209" s="48" t="s">
        <v>116</v>
      </c>
      <c r="Q209" s="48">
        <v>512237744</v>
      </c>
      <c r="R209" s="50" t="s">
        <v>179</v>
      </c>
    </row>
    <row r="210" spans="7:18" hidden="1" x14ac:dyDescent="0.2">
      <c r="G210" s="35">
        <v>7246</v>
      </c>
      <c r="H210" s="35" t="s">
        <v>86</v>
      </c>
      <c r="I210" s="35" t="s">
        <v>241</v>
      </c>
      <c r="J210" s="35" t="s">
        <v>240</v>
      </c>
      <c r="K210" s="36">
        <v>512711409</v>
      </c>
      <c r="L210" s="35" t="s">
        <v>88</v>
      </c>
      <c r="M210" s="43">
        <v>12146</v>
      </c>
      <c r="N210" s="44" t="s">
        <v>86</v>
      </c>
      <c r="O210" s="44" t="s">
        <v>752</v>
      </c>
      <c r="P210" s="44" t="s">
        <v>116</v>
      </c>
      <c r="Q210" s="44">
        <v>512237744</v>
      </c>
      <c r="R210" s="49" t="s">
        <v>179</v>
      </c>
    </row>
    <row r="211" spans="7:18" hidden="1" x14ac:dyDescent="0.2">
      <c r="G211" s="35">
        <v>7240</v>
      </c>
      <c r="H211" s="35" t="s">
        <v>86</v>
      </c>
      <c r="I211" s="35" t="s">
        <v>239</v>
      </c>
      <c r="J211" s="35" t="s">
        <v>240</v>
      </c>
      <c r="K211" s="36">
        <v>512711409</v>
      </c>
      <c r="L211" s="35" t="s">
        <v>88</v>
      </c>
      <c r="M211" s="47">
        <v>12147</v>
      </c>
      <c r="N211" s="48" t="s">
        <v>86</v>
      </c>
      <c r="O211" s="48" t="s">
        <v>753</v>
      </c>
      <c r="P211" s="48" t="s">
        <v>116</v>
      </c>
      <c r="Q211" s="48">
        <v>512237744</v>
      </c>
      <c r="R211" s="50" t="s">
        <v>179</v>
      </c>
    </row>
    <row r="212" spans="7:18" hidden="1" x14ac:dyDescent="0.2">
      <c r="G212" s="35">
        <v>7245</v>
      </c>
      <c r="H212" s="35" t="s">
        <v>86</v>
      </c>
      <c r="I212" s="35" t="s">
        <v>242</v>
      </c>
      <c r="J212" s="35" t="s">
        <v>240</v>
      </c>
      <c r="K212" s="36">
        <v>512711409</v>
      </c>
      <c r="L212" s="35" t="s">
        <v>88</v>
      </c>
      <c r="M212" s="43">
        <v>12148</v>
      </c>
      <c r="N212" s="44" t="s">
        <v>86</v>
      </c>
      <c r="O212" s="44" t="s">
        <v>754</v>
      </c>
      <c r="P212" s="44" t="s">
        <v>116</v>
      </c>
      <c r="Q212" s="44">
        <v>512237744</v>
      </c>
      <c r="R212" s="49" t="s">
        <v>179</v>
      </c>
    </row>
    <row r="213" spans="7:18" hidden="1" x14ac:dyDescent="0.2">
      <c r="G213" s="35">
        <v>9798</v>
      </c>
      <c r="H213" s="35" t="s">
        <v>86</v>
      </c>
      <c r="I213" s="35" t="s">
        <v>245</v>
      </c>
      <c r="J213" s="35" t="s">
        <v>111</v>
      </c>
      <c r="K213" s="36">
        <v>512245812</v>
      </c>
      <c r="L213" s="35" t="s">
        <v>88</v>
      </c>
      <c r="M213" s="47">
        <v>2102</v>
      </c>
      <c r="N213" s="48" t="s">
        <v>86</v>
      </c>
      <c r="O213" s="48" t="s">
        <v>755</v>
      </c>
      <c r="P213" s="48" t="s">
        <v>116</v>
      </c>
      <c r="Q213" s="48">
        <v>512237744</v>
      </c>
      <c r="R213" s="50" t="s">
        <v>179</v>
      </c>
    </row>
    <row r="214" spans="7:18" hidden="1" x14ac:dyDescent="0.2">
      <c r="G214" s="35">
        <v>9796</v>
      </c>
      <c r="H214" s="35" t="s">
        <v>86</v>
      </c>
      <c r="I214" s="35" t="s">
        <v>243</v>
      </c>
      <c r="J214" s="35" t="s">
        <v>111</v>
      </c>
      <c r="K214" s="36">
        <v>512245812</v>
      </c>
      <c r="L214" s="35" t="s">
        <v>88</v>
      </c>
      <c r="M214" s="43">
        <v>2112</v>
      </c>
      <c r="N214" s="44" t="s">
        <v>86</v>
      </c>
      <c r="O214" s="44" t="s">
        <v>977</v>
      </c>
      <c r="P214" s="44" t="s">
        <v>116</v>
      </c>
      <c r="Q214" s="44">
        <v>512237744</v>
      </c>
      <c r="R214" s="49" t="s">
        <v>179</v>
      </c>
    </row>
    <row r="215" spans="7:18" hidden="1" x14ac:dyDescent="0.2">
      <c r="G215" s="35">
        <v>9797</v>
      </c>
      <c r="H215" s="35" t="s">
        <v>86</v>
      </c>
      <c r="I215" s="35" t="s">
        <v>244</v>
      </c>
      <c r="J215" s="35" t="s">
        <v>111</v>
      </c>
      <c r="K215" s="36">
        <v>512245812</v>
      </c>
      <c r="L215" s="35" t="s">
        <v>88</v>
      </c>
      <c r="M215" s="47">
        <v>2142</v>
      </c>
      <c r="N215" s="48" t="s">
        <v>86</v>
      </c>
      <c r="O215" s="48" t="s">
        <v>978</v>
      </c>
      <c r="P215" s="48" t="s">
        <v>116</v>
      </c>
      <c r="Q215" s="48">
        <v>512237744</v>
      </c>
      <c r="R215" s="50" t="s">
        <v>179</v>
      </c>
    </row>
    <row r="216" spans="7:18" hidden="1" x14ac:dyDescent="0.2">
      <c r="G216" s="35">
        <v>1309</v>
      </c>
      <c r="H216" s="35" t="s">
        <v>86</v>
      </c>
      <c r="I216" s="35" t="s">
        <v>1082</v>
      </c>
      <c r="J216" s="35" t="s">
        <v>106</v>
      </c>
      <c r="K216" s="36">
        <v>513173393</v>
      </c>
      <c r="L216" s="35" t="s">
        <v>88</v>
      </c>
      <c r="M216" s="43">
        <v>2143</v>
      </c>
      <c r="N216" s="44" t="s">
        <v>86</v>
      </c>
      <c r="O216" s="44" t="s">
        <v>979</v>
      </c>
      <c r="P216" s="44" t="s">
        <v>116</v>
      </c>
      <c r="Q216" s="44">
        <v>512237744</v>
      </c>
      <c r="R216" s="49" t="s">
        <v>179</v>
      </c>
    </row>
    <row r="217" spans="7:18" hidden="1" x14ac:dyDescent="0.2">
      <c r="G217" s="35">
        <v>1912</v>
      </c>
      <c r="H217" s="35" t="s">
        <v>86</v>
      </c>
      <c r="I217" s="35" t="s">
        <v>1083</v>
      </c>
      <c r="J217" s="35" t="s">
        <v>106</v>
      </c>
      <c r="K217" s="36">
        <v>513173393</v>
      </c>
      <c r="L217" s="35" t="s">
        <v>88</v>
      </c>
      <c r="M217" s="47">
        <v>2144</v>
      </c>
      <c r="N217" s="48" t="s">
        <v>86</v>
      </c>
      <c r="O217" s="48" t="s">
        <v>980</v>
      </c>
      <c r="P217" s="48" t="s">
        <v>116</v>
      </c>
      <c r="Q217" s="48">
        <v>512237744</v>
      </c>
      <c r="R217" s="50" t="s">
        <v>179</v>
      </c>
    </row>
    <row r="218" spans="7:18" x14ac:dyDescent="0.2">
      <c r="G218" s="35">
        <v>1304</v>
      </c>
      <c r="H218" s="35" t="s">
        <v>86</v>
      </c>
      <c r="I218" s="35" t="s">
        <v>260</v>
      </c>
      <c r="J218" s="35" t="s">
        <v>116</v>
      </c>
      <c r="K218" s="36">
        <v>512237744</v>
      </c>
      <c r="L218" s="35" t="s">
        <v>88</v>
      </c>
      <c r="M218" s="43">
        <v>2207</v>
      </c>
      <c r="N218" s="44" t="s">
        <v>86</v>
      </c>
      <c r="O218" s="44" t="s">
        <v>756</v>
      </c>
      <c r="P218" s="44" t="s">
        <v>116</v>
      </c>
      <c r="Q218" s="44">
        <v>512237744</v>
      </c>
      <c r="R218" s="49" t="s">
        <v>179</v>
      </c>
    </row>
    <row r="219" spans="7:18" hidden="1" x14ac:dyDescent="0.2">
      <c r="G219" s="35">
        <v>9844</v>
      </c>
      <c r="H219" s="35" t="s">
        <v>86</v>
      </c>
      <c r="I219" s="35" t="s">
        <v>1084</v>
      </c>
      <c r="J219" s="35" t="s">
        <v>106</v>
      </c>
      <c r="K219" s="36">
        <v>513173393</v>
      </c>
      <c r="L219" s="35" t="s">
        <v>88</v>
      </c>
      <c r="M219" s="47">
        <v>8602</v>
      </c>
      <c r="N219" s="48" t="s">
        <v>86</v>
      </c>
      <c r="O219" s="48" t="s">
        <v>757</v>
      </c>
      <c r="P219" s="48" t="s">
        <v>116</v>
      </c>
      <c r="Q219" s="48">
        <v>512237744</v>
      </c>
      <c r="R219" s="50" t="s">
        <v>179</v>
      </c>
    </row>
    <row r="220" spans="7:18" hidden="1" x14ac:dyDescent="0.2">
      <c r="G220" s="35">
        <v>9845</v>
      </c>
      <c r="H220" s="35" t="s">
        <v>86</v>
      </c>
      <c r="I220" s="35" t="s">
        <v>1085</v>
      </c>
      <c r="J220" s="35" t="s">
        <v>106</v>
      </c>
      <c r="K220" s="36">
        <v>513173393</v>
      </c>
      <c r="L220" s="35" t="s">
        <v>88</v>
      </c>
      <c r="M220" s="43">
        <v>8801</v>
      </c>
      <c r="N220" s="44" t="s">
        <v>86</v>
      </c>
      <c r="O220" s="44" t="s">
        <v>981</v>
      </c>
      <c r="P220" s="44" t="s">
        <v>116</v>
      </c>
      <c r="Q220" s="44">
        <v>512237744</v>
      </c>
      <c r="R220" s="49" t="s">
        <v>179</v>
      </c>
    </row>
    <row r="221" spans="7:18" hidden="1" x14ac:dyDescent="0.2">
      <c r="G221" s="35">
        <v>9846</v>
      </c>
      <c r="H221" s="35" t="s">
        <v>86</v>
      </c>
      <c r="I221" s="35" t="s">
        <v>1086</v>
      </c>
      <c r="J221" s="35" t="s">
        <v>106</v>
      </c>
      <c r="K221" s="36">
        <v>513173393</v>
      </c>
      <c r="L221" s="35" t="s">
        <v>88</v>
      </c>
      <c r="M221" s="47">
        <v>212</v>
      </c>
      <c r="N221" s="48" t="s">
        <v>86</v>
      </c>
      <c r="O221" s="48" t="s">
        <v>982</v>
      </c>
      <c r="P221" s="48" t="s">
        <v>983</v>
      </c>
      <c r="Q221" s="47">
        <v>520020447</v>
      </c>
      <c r="R221" s="50" t="s">
        <v>179</v>
      </c>
    </row>
    <row r="222" spans="7:18" hidden="1" x14ac:dyDescent="0.2">
      <c r="G222" s="35">
        <v>1296</v>
      </c>
      <c r="H222" s="35" t="s">
        <v>86</v>
      </c>
      <c r="I222" s="35" t="s">
        <v>261</v>
      </c>
      <c r="J222" s="35" t="s">
        <v>131</v>
      </c>
      <c r="K222" s="36">
        <v>512267592</v>
      </c>
      <c r="L222" s="35" t="s">
        <v>88</v>
      </c>
      <c r="M222" s="43">
        <v>267</v>
      </c>
      <c r="N222" s="44" t="s">
        <v>86</v>
      </c>
      <c r="O222" s="44" t="s">
        <v>984</v>
      </c>
      <c r="P222" s="44" t="s">
        <v>985</v>
      </c>
      <c r="Q222" s="43">
        <v>520023094</v>
      </c>
      <c r="R222" s="49" t="s">
        <v>179</v>
      </c>
    </row>
    <row r="223" spans="7:18" ht="28.5" hidden="1" x14ac:dyDescent="0.2">
      <c r="G223" s="35">
        <v>9789</v>
      </c>
      <c r="H223" s="35" t="s">
        <v>86</v>
      </c>
      <c r="I223" s="35" t="s">
        <v>264</v>
      </c>
      <c r="J223" s="35" t="s">
        <v>111</v>
      </c>
      <c r="K223" s="36">
        <v>512245812</v>
      </c>
      <c r="L223" s="35" t="s">
        <v>88</v>
      </c>
      <c r="M223" s="47">
        <v>269</v>
      </c>
      <c r="N223" s="48" t="s">
        <v>86</v>
      </c>
      <c r="O223" s="48" t="s">
        <v>986</v>
      </c>
      <c r="P223" s="48" t="s">
        <v>987</v>
      </c>
      <c r="Q223" s="47">
        <v>520028812</v>
      </c>
      <c r="R223" s="50" t="s">
        <v>179</v>
      </c>
    </row>
    <row r="224" spans="7:18" hidden="1" x14ac:dyDescent="0.2">
      <c r="G224" s="35">
        <v>9791</v>
      </c>
      <c r="H224" s="35" t="s">
        <v>86</v>
      </c>
      <c r="I224" s="35" t="s">
        <v>262</v>
      </c>
      <c r="J224" s="35" t="s">
        <v>111</v>
      </c>
      <c r="K224" s="36">
        <v>512245812</v>
      </c>
      <c r="L224" s="35" t="s">
        <v>88</v>
      </c>
      <c r="M224" s="43">
        <v>274</v>
      </c>
      <c r="N224" s="44" t="s">
        <v>86</v>
      </c>
      <c r="O224" s="44" t="s">
        <v>988</v>
      </c>
      <c r="P224" s="44" t="s">
        <v>989</v>
      </c>
      <c r="Q224" s="43">
        <v>520022963</v>
      </c>
      <c r="R224" s="49" t="s">
        <v>179</v>
      </c>
    </row>
    <row r="225" spans="7:18" ht="28.5" hidden="1" x14ac:dyDescent="0.2">
      <c r="G225" s="35">
        <v>9790</v>
      </c>
      <c r="H225" s="35" t="s">
        <v>86</v>
      </c>
      <c r="I225" s="35" t="s">
        <v>263</v>
      </c>
      <c r="J225" s="35" t="s">
        <v>111</v>
      </c>
      <c r="K225" s="36">
        <v>512245812</v>
      </c>
      <c r="L225" s="35" t="s">
        <v>88</v>
      </c>
      <c r="M225" s="47">
        <v>278</v>
      </c>
      <c r="N225" s="48" t="s">
        <v>86</v>
      </c>
      <c r="O225" s="48" t="s">
        <v>990</v>
      </c>
      <c r="P225" s="48" t="s">
        <v>516</v>
      </c>
      <c r="Q225" s="47">
        <v>520022518</v>
      </c>
      <c r="R225" s="50" t="s">
        <v>179</v>
      </c>
    </row>
    <row r="226" spans="7:18" ht="28.5" hidden="1" x14ac:dyDescent="0.2">
      <c r="G226" s="35">
        <v>1294</v>
      </c>
      <c r="H226" s="35" t="s">
        <v>86</v>
      </c>
      <c r="I226" s="35" t="s">
        <v>265</v>
      </c>
      <c r="J226" s="35" t="s">
        <v>111</v>
      </c>
      <c r="K226" s="36">
        <v>512245812</v>
      </c>
      <c r="L226" s="35" t="s">
        <v>88</v>
      </c>
      <c r="M226" s="43">
        <v>279</v>
      </c>
      <c r="N226" s="44" t="s">
        <v>86</v>
      </c>
      <c r="O226" s="44" t="s">
        <v>991</v>
      </c>
      <c r="P226" s="44" t="s">
        <v>992</v>
      </c>
      <c r="Q226" s="43">
        <v>520020504</v>
      </c>
      <c r="R226" s="49" t="s">
        <v>179</v>
      </c>
    </row>
    <row r="227" spans="7:18" hidden="1" x14ac:dyDescent="0.2">
      <c r="G227" s="35">
        <v>1284</v>
      </c>
      <c r="H227" s="35" t="s">
        <v>86</v>
      </c>
      <c r="I227" s="35" t="s">
        <v>266</v>
      </c>
      <c r="J227" s="35" t="s">
        <v>181</v>
      </c>
      <c r="K227" s="36">
        <v>512244146</v>
      </c>
      <c r="L227" s="35" t="s">
        <v>88</v>
      </c>
      <c r="M227" s="47">
        <v>283</v>
      </c>
      <c r="N227" s="48" t="s">
        <v>86</v>
      </c>
      <c r="O227" s="48" t="s">
        <v>993</v>
      </c>
      <c r="P227" s="48" t="s">
        <v>131</v>
      </c>
      <c r="Q227" s="47">
        <v>512267592</v>
      </c>
      <c r="R227" s="50" t="s">
        <v>179</v>
      </c>
    </row>
    <row r="228" spans="7:18" hidden="1" x14ac:dyDescent="0.2">
      <c r="G228" s="35">
        <v>1282</v>
      </c>
      <c r="H228" s="35" t="s">
        <v>86</v>
      </c>
      <c r="I228" s="35" t="s">
        <v>267</v>
      </c>
      <c r="J228" s="35" t="s">
        <v>268</v>
      </c>
      <c r="K228" s="36">
        <v>513452003</v>
      </c>
      <c r="L228" s="35" t="s">
        <v>88</v>
      </c>
      <c r="M228" s="47">
        <v>300</v>
      </c>
      <c r="N228" s="48" t="s">
        <v>86</v>
      </c>
      <c r="O228" s="48" t="s">
        <v>994</v>
      </c>
      <c r="P228" s="48" t="s">
        <v>995</v>
      </c>
      <c r="Q228" s="47">
        <v>511789190</v>
      </c>
      <c r="R228" s="50" t="s">
        <v>179</v>
      </c>
    </row>
    <row r="229" spans="7:18" ht="28.5" hidden="1" x14ac:dyDescent="0.2">
      <c r="G229" s="35">
        <v>1280</v>
      </c>
      <c r="H229" s="35" t="s">
        <v>86</v>
      </c>
      <c r="I229" s="35" t="s">
        <v>270</v>
      </c>
      <c r="J229" s="35" t="s">
        <v>111</v>
      </c>
      <c r="K229" s="36">
        <v>512245812</v>
      </c>
      <c r="L229" s="35" t="s">
        <v>88</v>
      </c>
      <c r="M229" s="47">
        <v>307</v>
      </c>
      <c r="N229" s="48" t="s">
        <v>86</v>
      </c>
      <c r="O229" s="48" t="s">
        <v>996</v>
      </c>
      <c r="P229" s="48" t="s">
        <v>514</v>
      </c>
      <c r="Q229" s="47">
        <v>570007476</v>
      </c>
      <c r="R229" s="50" t="s">
        <v>179</v>
      </c>
    </row>
    <row r="230" spans="7:18" ht="28.5" hidden="1" x14ac:dyDescent="0.2">
      <c r="G230" s="35">
        <v>1359</v>
      </c>
      <c r="H230" s="35" t="s">
        <v>86</v>
      </c>
      <c r="I230" s="35" t="s">
        <v>269</v>
      </c>
      <c r="J230" s="35" t="s">
        <v>111</v>
      </c>
      <c r="K230" s="36">
        <v>512245812</v>
      </c>
      <c r="L230" s="35" t="s">
        <v>88</v>
      </c>
      <c r="M230" s="43">
        <v>313</v>
      </c>
      <c r="N230" s="44" t="s">
        <v>86</v>
      </c>
      <c r="O230" s="44" t="s">
        <v>997</v>
      </c>
      <c r="P230" s="44" t="s">
        <v>512</v>
      </c>
      <c r="Q230" s="43">
        <v>570009852</v>
      </c>
      <c r="R230" s="49" t="s">
        <v>179</v>
      </c>
    </row>
    <row r="231" spans="7:18" hidden="1" x14ac:dyDescent="0.2">
      <c r="G231" s="35">
        <v>1219</v>
      </c>
      <c r="H231" s="35" t="s">
        <v>86</v>
      </c>
      <c r="I231" s="35" t="s">
        <v>1087</v>
      </c>
      <c r="J231" s="35" t="s">
        <v>106</v>
      </c>
      <c r="K231" s="36">
        <v>513173393</v>
      </c>
      <c r="L231" s="35" t="s">
        <v>88</v>
      </c>
      <c r="M231" s="47">
        <v>316</v>
      </c>
      <c r="N231" s="48" t="s">
        <v>86</v>
      </c>
      <c r="O231" s="48" t="s">
        <v>998</v>
      </c>
      <c r="P231" s="48" t="s">
        <v>508</v>
      </c>
      <c r="Q231" s="47">
        <v>520019688</v>
      </c>
      <c r="R231" s="50" t="s">
        <v>179</v>
      </c>
    </row>
    <row r="232" spans="7:18" hidden="1" x14ac:dyDescent="0.2">
      <c r="G232" s="35">
        <v>1192</v>
      </c>
      <c r="H232" s="35" t="s">
        <v>86</v>
      </c>
      <c r="I232" s="35" t="s">
        <v>272</v>
      </c>
      <c r="J232" s="35" t="s">
        <v>271</v>
      </c>
      <c r="K232" s="36">
        <v>510694821</v>
      </c>
      <c r="L232" s="35" t="s">
        <v>88</v>
      </c>
      <c r="M232" s="43">
        <v>325</v>
      </c>
      <c r="N232" s="44" t="s">
        <v>86</v>
      </c>
      <c r="O232" s="44" t="s">
        <v>999</v>
      </c>
      <c r="P232" s="44" t="s">
        <v>1000</v>
      </c>
      <c r="Q232" s="43">
        <v>513026484</v>
      </c>
      <c r="R232" s="49" t="s">
        <v>179</v>
      </c>
    </row>
    <row r="233" spans="7:18" ht="28.5" hidden="1" x14ac:dyDescent="0.2">
      <c r="G233" s="35">
        <v>1182</v>
      </c>
      <c r="H233" s="35" t="s">
        <v>86</v>
      </c>
      <c r="I233" s="35" t="s">
        <v>273</v>
      </c>
      <c r="J233" s="35" t="s">
        <v>274</v>
      </c>
      <c r="K233" s="36">
        <v>510960586</v>
      </c>
      <c r="L233" s="35" t="s">
        <v>88</v>
      </c>
      <c r="M233" s="47">
        <v>332</v>
      </c>
      <c r="N233" s="48" t="s">
        <v>86</v>
      </c>
      <c r="O233" s="48" t="s">
        <v>1001</v>
      </c>
      <c r="P233" s="48" t="s">
        <v>1002</v>
      </c>
      <c r="Q233" s="47">
        <v>520022351</v>
      </c>
      <c r="R233" s="50" t="s">
        <v>179</v>
      </c>
    </row>
    <row r="234" spans="7:18" x14ac:dyDescent="0.2">
      <c r="G234" s="35">
        <v>1161</v>
      </c>
      <c r="H234" s="35" t="s">
        <v>86</v>
      </c>
      <c r="I234" s="35" t="s">
        <v>275</v>
      </c>
      <c r="J234" s="35" t="s">
        <v>116</v>
      </c>
      <c r="K234" s="36">
        <v>512237744</v>
      </c>
      <c r="L234" s="35" t="s">
        <v>88</v>
      </c>
      <c r="M234" s="47">
        <v>347</v>
      </c>
      <c r="N234" s="48" t="s">
        <v>86</v>
      </c>
      <c r="O234" s="48" t="s">
        <v>1003</v>
      </c>
      <c r="P234" s="48" t="s">
        <v>1000</v>
      </c>
      <c r="Q234" s="47">
        <v>513026484</v>
      </c>
      <c r="R234" s="50" t="s">
        <v>179</v>
      </c>
    </row>
    <row r="235" spans="7:18" ht="28.5" hidden="1" x14ac:dyDescent="0.2">
      <c r="G235" s="35">
        <v>1154</v>
      </c>
      <c r="H235" s="35" t="s">
        <v>86</v>
      </c>
      <c r="I235" s="35" t="s">
        <v>276</v>
      </c>
      <c r="J235" s="35" t="s">
        <v>111</v>
      </c>
      <c r="K235" s="36">
        <v>512245812</v>
      </c>
      <c r="L235" s="35" t="s">
        <v>88</v>
      </c>
      <c r="M235" s="43">
        <v>360</v>
      </c>
      <c r="N235" s="44" t="s">
        <v>86</v>
      </c>
      <c r="O235" s="44" t="s">
        <v>1004</v>
      </c>
      <c r="P235" s="44" t="s">
        <v>510</v>
      </c>
      <c r="Q235" s="43">
        <v>570005850</v>
      </c>
      <c r="R235" s="49" t="s">
        <v>179</v>
      </c>
    </row>
    <row r="236" spans="7:18" hidden="1" x14ac:dyDescent="0.2">
      <c r="G236" s="35">
        <v>1374</v>
      </c>
      <c r="H236" s="35" t="s">
        <v>86</v>
      </c>
      <c r="I236" s="35" t="s">
        <v>278</v>
      </c>
      <c r="J236" s="35" t="s">
        <v>111</v>
      </c>
      <c r="K236" s="36">
        <v>512245812</v>
      </c>
      <c r="L236" s="35" t="s">
        <v>88</v>
      </c>
      <c r="M236" s="47">
        <v>389</v>
      </c>
      <c r="N236" s="48" t="s">
        <v>86</v>
      </c>
      <c r="O236" s="48" t="s">
        <v>1005</v>
      </c>
      <c r="P236" s="48" t="s">
        <v>1000</v>
      </c>
      <c r="Q236" s="47">
        <v>513026484</v>
      </c>
      <c r="R236" s="50" t="s">
        <v>179</v>
      </c>
    </row>
    <row r="237" spans="7:18" hidden="1" x14ac:dyDescent="0.2">
      <c r="G237" s="35">
        <v>1145</v>
      </c>
      <c r="H237" s="35" t="s">
        <v>86</v>
      </c>
      <c r="I237" s="35" t="s">
        <v>279</v>
      </c>
      <c r="J237" s="35" t="s">
        <v>111</v>
      </c>
      <c r="K237" s="36">
        <v>512245812</v>
      </c>
      <c r="L237" s="35" t="s">
        <v>88</v>
      </c>
      <c r="M237" s="43">
        <v>414</v>
      </c>
      <c r="N237" s="44" t="s">
        <v>86</v>
      </c>
      <c r="O237" s="44" t="s">
        <v>1006</v>
      </c>
      <c r="P237" s="44" t="s">
        <v>116</v>
      </c>
      <c r="Q237" s="43">
        <v>512237744</v>
      </c>
      <c r="R237" s="49" t="s">
        <v>179</v>
      </c>
    </row>
    <row r="238" spans="7:18" hidden="1" x14ac:dyDescent="0.2">
      <c r="G238" s="35">
        <v>1144</v>
      </c>
      <c r="H238" s="35" t="s">
        <v>86</v>
      </c>
      <c r="I238" s="35" t="s">
        <v>277</v>
      </c>
      <c r="J238" s="35" t="s">
        <v>111</v>
      </c>
      <c r="K238" s="36">
        <v>512245812</v>
      </c>
      <c r="L238" s="35" t="s">
        <v>88</v>
      </c>
      <c r="M238" s="47">
        <v>447</v>
      </c>
      <c r="N238" s="48" t="s">
        <v>86</v>
      </c>
      <c r="O238" s="48" t="s">
        <v>1007</v>
      </c>
      <c r="P238" s="48" t="s">
        <v>538</v>
      </c>
      <c r="Q238" s="47">
        <v>511423048</v>
      </c>
      <c r="R238" s="50" t="s">
        <v>179</v>
      </c>
    </row>
    <row r="239" spans="7:18" hidden="1" x14ac:dyDescent="0.2">
      <c r="G239" s="35">
        <v>1539</v>
      </c>
      <c r="H239" s="35" t="s">
        <v>86</v>
      </c>
      <c r="I239" s="35" t="s">
        <v>283</v>
      </c>
      <c r="J239" s="35" t="s">
        <v>916</v>
      </c>
      <c r="K239" s="36">
        <v>513621110</v>
      </c>
      <c r="L239" s="35" t="s">
        <v>88</v>
      </c>
      <c r="M239" s="43">
        <v>1097</v>
      </c>
      <c r="N239" s="44" t="s">
        <v>86</v>
      </c>
      <c r="O239" s="44" t="s">
        <v>1008</v>
      </c>
      <c r="P239" s="44" t="s">
        <v>280</v>
      </c>
      <c r="Q239" s="43">
        <v>515447035</v>
      </c>
      <c r="R239" s="49" t="s">
        <v>179</v>
      </c>
    </row>
    <row r="240" spans="7:18" hidden="1" x14ac:dyDescent="0.2">
      <c r="G240" s="35">
        <v>1211</v>
      </c>
      <c r="H240" s="35" t="s">
        <v>86</v>
      </c>
      <c r="I240" s="35" t="s">
        <v>281</v>
      </c>
      <c r="J240" s="35" t="s">
        <v>916</v>
      </c>
      <c r="K240" s="36">
        <v>513621110</v>
      </c>
      <c r="L240" s="35" t="s">
        <v>88</v>
      </c>
      <c r="M240" s="47">
        <v>12595</v>
      </c>
      <c r="N240" s="48" t="s">
        <v>86</v>
      </c>
      <c r="O240" s="48" t="s">
        <v>1009</v>
      </c>
      <c r="P240" s="48" t="s">
        <v>1000</v>
      </c>
      <c r="Q240" s="47">
        <v>513026484</v>
      </c>
      <c r="R240" s="50" t="s">
        <v>179</v>
      </c>
    </row>
    <row r="241" spans="7:18" hidden="1" x14ac:dyDescent="0.2">
      <c r="G241" s="35">
        <v>1095</v>
      </c>
      <c r="H241" s="35" t="s">
        <v>86</v>
      </c>
      <c r="I241" s="35" t="s">
        <v>282</v>
      </c>
      <c r="J241" s="35" t="s">
        <v>916</v>
      </c>
      <c r="K241" s="36">
        <v>513621110</v>
      </c>
      <c r="L241" s="35" t="s">
        <v>88</v>
      </c>
      <c r="M241" s="43">
        <v>13206</v>
      </c>
      <c r="N241" s="44" t="s">
        <v>86</v>
      </c>
      <c r="O241" s="44" t="s">
        <v>1010</v>
      </c>
      <c r="P241" s="44" t="s">
        <v>1000</v>
      </c>
      <c r="Q241" s="43">
        <v>513026484</v>
      </c>
      <c r="R241" s="49" t="s">
        <v>179</v>
      </c>
    </row>
    <row r="242" spans="7:18" hidden="1" x14ac:dyDescent="0.2">
      <c r="G242" s="35">
        <v>588</v>
      </c>
      <c r="H242" s="35" t="s">
        <v>86</v>
      </c>
      <c r="I242" s="35" t="s">
        <v>286</v>
      </c>
      <c r="J242" s="35" t="s">
        <v>106</v>
      </c>
      <c r="K242" s="36">
        <v>513173393</v>
      </c>
      <c r="L242" s="35" t="s">
        <v>88</v>
      </c>
      <c r="M242" s="47">
        <v>13318</v>
      </c>
      <c r="N242" s="48" t="s">
        <v>86</v>
      </c>
      <c r="O242" s="48" t="s">
        <v>1011</v>
      </c>
      <c r="P242" s="48" t="s">
        <v>1000</v>
      </c>
      <c r="Q242" s="47">
        <v>513026484</v>
      </c>
      <c r="R242" s="50" t="s">
        <v>179</v>
      </c>
    </row>
    <row r="243" spans="7:18" hidden="1" x14ac:dyDescent="0.2">
      <c r="G243" s="35">
        <v>1417</v>
      </c>
      <c r="H243" s="35" t="s">
        <v>86</v>
      </c>
      <c r="I243" s="35" t="s">
        <v>285</v>
      </c>
      <c r="J243" s="35" t="s">
        <v>106</v>
      </c>
      <c r="K243" s="36">
        <v>513173393</v>
      </c>
      <c r="L243" s="35" t="s">
        <v>88</v>
      </c>
      <c r="M243" s="47">
        <v>14349</v>
      </c>
      <c r="N243" s="48" t="s">
        <v>86</v>
      </c>
      <c r="O243" s="48" t="s">
        <v>1301</v>
      </c>
      <c r="P243" s="48" t="s">
        <v>111</v>
      </c>
      <c r="Q243" s="47">
        <v>512245812</v>
      </c>
      <c r="R243" s="50" t="s">
        <v>179</v>
      </c>
    </row>
    <row r="244" spans="7:18" hidden="1" x14ac:dyDescent="0.2">
      <c r="G244" s="35">
        <v>1094</v>
      </c>
      <c r="H244" s="35" t="s">
        <v>86</v>
      </c>
      <c r="I244" s="35" t="s">
        <v>287</v>
      </c>
      <c r="J244" s="35" t="s">
        <v>106</v>
      </c>
      <c r="K244" s="36">
        <v>513173393</v>
      </c>
      <c r="L244" s="35" t="s">
        <v>88</v>
      </c>
      <c r="M244" s="47">
        <v>14348</v>
      </c>
      <c r="N244" s="48" t="s">
        <v>86</v>
      </c>
      <c r="O244" s="48" t="s">
        <v>1302</v>
      </c>
      <c r="P244" s="48" t="s">
        <v>111</v>
      </c>
      <c r="Q244" s="47">
        <v>512245812</v>
      </c>
      <c r="R244" s="50" t="s">
        <v>179</v>
      </c>
    </row>
    <row r="245" spans="7:18" hidden="1" x14ac:dyDescent="0.2">
      <c r="G245" s="35">
        <v>2008</v>
      </c>
      <c r="H245" s="35" t="s">
        <v>86</v>
      </c>
      <c r="I245" s="35" t="s">
        <v>284</v>
      </c>
      <c r="J245" s="35" t="s">
        <v>106</v>
      </c>
      <c r="K245" s="36">
        <v>513173393</v>
      </c>
      <c r="L245" s="35" t="s">
        <v>88</v>
      </c>
      <c r="M245" s="47">
        <v>14340</v>
      </c>
      <c r="N245" s="48" t="s">
        <v>86</v>
      </c>
      <c r="O245" s="48" t="s">
        <v>1303</v>
      </c>
      <c r="P245" s="48" t="s">
        <v>936</v>
      </c>
      <c r="Q245" s="47">
        <v>514956465</v>
      </c>
      <c r="R245" s="50" t="s">
        <v>179</v>
      </c>
    </row>
    <row r="246" spans="7:18" hidden="1" x14ac:dyDescent="0.2">
      <c r="G246" s="35">
        <v>558</v>
      </c>
      <c r="H246" s="35" t="s">
        <v>86</v>
      </c>
      <c r="I246" s="35" t="s">
        <v>295</v>
      </c>
      <c r="J246" s="35" t="s">
        <v>106</v>
      </c>
      <c r="K246" s="36">
        <v>513173393</v>
      </c>
      <c r="L246" s="35" t="s">
        <v>88</v>
      </c>
      <c r="M246" s="47">
        <v>14339</v>
      </c>
      <c r="N246" s="48" t="s">
        <v>86</v>
      </c>
      <c r="O246" s="48" t="s">
        <v>1304</v>
      </c>
      <c r="P246" s="48" t="s">
        <v>936</v>
      </c>
      <c r="Q246" s="47">
        <v>514956465</v>
      </c>
      <c r="R246" s="50" t="s">
        <v>179</v>
      </c>
    </row>
    <row r="247" spans="7:18" hidden="1" x14ac:dyDescent="0.2">
      <c r="G247" s="35">
        <v>1290</v>
      </c>
      <c r="H247" s="35" t="s">
        <v>86</v>
      </c>
      <c r="I247" s="35" t="s">
        <v>293</v>
      </c>
      <c r="J247" s="35" t="s">
        <v>106</v>
      </c>
      <c r="K247" s="36">
        <v>513173393</v>
      </c>
      <c r="L247" s="35" t="s">
        <v>88</v>
      </c>
      <c r="M247" s="47">
        <v>14338</v>
      </c>
      <c r="N247" s="48" t="s">
        <v>86</v>
      </c>
      <c r="O247" s="48" t="s">
        <v>1305</v>
      </c>
      <c r="P247" s="48" t="s">
        <v>936</v>
      </c>
      <c r="Q247" s="47">
        <v>514956465</v>
      </c>
      <c r="R247" s="50" t="s">
        <v>179</v>
      </c>
    </row>
    <row r="248" spans="7:18" hidden="1" x14ac:dyDescent="0.2">
      <c r="G248" s="35">
        <v>1399</v>
      </c>
      <c r="H248" s="35" t="s">
        <v>86</v>
      </c>
      <c r="I248" s="35" t="s">
        <v>292</v>
      </c>
      <c r="J248" s="35" t="s">
        <v>106</v>
      </c>
      <c r="K248" s="36">
        <v>513173393</v>
      </c>
      <c r="L248" s="35" t="s">
        <v>88</v>
      </c>
      <c r="M248" s="47">
        <v>14337</v>
      </c>
      <c r="N248" s="48" t="s">
        <v>86</v>
      </c>
      <c r="O248" s="48" t="s">
        <v>1306</v>
      </c>
      <c r="P248" s="48" t="s">
        <v>936</v>
      </c>
      <c r="Q248" s="47">
        <v>514956465</v>
      </c>
      <c r="R248" s="50" t="s">
        <v>179</v>
      </c>
    </row>
    <row r="249" spans="7:18" hidden="1" x14ac:dyDescent="0.2">
      <c r="G249" s="35">
        <v>1398</v>
      </c>
      <c r="H249" s="35" t="s">
        <v>86</v>
      </c>
      <c r="I249" s="35" t="s">
        <v>291</v>
      </c>
      <c r="J249" s="35" t="s">
        <v>106</v>
      </c>
      <c r="K249" s="36">
        <v>513173393</v>
      </c>
      <c r="L249" s="35" t="s">
        <v>88</v>
      </c>
      <c r="M249" s="47">
        <v>14336</v>
      </c>
      <c r="N249" s="48" t="s">
        <v>86</v>
      </c>
      <c r="O249" s="48" t="s">
        <v>1307</v>
      </c>
      <c r="P249" s="48" t="s">
        <v>916</v>
      </c>
      <c r="Q249" s="47">
        <v>513621110</v>
      </c>
      <c r="R249" s="50" t="s">
        <v>179</v>
      </c>
    </row>
    <row r="250" spans="7:18" hidden="1" x14ac:dyDescent="0.2">
      <c r="G250" s="35">
        <v>1378</v>
      </c>
      <c r="H250" s="35" t="s">
        <v>86</v>
      </c>
      <c r="I250" s="35" t="s">
        <v>290</v>
      </c>
      <c r="J250" s="35" t="s">
        <v>106</v>
      </c>
      <c r="K250" s="36">
        <v>513173393</v>
      </c>
      <c r="L250" s="35" t="s">
        <v>88</v>
      </c>
      <c r="M250" s="47">
        <v>14335</v>
      </c>
      <c r="N250" s="48" t="s">
        <v>86</v>
      </c>
      <c r="O250" s="48" t="s">
        <v>1308</v>
      </c>
      <c r="P250" s="48" t="s">
        <v>916</v>
      </c>
      <c r="Q250" s="47">
        <v>513621110</v>
      </c>
      <c r="R250" s="50" t="s">
        <v>179</v>
      </c>
    </row>
    <row r="251" spans="7:18" hidden="1" x14ac:dyDescent="0.2">
      <c r="G251" s="35">
        <v>1377</v>
      </c>
      <c r="H251" s="35" t="s">
        <v>86</v>
      </c>
      <c r="I251" s="35" t="s">
        <v>289</v>
      </c>
      <c r="J251" s="35" t="s">
        <v>106</v>
      </c>
      <c r="K251" s="36">
        <v>513173393</v>
      </c>
      <c r="L251" s="35" t="s">
        <v>88</v>
      </c>
      <c r="M251" s="47">
        <v>14334</v>
      </c>
      <c r="N251" s="48" t="s">
        <v>86</v>
      </c>
      <c r="O251" s="48" t="s">
        <v>1309</v>
      </c>
      <c r="P251" s="48" t="s">
        <v>916</v>
      </c>
      <c r="Q251" s="47">
        <v>513621110</v>
      </c>
      <c r="R251" s="50" t="s">
        <v>179</v>
      </c>
    </row>
    <row r="252" spans="7:18" hidden="1" x14ac:dyDescent="0.2">
      <c r="G252" s="35">
        <v>12256</v>
      </c>
      <c r="H252" s="35" t="s">
        <v>86</v>
      </c>
      <c r="I252" s="35" t="s">
        <v>288</v>
      </c>
      <c r="J252" s="35" t="s">
        <v>106</v>
      </c>
      <c r="K252" s="36">
        <v>513173393</v>
      </c>
      <c r="L252" s="35" t="s">
        <v>88</v>
      </c>
      <c r="M252" s="47">
        <v>14333</v>
      </c>
      <c r="N252" s="48" t="s">
        <v>86</v>
      </c>
      <c r="O252" s="48" t="s">
        <v>1310</v>
      </c>
      <c r="P252" s="48" t="s">
        <v>916</v>
      </c>
      <c r="Q252" s="47">
        <v>513621110</v>
      </c>
      <c r="R252" s="50" t="s">
        <v>179</v>
      </c>
    </row>
    <row r="253" spans="7:18" hidden="1" x14ac:dyDescent="0.2">
      <c r="G253" s="35">
        <v>1093</v>
      </c>
      <c r="H253" s="35" t="s">
        <v>86</v>
      </c>
      <c r="I253" s="35" t="s">
        <v>294</v>
      </c>
      <c r="J253" s="35" t="s">
        <v>106</v>
      </c>
      <c r="K253" s="36">
        <v>513173393</v>
      </c>
      <c r="L253" s="35" t="s">
        <v>88</v>
      </c>
      <c r="M253" s="47">
        <v>14309</v>
      </c>
      <c r="N253" s="48" t="s">
        <v>86</v>
      </c>
      <c r="O253" s="48" t="s">
        <v>1311</v>
      </c>
      <c r="P253" s="48" t="s">
        <v>111</v>
      </c>
      <c r="Q253" s="47">
        <v>512245812</v>
      </c>
      <c r="R253" s="50" t="s">
        <v>179</v>
      </c>
    </row>
    <row r="254" spans="7:18" hidden="1" x14ac:dyDescent="0.2">
      <c r="G254" s="35">
        <v>1395</v>
      </c>
      <c r="H254" s="35" t="s">
        <v>86</v>
      </c>
      <c r="I254" s="35" t="s">
        <v>303</v>
      </c>
      <c r="J254" s="35" t="s">
        <v>106</v>
      </c>
      <c r="K254" s="36">
        <v>513173393</v>
      </c>
      <c r="L254" s="35" t="s">
        <v>88</v>
      </c>
      <c r="M254" s="47">
        <v>14308</v>
      </c>
      <c r="N254" s="48" t="s">
        <v>86</v>
      </c>
      <c r="O254" s="48" t="s">
        <v>1312</v>
      </c>
      <c r="P254" s="48" t="s">
        <v>111</v>
      </c>
      <c r="Q254" s="47">
        <v>512245812</v>
      </c>
      <c r="R254" s="50" t="s">
        <v>179</v>
      </c>
    </row>
    <row r="255" spans="7:18" hidden="1" x14ac:dyDescent="0.2">
      <c r="G255" s="35">
        <v>472</v>
      </c>
      <c r="H255" s="35" t="s">
        <v>86</v>
      </c>
      <c r="I255" s="35" t="s">
        <v>299</v>
      </c>
      <c r="J255" s="35" t="s">
        <v>106</v>
      </c>
      <c r="K255" s="36">
        <v>513173393</v>
      </c>
      <c r="L255" s="35" t="s">
        <v>88</v>
      </c>
      <c r="M255" s="47">
        <v>14305</v>
      </c>
      <c r="N255" s="48" t="s">
        <v>86</v>
      </c>
      <c r="O255" s="48" t="s">
        <v>1313</v>
      </c>
      <c r="P255" s="48" t="s">
        <v>106</v>
      </c>
      <c r="Q255" s="47">
        <v>513173393</v>
      </c>
      <c r="R255" s="50" t="s">
        <v>179</v>
      </c>
    </row>
    <row r="256" spans="7:18" hidden="1" x14ac:dyDescent="0.2">
      <c r="G256" s="35">
        <v>9950</v>
      </c>
      <c r="H256" s="35" t="s">
        <v>86</v>
      </c>
      <c r="I256" s="35" t="s">
        <v>296</v>
      </c>
      <c r="J256" s="35" t="s">
        <v>106</v>
      </c>
      <c r="K256" s="36">
        <v>513173393</v>
      </c>
      <c r="L256" s="35" t="s">
        <v>88</v>
      </c>
      <c r="M256" s="47">
        <v>14304</v>
      </c>
      <c r="N256" s="48" t="s">
        <v>86</v>
      </c>
      <c r="O256" s="48" t="s">
        <v>1314</v>
      </c>
      <c r="P256" s="48" t="s">
        <v>106</v>
      </c>
      <c r="Q256" s="47">
        <v>513173393</v>
      </c>
      <c r="R256" s="50" t="s">
        <v>179</v>
      </c>
    </row>
    <row r="257" spans="7:18" hidden="1" x14ac:dyDescent="0.2">
      <c r="G257" s="35">
        <v>9951</v>
      </c>
      <c r="H257" s="35" t="s">
        <v>86</v>
      </c>
      <c r="I257" s="35" t="s">
        <v>297</v>
      </c>
      <c r="J257" s="35" t="s">
        <v>106</v>
      </c>
      <c r="K257" s="36">
        <v>513173393</v>
      </c>
      <c r="L257" s="35" t="s">
        <v>88</v>
      </c>
      <c r="M257" s="47">
        <v>14303</v>
      </c>
      <c r="N257" s="48" t="s">
        <v>86</v>
      </c>
      <c r="O257" s="48" t="s">
        <v>1315</v>
      </c>
      <c r="P257" s="48" t="s">
        <v>106</v>
      </c>
      <c r="Q257" s="47">
        <v>513173393</v>
      </c>
      <c r="R257" s="50" t="s">
        <v>179</v>
      </c>
    </row>
    <row r="258" spans="7:18" hidden="1" x14ac:dyDescent="0.2">
      <c r="G258" s="35">
        <v>9952</v>
      </c>
      <c r="H258" s="35" t="s">
        <v>86</v>
      </c>
      <c r="I258" s="35" t="s">
        <v>298</v>
      </c>
      <c r="J258" s="35" t="s">
        <v>106</v>
      </c>
      <c r="K258" s="36">
        <v>513173393</v>
      </c>
      <c r="L258" s="35" t="s">
        <v>88</v>
      </c>
      <c r="M258" s="47">
        <v>14302</v>
      </c>
      <c r="N258" s="48" t="s">
        <v>86</v>
      </c>
      <c r="O258" s="48" t="s">
        <v>1316</v>
      </c>
      <c r="P258" s="48" t="s">
        <v>106</v>
      </c>
      <c r="Q258" s="47">
        <v>513173393</v>
      </c>
      <c r="R258" s="50" t="s">
        <v>179</v>
      </c>
    </row>
    <row r="259" spans="7:18" hidden="1" x14ac:dyDescent="0.2">
      <c r="G259" s="35">
        <v>1394</v>
      </c>
      <c r="H259" s="35" t="s">
        <v>86</v>
      </c>
      <c r="I259" s="35" t="s">
        <v>302</v>
      </c>
      <c r="J259" s="35" t="s">
        <v>106</v>
      </c>
      <c r="K259" s="36">
        <v>513173393</v>
      </c>
      <c r="L259" s="35" t="s">
        <v>88</v>
      </c>
      <c r="M259" s="47">
        <v>14288</v>
      </c>
      <c r="N259" s="48" t="s">
        <v>86</v>
      </c>
      <c r="O259" s="48" t="s">
        <v>1317</v>
      </c>
      <c r="P259" s="48" t="s">
        <v>956</v>
      </c>
      <c r="Q259" s="47">
        <v>513026484</v>
      </c>
      <c r="R259" s="50" t="s">
        <v>179</v>
      </c>
    </row>
    <row r="260" spans="7:18" hidden="1" x14ac:dyDescent="0.2">
      <c r="G260" s="35">
        <v>1376</v>
      </c>
      <c r="H260" s="35" t="s">
        <v>86</v>
      </c>
      <c r="I260" s="35" t="s">
        <v>301</v>
      </c>
      <c r="J260" s="35" t="s">
        <v>106</v>
      </c>
      <c r="K260" s="36">
        <v>513173393</v>
      </c>
      <c r="L260" s="35" t="s">
        <v>88</v>
      </c>
      <c r="M260" s="47">
        <v>14287</v>
      </c>
      <c r="N260" s="48" t="s">
        <v>86</v>
      </c>
      <c r="O260" s="48" t="s">
        <v>1318</v>
      </c>
      <c r="P260" s="48" t="s">
        <v>956</v>
      </c>
      <c r="Q260" s="47">
        <v>513026484</v>
      </c>
      <c r="R260" s="50" t="s">
        <v>179</v>
      </c>
    </row>
    <row r="261" spans="7:18" hidden="1" x14ac:dyDescent="0.2">
      <c r="G261" s="35">
        <v>1375</v>
      </c>
      <c r="H261" s="35" t="s">
        <v>86</v>
      </c>
      <c r="I261" s="35" t="s">
        <v>300</v>
      </c>
      <c r="J261" s="35" t="s">
        <v>106</v>
      </c>
      <c r="K261" s="36">
        <v>513173393</v>
      </c>
      <c r="L261" s="35" t="s">
        <v>88</v>
      </c>
      <c r="M261" s="47">
        <v>14286</v>
      </c>
      <c r="N261" s="48" t="s">
        <v>86</v>
      </c>
      <c r="O261" s="48" t="s">
        <v>1319</v>
      </c>
      <c r="P261" s="48" t="s">
        <v>956</v>
      </c>
      <c r="Q261" s="47">
        <v>513026484</v>
      </c>
      <c r="R261" s="50" t="s">
        <v>179</v>
      </c>
    </row>
    <row r="262" spans="7:18" hidden="1" x14ac:dyDescent="0.2">
      <c r="G262" s="35">
        <v>2017</v>
      </c>
      <c r="H262" s="35" t="s">
        <v>86</v>
      </c>
      <c r="I262" s="35" t="s">
        <v>806</v>
      </c>
      <c r="J262" s="35" t="s">
        <v>106</v>
      </c>
      <c r="K262" s="36">
        <v>513173393</v>
      </c>
      <c r="L262" s="35" t="s">
        <v>88</v>
      </c>
      <c r="M262" s="47">
        <v>14285</v>
      </c>
      <c r="N262" s="48" t="s">
        <v>86</v>
      </c>
      <c r="O262" s="48" t="s">
        <v>1320</v>
      </c>
      <c r="P262" s="48" t="s">
        <v>956</v>
      </c>
      <c r="Q262" s="47">
        <v>513026484</v>
      </c>
      <c r="R262" s="50" t="s">
        <v>179</v>
      </c>
    </row>
    <row r="263" spans="7:18" hidden="1" x14ac:dyDescent="0.2">
      <c r="G263" s="35">
        <v>989</v>
      </c>
      <c r="H263" s="35" t="s">
        <v>86</v>
      </c>
      <c r="I263" s="35" t="s">
        <v>807</v>
      </c>
      <c r="J263" s="35" t="s">
        <v>106</v>
      </c>
      <c r="K263" s="36">
        <v>513173393</v>
      </c>
      <c r="L263" s="35" t="s">
        <v>88</v>
      </c>
      <c r="M263" s="47">
        <v>14278</v>
      </c>
      <c r="N263" s="48" t="s">
        <v>86</v>
      </c>
      <c r="O263" s="48" t="s">
        <v>1321</v>
      </c>
      <c r="P263" s="48" t="s">
        <v>111</v>
      </c>
      <c r="Q263" s="47">
        <v>512245812</v>
      </c>
      <c r="R263" s="50" t="s">
        <v>179</v>
      </c>
    </row>
    <row r="264" spans="7:18" hidden="1" x14ac:dyDescent="0.2">
      <c r="G264" s="35">
        <v>1084</v>
      </c>
      <c r="H264" s="35" t="s">
        <v>86</v>
      </c>
      <c r="I264" s="35" t="s">
        <v>304</v>
      </c>
      <c r="J264" s="35" t="s">
        <v>916</v>
      </c>
      <c r="K264" s="36">
        <v>513621110</v>
      </c>
      <c r="L264" s="35" t="s">
        <v>88</v>
      </c>
      <c r="M264" s="47">
        <v>14277</v>
      </c>
      <c r="N264" s="48" t="s">
        <v>86</v>
      </c>
      <c r="O264" s="48" t="s">
        <v>1322</v>
      </c>
      <c r="P264" s="48" t="s">
        <v>111</v>
      </c>
      <c r="Q264" s="47">
        <v>512245812</v>
      </c>
      <c r="R264" s="50" t="s">
        <v>179</v>
      </c>
    </row>
    <row r="265" spans="7:18" hidden="1" x14ac:dyDescent="0.2">
      <c r="G265" s="35">
        <v>1085</v>
      </c>
      <c r="H265" s="35" t="s">
        <v>86</v>
      </c>
      <c r="I265" s="35" t="s">
        <v>305</v>
      </c>
      <c r="J265" s="35" t="s">
        <v>916</v>
      </c>
      <c r="K265" s="36">
        <v>513621110</v>
      </c>
      <c r="L265" s="35" t="s">
        <v>88</v>
      </c>
      <c r="M265" s="47">
        <v>14269</v>
      </c>
      <c r="N265" s="48" t="s">
        <v>86</v>
      </c>
      <c r="O265" s="48" t="s">
        <v>1323</v>
      </c>
      <c r="P265" s="48" t="s">
        <v>1300</v>
      </c>
      <c r="Q265" s="47">
        <v>512065202</v>
      </c>
      <c r="R265" s="50" t="s">
        <v>179</v>
      </c>
    </row>
    <row r="266" spans="7:18" hidden="1" x14ac:dyDescent="0.2">
      <c r="G266" s="35">
        <v>11957</v>
      </c>
      <c r="H266" s="35" t="s">
        <v>86</v>
      </c>
      <c r="I266" s="35" t="s">
        <v>306</v>
      </c>
      <c r="J266" s="35" t="s">
        <v>916</v>
      </c>
      <c r="K266" s="36">
        <v>513621110</v>
      </c>
      <c r="L266" s="35" t="s">
        <v>88</v>
      </c>
      <c r="M266" s="47">
        <v>14268</v>
      </c>
      <c r="N266" s="48" t="s">
        <v>86</v>
      </c>
      <c r="O266" s="48" t="s">
        <v>1324</v>
      </c>
      <c r="P266" s="48" t="s">
        <v>1300</v>
      </c>
      <c r="Q266" s="47">
        <v>512065202</v>
      </c>
      <c r="R266" s="50" t="s">
        <v>179</v>
      </c>
    </row>
    <row r="267" spans="7:18" hidden="1" x14ac:dyDescent="0.2">
      <c r="G267" s="35">
        <v>13229</v>
      </c>
      <c r="H267" s="35" t="s">
        <v>86</v>
      </c>
      <c r="I267" s="35" t="s">
        <v>311</v>
      </c>
      <c r="J267" s="35" t="s">
        <v>916</v>
      </c>
      <c r="K267" s="36">
        <v>513621110</v>
      </c>
      <c r="L267" s="35" t="s">
        <v>88</v>
      </c>
      <c r="M267" s="47">
        <v>14267</v>
      </c>
      <c r="N267" s="48" t="s">
        <v>86</v>
      </c>
      <c r="O267" s="48" t="s">
        <v>1325</v>
      </c>
      <c r="P267" s="48" t="s">
        <v>1300</v>
      </c>
      <c r="Q267" s="47">
        <v>512065202</v>
      </c>
      <c r="R267" s="50" t="s">
        <v>179</v>
      </c>
    </row>
    <row r="268" spans="7:18" hidden="1" x14ac:dyDescent="0.2">
      <c r="G268" s="35">
        <v>2252</v>
      </c>
      <c r="H268" s="35" t="s">
        <v>86</v>
      </c>
      <c r="I268" s="35" t="s">
        <v>308</v>
      </c>
      <c r="J268" s="35" t="s">
        <v>916</v>
      </c>
      <c r="K268" s="36">
        <v>513621110</v>
      </c>
      <c r="L268" s="35" t="s">
        <v>88</v>
      </c>
      <c r="M268" s="47">
        <v>14261</v>
      </c>
      <c r="N268" s="48" t="s">
        <v>86</v>
      </c>
      <c r="O268" s="48" t="s">
        <v>1326</v>
      </c>
      <c r="P268" s="48" t="s">
        <v>1300</v>
      </c>
      <c r="Q268" s="47">
        <v>512065202</v>
      </c>
      <c r="R268" s="50" t="s">
        <v>179</v>
      </c>
    </row>
    <row r="269" spans="7:18" hidden="1" x14ac:dyDescent="0.2">
      <c r="G269" s="35">
        <v>2254</v>
      </c>
      <c r="H269" s="35" t="s">
        <v>86</v>
      </c>
      <c r="I269" s="35" t="s">
        <v>309</v>
      </c>
      <c r="J269" s="35" t="s">
        <v>916</v>
      </c>
      <c r="K269" s="36">
        <v>513621110</v>
      </c>
      <c r="L269" s="35" t="s">
        <v>88</v>
      </c>
      <c r="M269" s="47">
        <v>14260</v>
      </c>
      <c r="N269" s="48" t="s">
        <v>86</v>
      </c>
      <c r="O269" s="48" t="s">
        <v>1327</v>
      </c>
      <c r="P269" s="48" t="s">
        <v>1300</v>
      </c>
      <c r="Q269" s="47">
        <v>512065202</v>
      </c>
      <c r="R269" s="50" t="s">
        <v>179</v>
      </c>
    </row>
    <row r="270" spans="7:18" hidden="1" x14ac:dyDescent="0.2">
      <c r="G270" s="35">
        <v>1210</v>
      </c>
      <c r="H270" s="35" t="s">
        <v>86</v>
      </c>
      <c r="I270" s="35" t="s">
        <v>307</v>
      </c>
      <c r="J270" s="35" t="s">
        <v>916</v>
      </c>
      <c r="K270" s="36">
        <v>513621110</v>
      </c>
      <c r="L270" s="35" t="s">
        <v>88</v>
      </c>
      <c r="M270" s="47">
        <v>14259</v>
      </c>
      <c r="N270" s="48" t="s">
        <v>86</v>
      </c>
      <c r="O270" s="48" t="s">
        <v>1328</v>
      </c>
      <c r="P270" s="48" t="s">
        <v>1300</v>
      </c>
      <c r="Q270" s="47">
        <v>512065202</v>
      </c>
      <c r="R270" s="50" t="s">
        <v>179</v>
      </c>
    </row>
    <row r="271" spans="7:18" hidden="1" x14ac:dyDescent="0.2">
      <c r="G271" s="35">
        <v>1537</v>
      </c>
      <c r="H271" s="35" t="s">
        <v>86</v>
      </c>
      <c r="I271" s="35" t="s">
        <v>310</v>
      </c>
      <c r="J271" s="35" t="s">
        <v>916</v>
      </c>
      <c r="K271" s="36">
        <v>513621110</v>
      </c>
      <c r="L271" s="35" t="s">
        <v>88</v>
      </c>
      <c r="M271" s="47">
        <v>14245</v>
      </c>
      <c r="N271" s="48" t="s">
        <v>86</v>
      </c>
      <c r="O271" s="48" t="s">
        <v>1329</v>
      </c>
      <c r="P271" s="48" t="s">
        <v>116</v>
      </c>
      <c r="Q271" s="47">
        <v>512237744</v>
      </c>
      <c r="R271" s="50" t="s">
        <v>179</v>
      </c>
    </row>
    <row r="272" spans="7:18" hidden="1" x14ac:dyDescent="0.2">
      <c r="G272" s="35">
        <v>1209</v>
      </c>
      <c r="H272" s="35" t="s">
        <v>86</v>
      </c>
      <c r="I272" s="35" t="s">
        <v>316</v>
      </c>
      <c r="J272" s="35" t="s">
        <v>916</v>
      </c>
      <c r="K272" s="36">
        <v>513621110</v>
      </c>
      <c r="L272" s="35" t="s">
        <v>88</v>
      </c>
      <c r="M272" s="47">
        <v>14244</v>
      </c>
      <c r="N272" s="48" t="s">
        <v>86</v>
      </c>
      <c r="O272" s="48" t="s">
        <v>1330</v>
      </c>
      <c r="P272" s="48" t="s">
        <v>116</v>
      </c>
      <c r="Q272" s="47">
        <v>512237744</v>
      </c>
      <c r="R272" s="50" t="s">
        <v>179</v>
      </c>
    </row>
    <row r="273" spans="7:18" hidden="1" x14ac:dyDescent="0.2">
      <c r="G273" s="35">
        <v>1078</v>
      </c>
      <c r="H273" s="35" t="s">
        <v>86</v>
      </c>
      <c r="I273" s="35" t="s">
        <v>312</v>
      </c>
      <c r="J273" s="35" t="s">
        <v>916</v>
      </c>
      <c r="K273" s="36">
        <v>513621110</v>
      </c>
      <c r="L273" s="35" t="s">
        <v>88</v>
      </c>
      <c r="M273" s="47">
        <v>14243</v>
      </c>
      <c r="N273" s="48" t="s">
        <v>86</v>
      </c>
      <c r="O273" s="48" t="s">
        <v>1331</v>
      </c>
      <c r="P273" s="48" t="s">
        <v>116</v>
      </c>
      <c r="Q273" s="47">
        <v>512237744</v>
      </c>
      <c r="R273" s="50" t="s">
        <v>179</v>
      </c>
    </row>
    <row r="274" spans="7:18" hidden="1" x14ac:dyDescent="0.2">
      <c r="G274" s="35">
        <v>1079</v>
      </c>
      <c r="H274" s="35" t="s">
        <v>86</v>
      </c>
      <c r="I274" s="35" t="s">
        <v>313</v>
      </c>
      <c r="J274" s="35" t="s">
        <v>916</v>
      </c>
      <c r="K274" s="36">
        <v>513621110</v>
      </c>
      <c r="L274" s="35" t="s">
        <v>88</v>
      </c>
      <c r="M274" s="47">
        <v>14242</v>
      </c>
      <c r="N274" s="48" t="s">
        <v>86</v>
      </c>
      <c r="O274" s="48" t="s">
        <v>1332</v>
      </c>
      <c r="P274" s="48" t="s">
        <v>116</v>
      </c>
      <c r="Q274" s="47">
        <v>512237744</v>
      </c>
      <c r="R274" s="50" t="s">
        <v>179</v>
      </c>
    </row>
    <row r="275" spans="7:18" hidden="1" x14ac:dyDescent="0.2">
      <c r="G275" s="35">
        <v>7231</v>
      </c>
      <c r="H275" s="35" t="s">
        <v>86</v>
      </c>
      <c r="I275" s="35" t="s">
        <v>314</v>
      </c>
      <c r="J275" s="35" t="s">
        <v>916</v>
      </c>
      <c r="K275" s="36">
        <v>513621110</v>
      </c>
      <c r="L275" s="35" t="s">
        <v>88</v>
      </c>
      <c r="M275" s="47">
        <v>14238</v>
      </c>
      <c r="N275" s="48" t="s">
        <v>86</v>
      </c>
      <c r="O275" s="48" t="s">
        <v>1333</v>
      </c>
      <c r="P275" s="48" t="s">
        <v>181</v>
      </c>
      <c r="Q275" s="47">
        <v>512244146</v>
      </c>
      <c r="R275" s="50" t="s">
        <v>179</v>
      </c>
    </row>
    <row r="276" spans="7:18" hidden="1" x14ac:dyDescent="0.2">
      <c r="G276" s="35">
        <v>7232</v>
      </c>
      <c r="H276" s="35" t="s">
        <v>86</v>
      </c>
      <c r="I276" s="35" t="s">
        <v>315</v>
      </c>
      <c r="J276" s="35" t="s">
        <v>916</v>
      </c>
      <c r="K276" s="36">
        <v>513621110</v>
      </c>
      <c r="L276" s="35" t="s">
        <v>88</v>
      </c>
      <c r="M276" s="47">
        <v>14233</v>
      </c>
      <c r="N276" s="48" t="s">
        <v>86</v>
      </c>
      <c r="O276" s="48" t="s">
        <v>1334</v>
      </c>
      <c r="P276" s="48" t="s">
        <v>181</v>
      </c>
      <c r="Q276" s="47">
        <v>512244146</v>
      </c>
      <c r="R276" s="50" t="s">
        <v>179</v>
      </c>
    </row>
    <row r="277" spans="7:18" hidden="1" x14ac:dyDescent="0.2">
      <c r="G277" s="35">
        <v>7233</v>
      </c>
      <c r="H277" s="35" t="s">
        <v>86</v>
      </c>
      <c r="I277" s="35" t="s">
        <v>318</v>
      </c>
      <c r="J277" s="35" t="s">
        <v>916</v>
      </c>
      <c r="K277" s="36">
        <v>513621110</v>
      </c>
      <c r="L277" s="35" t="s">
        <v>88</v>
      </c>
      <c r="M277" s="47">
        <v>14232</v>
      </c>
      <c r="N277" s="48" t="s">
        <v>86</v>
      </c>
      <c r="O277" s="48" t="s">
        <v>1335</v>
      </c>
      <c r="P277" s="48" t="s">
        <v>181</v>
      </c>
      <c r="Q277" s="47">
        <v>512244146</v>
      </c>
      <c r="R277" s="50" t="s">
        <v>179</v>
      </c>
    </row>
    <row r="278" spans="7:18" hidden="1" x14ac:dyDescent="0.2">
      <c r="G278" s="35">
        <v>1536</v>
      </c>
      <c r="H278" s="35" t="s">
        <v>86</v>
      </c>
      <c r="I278" s="35" t="s">
        <v>317</v>
      </c>
      <c r="J278" s="35" t="s">
        <v>916</v>
      </c>
      <c r="K278" s="36">
        <v>513621110</v>
      </c>
      <c r="L278" s="35" t="s">
        <v>88</v>
      </c>
      <c r="M278" s="47">
        <v>14231</v>
      </c>
      <c r="N278" s="48" t="s">
        <v>86</v>
      </c>
      <c r="O278" s="48" t="s">
        <v>1336</v>
      </c>
      <c r="P278" s="48" t="s">
        <v>181</v>
      </c>
      <c r="Q278" s="47">
        <v>512244146</v>
      </c>
      <c r="R278" s="50" t="s">
        <v>179</v>
      </c>
    </row>
    <row r="279" spans="7:18" hidden="1" x14ac:dyDescent="0.2">
      <c r="G279" s="35">
        <v>8056</v>
      </c>
      <c r="H279" s="35" t="s">
        <v>86</v>
      </c>
      <c r="I279" s="35" t="s">
        <v>319</v>
      </c>
      <c r="J279" s="35" t="s">
        <v>90</v>
      </c>
      <c r="K279" s="36">
        <v>513611509</v>
      </c>
      <c r="L279" s="35" t="s">
        <v>88</v>
      </c>
      <c r="M279" s="47">
        <v>14200</v>
      </c>
      <c r="N279" s="48" t="s">
        <v>86</v>
      </c>
      <c r="O279" s="48" t="s">
        <v>1337</v>
      </c>
      <c r="P279" s="48" t="s">
        <v>131</v>
      </c>
      <c r="Q279" s="47">
        <v>512267592</v>
      </c>
      <c r="R279" s="50" t="s">
        <v>179</v>
      </c>
    </row>
    <row r="280" spans="7:18" hidden="1" x14ac:dyDescent="0.2">
      <c r="G280" s="35">
        <v>1039</v>
      </c>
      <c r="H280" s="35" t="s">
        <v>86</v>
      </c>
      <c r="I280" s="35" t="s">
        <v>320</v>
      </c>
      <c r="J280" s="35" t="s">
        <v>90</v>
      </c>
      <c r="K280" s="36">
        <v>513611509</v>
      </c>
      <c r="L280" s="35" t="s">
        <v>88</v>
      </c>
      <c r="M280" s="47">
        <v>14199</v>
      </c>
      <c r="N280" s="48" t="s">
        <v>86</v>
      </c>
      <c r="O280" s="48" t="s">
        <v>1338</v>
      </c>
      <c r="P280" s="48" t="s">
        <v>131</v>
      </c>
      <c r="Q280" s="47">
        <v>512267592</v>
      </c>
      <c r="R280" s="50" t="s">
        <v>179</v>
      </c>
    </row>
    <row r="281" spans="7:18" hidden="1" x14ac:dyDescent="0.2">
      <c r="G281" s="35">
        <v>1038</v>
      </c>
      <c r="H281" s="35" t="s">
        <v>86</v>
      </c>
      <c r="I281" s="35" t="s">
        <v>321</v>
      </c>
      <c r="J281" s="35" t="s">
        <v>90</v>
      </c>
      <c r="K281" s="36">
        <v>513611509</v>
      </c>
      <c r="L281" s="35" t="s">
        <v>88</v>
      </c>
      <c r="M281" s="47">
        <v>14198</v>
      </c>
      <c r="N281" s="48" t="s">
        <v>86</v>
      </c>
      <c r="O281" s="48" t="s">
        <v>1339</v>
      </c>
      <c r="P281" s="48" t="s">
        <v>131</v>
      </c>
      <c r="Q281" s="47">
        <v>512267592</v>
      </c>
      <c r="R281" s="50" t="s">
        <v>179</v>
      </c>
    </row>
    <row r="282" spans="7:18" hidden="1" x14ac:dyDescent="0.2">
      <c r="G282" s="35">
        <v>1319</v>
      </c>
      <c r="H282" s="35" t="s">
        <v>86</v>
      </c>
      <c r="I282" s="35" t="s">
        <v>325</v>
      </c>
      <c r="J282" s="35" t="s">
        <v>90</v>
      </c>
      <c r="K282" s="36">
        <v>513611509</v>
      </c>
      <c r="L282" s="35" t="s">
        <v>88</v>
      </c>
      <c r="M282" s="47">
        <v>14194</v>
      </c>
      <c r="N282" s="48" t="s">
        <v>86</v>
      </c>
      <c r="O282" s="48" t="s">
        <v>1340</v>
      </c>
      <c r="P282" s="48" t="s">
        <v>131</v>
      </c>
      <c r="Q282" s="47">
        <v>512267592</v>
      </c>
      <c r="R282" s="50" t="s">
        <v>179</v>
      </c>
    </row>
    <row r="283" spans="7:18" hidden="1" x14ac:dyDescent="0.2">
      <c r="G283" s="35">
        <v>8563</v>
      </c>
      <c r="H283" s="35" t="s">
        <v>86</v>
      </c>
      <c r="I283" s="35" t="s">
        <v>326</v>
      </c>
      <c r="J283" s="35" t="s">
        <v>90</v>
      </c>
      <c r="K283" s="36">
        <v>513611509</v>
      </c>
      <c r="L283" s="35" t="s">
        <v>88</v>
      </c>
      <c r="M283" s="47">
        <v>14193</v>
      </c>
      <c r="N283" s="48" t="s">
        <v>86</v>
      </c>
      <c r="O283" s="48" t="s">
        <v>1341</v>
      </c>
      <c r="P283" s="48" t="s">
        <v>131</v>
      </c>
      <c r="Q283" s="47">
        <v>512267592</v>
      </c>
      <c r="R283" s="50" t="s">
        <v>179</v>
      </c>
    </row>
    <row r="284" spans="7:18" hidden="1" x14ac:dyDescent="0.2">
      <c r="G284" s="35">
        <v>1162</v>
      </c>
      <c r="H284" s="35" t="s">
        <v>86</v>
      </c>
      <c r="I284" s="35" t="s">
        <v>323</v>
      </c>
      <c r="J284" s="35" t="s">
        <v>90</v>
      </c>
      <c r="K284" s="36">
        <v>513611509</v>
      </c>
      <c r="L284" s="35" t="s">
        <v>88</v>
      </c>
      <c r="M284" s="47">
        <v>14192</v>
      </c>
      <c r="N284" s="48" t="s">
        <v>86</v>
      </c>
      <c r="O284" s="48" t="s">
        <v>1342</v>
      </c>
      <c r="P284" s="48" t="s">
        <v>131</v>
      </c>
      <c r="Q284" s="47">
        <v>512267592</v>
      </c>
      <c r="R284" s="50" t="s">
        <v>179</v>
      </c>
    </row>
    <row r="285" spans="7:18" hidden="1" x14ac:dyDescent="0.2">
      <c r="G285" s="35">
        <v>12530</v>
      </c>
      <c r="H285" s="35" t="s">
        <v>86</v>
      </c>
      <c r="I285" s="35" t="s">
        <v>322</v>
      </c>
      <c r="J285" s="35" t="s">
        <v>90</v>
      </c>
      <c r="K285" s="36">
        <v>513611509</v>
      </c>
      <c r="L285" s="35" t="s">
        <v>88</v>
      </c>
      <c r="M285" s="47">
        <v>14082</v>
      </c>
      <c r="N285" s="48" t="s">
        <v>86</v>
      </c>
      <c r="O285" s="48" t="s">
        <v>1343</v>
      </c>
      <c r="P285" s="48" t="s">
        <v>956</v>
      </c>
      <c r="Q285" s="47">
        <v>513026484</v>
      </c>
      <c r="R285" s="50" t="s">
        <v>179</v>
      </c>
    </row>
    <row r="286" spans="7:18" hidden="1" x14ac:dyDescent="0.2">
      <c r="G286" s="35">
        <v>1361</v>
      </c>
      <c r="H286" s="35" t="s">
        <v>86</v>
      </c>
      <c r="I286" s="35" t="s">
        <v>324</v>
      </c>
      <c r="J286" s="35" t="s">
        <v>90</v>
      </c>
      <c r="K286" s="36">
        <v>513611509</v>
      </c>
      <c r="L286" s="35" t="s">
        <v>88</v>
      </c>
      <c r="M286" s="66">
        <v>400000</v>
      </c>
      <c r="N286" s="67" t="s">
        <v>86</v>
      </c>
      <c r="O286" s="67" t="s">
        <v>1397</v>
      </c>
      <c r="P286" s="67" t="s">
        <v>83</v>
      </c>
      <c r="Q286" s="66">
        <v>123456789</v>
      </c>
      <c r="R286" s="61" t="s">
        <v>179</v>
      </c>
    </row>
    <row r="287" spans="7:18" hidden="1" x14ac:dyDescent="0.2">
      <c r="G287" s="35">
        <v>1035</v>
      </c>
      <c r="H287" s="35" t="s">
        <v>86</v>
      </c>
      <c r="I287" s="35" t="s">
        <v>327</v>
      </c>
      <c r="J287" s="35" t="s">
        <v>90</v>
      </c>
      <c r="K287" s="36">
        <v>513611509</v>
      </c>
      <c r="L287" s="35" t="s">
        <v>88</v>
      </c>
      <c r="M287" s="66">
        <v>400000</v>
      </c>
      <c r="N287" s="67" t="s">
        <v>86</v>
      </c>
      <c r="O287" s="67" t="s">
        <v>1397</v>
      </c>
      <c r="P287" s="67" t="s">
        <v>83</v>
      </c>
      <c r="Q287" s="66">
        <v>123456789</v>
      </c>
      <c r="R287" s="61" t="s">
        <v>179</v>
      </c>
    </row>
    <row r="288" spans="7:18" hidden="1" x14ac:dyDescent="0.2">
      <c r="G288" s="35">
        <v>1036</v>
      </c>
      <c r="H288" s="35" t="s">
        <v>86</v>
      </c>
      <c r="I288" s="35" t="s">
        <v>328</v>
      </c>
      <c r="J288" s="35" t="s">
        <v>90</v>
      </c>
      <c r="K288" s="36">
        <v>513611509</v>
      </c>
      <c r="L288" s="35" t="s">
        <v>88</v>
      </c>
      <c r="M288" s="66">
        <v>400000</v>
      </c>
      <c r="N288" s="67" t="s">
        <v>86</v>
      </c>
      <c r="O288" s="67" t="s">
        <v>1397</v>
      </c>
      <c r="P288" s="67" t="s">
        <v>83</v>
      </c>
      <c r="Q288" s="66">
        <v>123456789</v>
      </c>
      <c r="R288" s="61" t="s">
        <v>179</v>
      </c>
    </row>
    <row r="289" spans="7:18" hidden="1" x14ac:dyDescent="0.2">
      <c r="G289" s="35">
        <v>1037</v>
      </c>
      <c r="H289" s="35" t="s">
        <v>86</v>
      </c>
      <c r="I289" s="35" t="s">
        <v>329</v>
      </c>
      <c r="J289" s="35" t="s">
        <v>90</v>
      </c>
      <c r="K289" s="36">
        <v>513611509</v>
      </c>
      <c r="L289" s="35" t="s">
        <v>88</v>
      </c>
      <c r="M289" s="66">
        <v>400000</v>
      </c>
      <c r="N289" s="67" t="s">
        <v>86</v>
      </c>
      <c r="O289" s="67" t="s">
        <v>1397</v>
      </c>
      <c r="P289" s="67" t="s">
        <v>83</v>
      </c>
      <c r="Q289" s="66">
        <v>123456789</v>
      </c>
      <c r="R289" s="61" t="s">
        <v>179</v>
      </c>
    </row>
    <row r="290" spans="7:18" hidden="1" x14ac:dyDescent="0.2">
      <c r="G290" s="35">
        <v>9941</v>
      </c>
      <c r="H290" s="35" t="s">
        <v>86</v>
      </c>
      <c r="I290" s="35" t="s">
        <v>332</v>
      </c>
      <c r="J290" s="35" t="s">
        <v>90</v>
      </c>
      <c r="K290" s="36">
        <v>513611509</v>
      </c>
      <c r="L290" s="35" t="s">
        <v>88</v>
      </c>
      <c r="M290" s="66">
        <v>400000</v>
      </c>
      <c r="N290" s="67" t="s">
        <v>86</v>
      </c>
      <c r="O290" s="67" t="s">
        <v>1397</v>
      </c>
      <c r="P290" s="67" t="s">
        <v>83</v>
      </c>
      <c r="Q290" s="66">
        <v>123456789</v>
      </c>
      <c r="R290" s="61" t="s">
        <v>179</v>
      </c>
    </row>
    <row r="291" spans="7:18" hidden="1" x14ac:dyDescent="0.2">
      <c r="G291" s="35">
        <v>9939</v>
      </c>
      <c r="H291" s="35" t="s">
        <v>86</v>
      </c>
      <c r="I291" s="35" t="s">
        <v>330</v>
      </c>
      <c r="J291" s="35" t="s">
        <v>90</v>
      </c>
      <c r="K291" s="36">
        <v>513611509</v>
      </c>
      <c r="L291" s="35" t="s">
        <v>88</v>
      </c>
      <c r="M291" s="66">
        <v>400000</v>
      </c>
      <c r="N291" s="67" t="s">
        <v>86</v>
      </c>
      <c r="O291" s="67" t="s">
        <v>1397</v>
      </c>
      <c r="P291" s="67" t="s">
        <v>83</v>
      </c>
      <c r="Q291" s="66">
        <v>123456789</v>
      </c>
      <c r="R291" s="61" t="s">
        <v>179</v>
      </c>
    </row>
    <row r="292" spans="7:18" hidden="1" x14ac:dyDescent="0.2">
      <c r="G292" s="35">
        <v>9940</v>
      </c>
      <c r="H292" s="35" t="s">
        <v>86</v>
      </c>
      <c r="I292" s="35" t="s">
        <v>331</v>
      </c>
      <c r="J292" s="35" t="s">
        <v>90</v>
      </c>
      <c r="K292" s="36">
        <v>513611509</v>
      </c>
      <c r="L292" s="35" t="s">
        <v>88</v>
      </c>
      <c r="M292" s="66">
        <v>400000</v>
      </c>
      <c r="N292" s="67" t="s">
        <v>86</v>
      </c>
      <c r="O292" s="67" t="s">
        <v>1397</v>
      </c>
      <c r="P292" s="67" t="s">
        <v>83</v>
      </c>
      <c r="Q292" s="66">
        <v>123456789</v>
      </c>
      <c r="R292" s="61" t="s">
        <v>179</v>
      </c>
    </row>
    <row r="293" spans="7:18" hidden="1" x14ac:dyDescent="0.2">
      <c r="G293" s="35">
        <v>1360</v>
      </c>
      <c r="H293" s="35" t="s">
        <v>86</v>
      </c>
      <c r="I293" s="35" t="s">
        <v>333</v>
      </c>
      <c r="J293" s="35" t="s">
        <v>90</v>
      </c>
      <c r="K293" s="36">
        <v>513611509</v>
      </c>
      <c r="L293" s="35" t="s">
        <v>88</v>
      </c>
      <c r="M293" s="66">
        <v>400000</v>
      </c>
      <c r="N293" s="67" t="s">
        <v>86</v>
      </c>
      <c r="O293" s="67" t="s">
        <v>1397</v>
      </c>
      <c r="P293" s="67" t="s">
        <v>83</v>
      </c>
      <c r="Q293" s="66">
        <v>123456789</v>
      </c>
      <c r="R293" s="61" t="s">
        <v>179</v>
      </c>
    </row>
    <row r="294" spans="7:18" hidden="1" x14ac:dyDescent="0.2">
      <c r="G294" s="35">
        <v>1008</v>
      </c>
      <c r="H294" s="35" t="s">
        <v>86</v>
      </c>
      <c r="I294" s="35" t="s">
        <v>1088</v>
      </c>
      <c r="J294" s="35" t="s">
        <v>956</v>
      </c>
      <c r="K294" s="36">
        <v>513026484</v>
      </c>
      <c r="L294" s="35" t="s">
        <v>88</v>
      </c>
      <c r="M294" s="66">
        <v>400000</v>
      </c>
      <c r="N294" s="67" t="s">
        <v>86</v>
      </c>
      <c r="O294" s="67" t="s">
        <v>1397</v>
      </c>
      <c r="P294" s="67" t="s">
        <v>83</v>
      </c>
      <c r="Q294" s="66">
        <v>123456789</v>
      </c>
      <c r="R294" s="61" t="s">
        <v>179</v>
      </c>
    </row>
    <row r="295" spans="7:18" hidden="1" x14ac:dyDescent="0.2">
      <c r="G295" s="35">
        <v>969</v>
      </c>
      <c r="H295" s="35" t="s">
        <v>86</v>
      </c>
      <c r="I295" s="35" t="s">
        <v>334</v>
      </c>
      <c r="J295" s="35" t="s">
        <v>274</v>
      </c>
      <c r="K295" s="36">
        <v>510960586</v>
      </c>
      <c r="L295" s="35" t="s">
        <v>88</v>
      </c>
      <c r="M295" s="66">
        <v>400000</v>
      </c>
      <c r="N295" s="67" t="s">
        <v>86</v>
      </c>
      <c r="O295" s="67" t="s">
        <v>1397</v>
      </c>
      <c r="P295" s="67" t="s">
        <v>83</v>
      </c>
      <c r="Q295" s="66">
        <v>123456789</v>
      </c>
      <c r="R295" s="61" t="s">
        <v>179</v>
      </c>
    </row>
    <row r="296" spans="7:18" hidden="1" x14ac:dyDescent="0.2">
      <c r="G296" s="35">
        <v>9956</v>
      </c>
      <c r="H296" s="35" t="s">
        <v>86</v>
      </c>
      <c r="I296" s="35" t="s">
        <v>335</v>
      </c>
      <c r="J296" s="35" t="s">
        <v>268</v>
      </c>
      <c r="K296" s="36">
        <v>513452003</v>
      </c>
      <c r="L296" s="35" t="s">
        <v>88</v>
      </c>
    </row>
    <row r="297" spans="7:18" hidden="1" x14ac:dyDescent="0.2">
      <c r="G297" s="35">
        <v>9958</v>
      </c>
      <c r="H297" s="35" t="s">
        <v>86</v>
      </c>
      <c r="I297" s="35" t="s">
        <v>336</v>
      </c>
      <c r="J297" s="35" t="s">
        <v>268</v>
      </c>
      <c r="K297" s="36">
        <v>513452003</v>
      </c>
      <c r="L297" s="35" t="s">
        <v>88</v>
      </c>
    </row>
    <row r="298" spans="7:18" hidden="1" x14ac:dyDescent="0.2">
      <c r="G298" s="35">
        <v>9957</v>
      </c>
      <c r="H298" s="35" t="s">
        <v>86</v>
      </c>
      <c r="I298" s="35" t="s">
        <v>337</v>
      </c>
      <c r="J298" s="35" t="s">
        <v>268</v>
      </c>
      <c r="K298" s="36">
        <v>513452003</v>
      </c>
      <c r="L298" s="35" t="s">
        <v>88</v>
      </c>
    </row>
    <row r="299" spans="7:18" hidden="1" x14ac:dyDescent="0.2">
      <c r="G299" s="35">
        <v>886</v>
      </c>
      <c r="H299" s="35" t="s">
        <v>86</v>
      </c>
      <c r="I299" s="35" t="s">
        <v>339</v>
      </c>
      <c r="J299" s="35" t="s">
        <v>101</v>
      </c>
      <c r="K299" s="36">
        <v>512065202</v>
      </c>
      <c r="L299" s="35" t="s">
        <v>88</v>
      </c>
    </row>
    <row r="300" spans="7:18" hidden="1" x14ac:dyDescent="0.2">
      <c r="G300" s="35">
        <v>769</v>
      </c>
      <c r="H300" s="35" t="s">
        <v>86</v>
      </c>
      <c r="I300" s="35" t="s">
        <v>340</v>
      </c>
      <c r="J300" s="35" t="s">
        <v>101</v>
      </c>
      <c r="K300" s="36">
        <v>512065202</v>
      </c>
      <c r="L300" s="35" t="s">
        <v>88</v>
      </c>
    </row>
    <row r="301" spans="7:18" hidden="1" x14ac:dyDescent="0.2">
      <c r="G301" s="35">
        <v>1107</v>
      </c>
      <c r="H301" s="35" t="s">
        <v>86</v>
      </c>
      <c r="I301" s="35" t="s">
        <v>343</v>
      </c>
      <c r="J301" s="35" t="s">
        <v>101</v>
      </c>
      <c r="K301" s="36">
        <v>512065202</v>
      </c>
      <c r="L301" s="35" t="s">
        <v>88</v>
      </c>
    </row>
    <row r="302" spans="7:18" hidden="1" x14ac:dyDescent="0.2">
      <c r="G302" s="35">
        <v>1276</v>
      </c>
      <c r="H302" s="35" t="s">
        <v>86</v>
      </c>
      <c r="I302" s="35" t="s">
        <v>342</v>
      </c>
      <c r="J302" s="35" t="s">
        <v>101</v>
      </c>
      <c r="K302" s="36">
        <v>512065202</v>
      </c>
      <c r="L302" s="35" t="s">
        <v>88</v>
      </c>
    </row>
    <row r="303" spans="7:18" hidden="1" x14ac:dyDescent="0.2">
      <c r="G303" s="35">
        <v>885</v>
      </c>
      <c r="H303" s="35" t="s">
        <v>86</v>
      </c>
      <c r="I303" s="35" t="s">
        <v>338</v>
      </c>
      <c r="J303" s="35" t="s">
        <v>101</v>
      </c>
      <c r="K303" s="36">
        <v>512065202</v>
      </c>
      <c r="L303" s="35" t="s">
        <v>88</v>
      </c>
    </row>
    <row r="304" spans="7:18" hidden="1" x14ac:dyDescent="0.2">
      <c r="G304" s="35">
        <v>1528</v>
      </c>
      <c r="H304" s="35" t="s">
        <v>86</v>
      </c>
      <c r="I304" s="35" t="s">
        <v>344</v>
      </c>
      <c r="J304" s="35" t="s">
        <v>101</v>
      </c>
      <c r="K304" s="36">
        <v>512065202</v>
      </c>
      <c r="L304" s="35" t="s">
        <v>88</v>
      </c>
    </row>
    <row r="305" spans="7:12" hidden="1" x14ac:dyDescent="0.2">
      <c r="G305" s="35">
        <v>1372</v>
      </c>
      <c r="H305" s="35" t="s">
        <v>86</v>
      </c>
      <c r="I305" s="35" t="s">
        <v>341</v>
      </c>
      <c r="J305" s="35" t="s">
        <v>101</v>
      </c>
      <c r="K305" s="36">
        <v>512065202</v>
      </c>
      <c r="L305" s="35" t="s">
        <v>88</v>
      </c>
    </row>
    <row r="306" spans="7:12" hidden="1" x14ac:dyDescent="0.2">
      <c r="G306" s="35">
        <v>768</v>
      </c>
      <c r="H306" s="35" t="s">
        <v>86</v>
      </c>
      <c r="I306" s="35" t="s">
        <v>348</v>
      </c>
      <c r="J306" s="35" t="s">
        <v>101</v>
      </c>
      <c r="K306" s="36">
        <v>512065202</v>
      </c>
      <c r="L306" s="35" t="s">
        <v>88</v>
      </c>
    </row>
    <row r="307" spans="7:12" hidden="1" x14ac:dyDescent="0.2">
      <c r="G307" s="35">
        <v>880</v>
      </c>
      <c r="H307" s="35" t="s">
        <v>86</v>
      </c>
      <c r="I307" s="35" t="s">
        <v>345</v>
      </c>
      <c r="J307" s="35" t="s">
        <v>101</v>
      </c>
      <c r="K307" s="36">
        <v>512065202</v>
      </c>
      <c r="L307" s="35" t="s">
        <v>88</v>
      </c>
    </row>
    <row r="308" spans="7:12" hidden="1" x14ac:dyDescent="0.2">
      <c r="G308" s="35">
        <v>881</v>
      </c>
      <c r="H308" s="35" t="s">
        <v>86</v>
      </c>
      <c r="I308" s="35" t="s">
        <v>356</v>
      </c>
      <c r="J308" s="35" t="s">
        <v>101</v>
      </c>
      <c r="K308" s="36">
        <v>512065202</v>
      </c>
      <c r="L308" s="35" t="s">
        <v>88</v>
      </c>
    </row>
    <row r="309" spans="7:12" hidden="1" x14ac:dyDescent="0.2">
      <c r="G309" s="35">
        <v>883</v>
      </c>
      <c r="H309" s="35" t="s">
        <v>86</v>
      </c>
      <c r="I309" s="35" t="s">
        <v>346</v>
      </c>
      <c r="J309" s="35" t="s">
        <v>101</v>
      </c>
      <c r="K309" s="36">
        <v>512065202</v>
      </c>
      <c r="L309" s="35" t="s">
        <v>88</v>
      </c>
    </row>
    <row r="310" spans="7:12" hidden="1" x14ac:dyDescent="0.2">
      <c r="G310" s="35">
        <v>13245</v>
      </c>
      <c r="H310" s="35" t="s">
        <v>86</v>
      </c>
      <c r="I310" s="35" t="s">
        <v>349</v>
      </c>
      <c r="J310" s="35" t="s">
        <v>101</v>
      </c>
      <c r="K310" s="36">
        <v>512065202</v>
      </c>
      <c r="L310" s="35" t="s">
        <v>88</v>
      </c>
    </row>
    <row r="311" spans="7:12" hidden="1" x14ac:dyDescent="0.2">
      <c r="G311" s="35">
        <v>481</v>
      </c>
      <c r="H311" s="35" t="s">
        <v>86</v>
      </c>
      <c r="I311" s="35" t="s">
        <v>350</v>
      </c>
      <c r="J311" s="35" t="s">
        <v>101</v>
      </c>
      <c r="K311" s="36">
        <v>512065202</v>
      </c>
      <c r="L311" s="35" t="s">
        <v>88</v>
      </c>
    </row>
    <row r="312" spans="7:12" hidden="1" x14ac:dyDescent="0.2">
      <c r="G312" s="35">
        <v>8885</v>
      </c>
      <c r="H312" s="35" t="s">
        <v>86</v>
      </c>
      <c r="I312" s="35" t="s">
        <v>351</v>
      </c>
      <c r="J312" s="35" t="s">
        <v>101</v>
      </c>
      <c r="K312" s="36">
        <v>512065202</v>
      </c>
      <c r="L312" s="35" t="s">
        <v>88</v>
      </c>
    </row>
    <row r="313" spans="7:12" hidden="1" x14ac:dyDescent="0.2">
      <c r="G313" s="35">
        <v>1387</v>
      </c>
      <c r="H313" s="35" t="s">
        <v>86</v>
      </c>
      <c r="I313" s="35" t="s">
        <v>353</v>
      </c>
      <c r="J313" s="35" t="s">
        <v>101</v>
      </c>
      <c r="K313" s="36">
        <v>512065202</v>
      </c>
      <c r="L313" s="35" t="s">
        <v>88</v>
      </c>
    </row>
    <row r="314" spans="7:12" hidden="1" x14ac:dyDescent="0.2">
      <c r="G314" s="35">
        <v>1353</v>
      </c>
      <c r="H314" s="35" t="s">
        <v>86</v>
      </c>
      <c r="I314" s="35" t="s">
        <v>354</v>
      </c>
      <c r="J314" s="35" t="s">
        <v>101</v>
      </c>
      <c r="K314" s="36">
        <v>512065202</v>
      </c>
      <c r="L314" s="35" t="s">
        <v>88</v>
      </c>
    </row>
    <row r="315" spans="7:12" hidden="1" x14ac:dyDescent="0.2">
      <c r="G315" s="35">
        <v>1370</v>
      </c>
      <c r="H315" s="35" t="s">
        <v>86</v>
      </c>
      <c r="I315" s="35" t="s">
        <v>352</v>
      </c>
      <c r="J315" s="35" t="s">
        <v>101</v>
      </c>
      <c r="K315" s="36">
        <v>512065202</v>
      </c>
      <c r="L315" s="35" t="s">
        <v>88</v>
      </c>
    </row>
    <row r="316" spans="7:12" hidden="1" x14ac:dyDescent="0.2">
      <c r="G316" s="35">
        <v>1240</v>
      </c>
      <c r="H316" s="35" t="s">
        <v>86</v>
      </c>
      <c r="I316" s="35" t="s">
        <v>355</v>
      </c>
      <c r="J316" s="35" t="s">
        <v>101</v>
      </c>
      <c r="K316" s="36">
        <v>512065202</v>
      </c>
      <c r="L316" s="35" t="s">
        <v>88</v>
      </c>
    </row>
    <row r="317" spans="7:12" hidden="1" x14ac:dyDescent="0.2">
      <c r="G317" s="35">
        <v>554</v>
      </c>
      <c r="H317" s="35" t="s">
        <v>86</v>
      </c>
      <c r="I317" s="35" t="s">
        <v>347</v>
      </c>
      <c r="J317" s="35" t="s">
        <v>101</v>
      </c>
      <c r="K317" s="36">
        <v>512065202</v>
      </c>
      <c r="L317" s="35" t="s">
        <v>88</v>
      </c>
    </row>
    <row r="318" spans="7:12" hidden="1" x14ac:dyDescent="0.2">
      <c r="G318" s="35">
        <v>767</v>
      </c>
      <c r="H318" s="35" t="s">
        <v>86</v>
      </c>
      <c r="I318" s="35" t="s">
        <v>364</v>
      </c>
      <c r="J318" s="35" t="s">
        <v>101</v>
      </c>
      <c r="K318" s="36">
        <v>512065202</v>
      </c>
      <c r="L318" s="35" t="s">
        <v>88</v>
      </c>
    </row>
    <row r="319" spans="7:12" hidden="1" x14ac:dyDescent="0.2">
      <c r="G319" s="35">
        <v>223</v>
      </c>
      <c r="H319" s="35" t="s">
        <v>86</v>
      </c>
      <c r="I319" s="35" t="s">
        <v>362</v>
      </c>
      <c r="J319" s="35" t="s">
        <v>101</v>
      </c>
      <c r="K319" s="36">
        <v>512065202</v>
      </c>
      <c r="L319" s="35" t="s">
        <v>88</v>
      </c>
    </row>
    <row r="320" spans="7:12" hidden="1" x14ac:dyDescent="0.2">
      <c r="G320" s="35">
        <v>551</v>
      </c>
      <c r="H320" s="35" t="s">
        <v>86</v>
      </c>
      <c r="I320" s="35" t="s">
        <v>363</v>
      </c>
      <c r="J320" s="35" t="s">
        <v>101</v>
      </c>
      <c r="K320" s="36">
        <v>512065202</v>
      </c>
      <c r="L320" s="35" t="s">
        <v>88</v>
      </c>
    </row>
    <row r="321" spans="7:12" hidden="1" x14ac:dyDescent="0.2">
      <c r="G321" s="35">
        <v>948</v>
      </c>
      <c r="H321" s="35" t="s">
        <v>86</v>
      </c>
      <c r="I321" s="35" t="s">
        <v>358</v>
      </c>
      <c r="J321" s="35" t="s">
        <v>101</v>
      </c>
      <c r="K321" s="36">
        <v>512065202</v>
      </c>
      <c r="L321" s="35" t="s">
        <v>88</v>
      </c>
    </row>
    <row r="322" spans="7:12" hidden="1" x14ac:dyDescent="0.2">
      <c r="G322" s="35">
        <v>874</v>
      </c>
      <c r="H322" s="35" t="s">
        <v>86</v>
      </c>
      <c r="I322" s="35" t="s">
        <v>357</v>
      </c>
      <c r="J322" s="35" t="s">
        <v>101</v>
      </c>
      <c r="K322" s="36">
        <v>512065202</v>
      </c>
      <c r="L322" s="35" t="s">
        <v>88</v>
      </c>
    </row>
    <row r="323" spans="7:12" hidden="1" x14ac:dyDescent="0.2">
      <c r="G323" s="35">
        <v>876</v>
      </c>
      <c r="H323" s="35" t="s">
        <v>86</v>
      </c>
      <c r="I323" s="35" t="s">
        <v>359</v>
      </c>
      <c r="J323" s="35" t="s">
        <v>101</v>
      </c>
      <c r="K323" s="36">
        <v>512065202</v>
      </c>
      <c r="L323" s="35" t="s">
        <v>88</v>
      </c>
    </row>
    <row r="324" spans="7:12" hidden="1" x14ac:dyDescent="0.2">
      <c r="G324" s="35">
        <v>877</v>
      </c>
      <c r="H324" s="35" t="s">
        <v>86</v>
      </c>
      <c r="I324" s="35" t="s">
        <v>360</v>
      </c>
      <c r="J324" s="35" t="s">
        <v>101</v>
      </c>
      <c r="K324" s="36">
        <v>512065202</v>
      </c>
      <c r="L324" s="35" t="s">
        <v>88</v>
      </c>
    </row>
    <row r="325" spans="7:12" hidden="1" x14ac:dyDescent="0.2">
      <c r="G325" s="35">
        <v>13246</v>
      </c>
      <c r="H325" s="35" t="s">
        <v>86</v>
      </c>
      <c r="I325" s="35" t="s">
        <v>365</v>
      </c>
      <c r="J325" s="35" t="s">
        <v>101</v>
      </c>
      <c r="K325" s="36">
        <v>512065202</v>
      </c>
      <c r="L325" s="35" t="s">
        <v>88</v>
      </c>
    </row>
    <row r="326" spans="7:12" hidden="1" x14ac:dyDescent="0.2">
      <c r="G326" s="35">
        <v>1689</v>
      </c>
      <c r="H326" s="35" t="s">
        <v>86</v>
      </c>
      <c r="I326" s="35" t="s">
        <v>367</v>
      </c>
      <c r="J326" s="35" t="s">
        <v>101</v>
      </c>
      <c r="K326" s="36">
        <v>512065202</v>
      </c>
      <c r="L326" s="35" t="s">
        <v>88</v>
      </c>
    </row>
    <row r="327" spans="7:12" hidden="1" x14ac:dyDescent="0.2">
      <c r="G327" s="35">
        <v>1692</v>
      </c>
      <c r="H327" s="35" t="s">
        <v>86</v>
      </c>
      <c r="I327" s="35" t="s">
        <v>368</v>
      </c>
      <c r="J327" s="35" t="s">
        <v>101</v>
      </c>
      <c r="K327" s="36">
        <v>512065202</v>
      </c>
      <c r="L327" s="35" t="s">
        <v>88</v>
      </c>
    </row>
    <row r="328" spans="7:12" hidden="1" x14ac:dyDescent="0.2">
      <c r="G328" s="35">
        <v>7215</v>
      </c>
      <c r="H328" s="35" t="s">
        <v>86</v>
      </c>
      <c r="I328" s="35" t="s">
        <v>366</v>
      </c>
      <c r="J328" s="35" t="s">
        <v>101</v>
      </c>
      <c r="K328" s="36">
        <v>512065202</v>
      </c>
      <c r="L328" s="35" t="s">
        <v>88</v>
      </c>
    </row>
    <row r="329" spans="7:12" hidden="1" x14ac:dyDescent="0.2">
      <c r="G329" s="35">
        <v>1386</v>
      </c>
      <c r="H329" s="35" t="s">
        <v>86</v>
      </c>
      <c r="I329" s="35" t="s">
        <v>369</v>
      </c>
      <c r="J329" s="35" t="s">
        <v>101</v>
      </c>
      <c r="K329" s="36">
        <v>512065202</v>
      </c>
      <c r="L329" s="35" t="s">
        <v>88</v>
      </c>
    </row>
    <row r="330" spans="7:12" hidden="1" x14ac:dyDescent="0.2">
      <c r="G330" s="35">
        <v>103</v>
      </c>
      <c r="H330" s="35" t="s">
        <v>86</v>
      </c>
      <c r="I330" s="35" t="s">
        <v>361</v>
      </c>
      <c r="J330" s="35" t="s">
        <v>101</v>
      </c>
      <c r="K330" s="36">
        <v>512065202</v>
      </c>
      <c r="L330" s="35" t="s">
        <v>88</v>
      </c>
    </row>
    <row r="331" spans="7:12" hidden="1" x14ac:dyDescent="0.2">
      <c r="G331" s="35">
        <v>872</v>
      </c>
      <c r="H331" s="35" t="s">
        <v>86</v>
      </c>
      <c r="I331" s="35" t="s">
        <v>1089</v>
      </c>
      <c r="J331" s="35" t="s">
        <v>106</v>
      </c>
      <c r="K331" s="36">
        <v>513173393</v>
      </c>
      <c r="L331" s="35" t="s">
        <v>88</v>
      </c>
    </row>
    <row r="332" spans="7:12" hidden="1" x14ac:dyDescent="0.2">
      <c r="G332" s="35">
        <v>857</v>
      </c>
      <c r="H332" s="35" t="s">
        <v>86</v>
      </c>
      <c r="I332" s="35" t="s">
        <v>370</v>
      </c>
      <c r="J332" s="35" t="s">
        <v>131</v>
      </c>
      <c r="K332" s="36">
        <v>512267592</v>
      </c>
      <c r="L332" s="35" t="s">
        <v>88</v>
      </c>
    </row>
    <row r="333" spans="7:12" hidden="1" x14ac:dyDescent="0.2">
      <c r="G333" s="35">
        <v>1149</v>
      </c>
      <c r="H333" s="35" t="s">
        <v>86</v>
      </c>
      <c r="I333" s="35" t="s">
        <v>376</v>
      </c>
      <c r="J333" s="35" t="s">
        <v>111</v>
      </c>
      <c r="K333" s="36">
        <v>512245812</v>
      </c>
      <c r="L333" s="35" t="s">
        <v>88</v>
      </c>
    </row>
    <row r="334" spans="7:12" hidden="1" x14ac:dyDescent="0.2">
      <c r="G334" s="35">
        <v>1256</v>
      </c>
      <c r="H334" s="35" t="s">
        <v>86</v>
      </c>
      <c r="I334" s="35" t="s">
        <v>375</v>
      </c>
      <c r="J334" s="35" t="s">
        <v>111</v>
      </c>
      <c r="K334" s="36">
        <v>512245812</v>
      </c>
      <c r="L334" s="35" t="s">
        <v>88</v>
      </c>
    </row>
    <row r="335" spans="7:12" hidden="1" x14ac:dyDescent="0.2">
      <c r="G335" s="35">
        <v>1114</v>
      </c>
      <c r="H335" s="35" t="s">
        <v>86</v>
      </c>
      <c r="I335" s="35" t="s">
        <v>377</v>
      </c>
      <c r="J335" s="35" t="s">
        <v>111</v>
      </c>
      <c r="K335" s="36">
        <v>512245812</v>
      </c>
      <c r="L335" s="35" t="s">
        <v>88</v>
      </c>
    </row>
    <row r="336" spans="7:12" hidden="1" x14ac:dyDescent="0.2">
      <c r="G336" s="35">
        <v>828</v>
      </c>
      <c r="H336" s="35" t="s">
        <v>86</v>
      </c>
      <c r="I336" s="35" t="s">
        <v>379</v>
      </c>
      <c r="J336" s="35" t="s">
        <v>111</v>
      </c>
      <c r="K336" s="36">
        <v>512245812</v>
      </c>
      <c r="L336" s="35" t="s">
        <v>88</v>
      </c>
    </row>
    <row r="337" spans="7:12" hidden="1" x14ac:dyDescent="0.2">
      <c r="G337" s="35">
        <v>13869</v>
      </c>
      <c r="H337" s="35" t="s">
        <v>86</v>
      </c>
      <c r="I337" s="35" t="s">
        <v>1090</v>
      </c>
      <c r="J337" s="35" t="s">
        <v>111</v>
      </c>
      <c r="K337" s="36">
        <v>512245812</v>
      </c>
      <c r="L337" s="35" t="s">
        <v>88</v>
      </c>
    </row>
    <row r="338" spans="7:12" hidden="1" x14ac:dyDescent="0.2">
      <c r="G338" s="35">
        <v>13873</v>
      </c>
      <c r="H338" s="35" t="s">
        <v>86</v>
      </c>
      <c r="I338" s="35" t="s">
        <v>1091</v>
      </c>
      <c r="J338" s="35" t="s">
        <v>111</v>
      </c>
      <c r="K338" s="36">
        <v>512245812</v>
      </c>
      <c r="L338" s="35" t="s">
        <v>88</v>
      </c>
    </row>
    <row r="339" spans="7:12" hidden="1" x14ac:dyDescent="0.2">
      <c r="G339" s="35">
        <v>11409</v>
      </c>
      <c r="H339" s="35" t="s">
        <v>86</v>
      </c>
      <c r="I339" s="35" t="s">
        <v>378</v>
      </c>
      <c r="J339" s="35" t="s">
        <v>111</v>
      </c>
      <c r="K339" s="36">
        <v>512245812</v>
      </c>
      <c r="L339" s="35" t="s">
        <v>88</v>
      </c>
    </row>
    <row r="340" spans="7:12" hidden="1" x14ac:dyDescent="0.2">
      <c r="G340" s="35">
        <v>13357</v>
      </c>
      <c r="H340" s="35" t="s">
        <v>86</v>
      </c>
      <c r="I340" s="35" t="s">
        <v>380</v>
      </c>
      <c r="J340" s="35" t="s">
        <v>111</v>
      </c>
      <c r="K340" s="36">
        <v>512245812</v>
      </c>
      <c r="L340" s="35" t="s">
        <v>88</v>
      </c>
    </row>
    <row r="341" spans="7:12" hidden="1" x14ac:dyDescent="0.2">
      <c r="G341" s="35">
        <v>11408</v>
      </c>
      <c r="H341" s="35" t="s">
        <v>86</v>
      </c>
      <c r="I341" s="35" t="s">
        <v>372</v>
      </c>
      <c r="J341" s="35" t="s">
        <v>111</v>
      </c>
      <c r="K341" s="36">
        <v>512245812</v>
      </c>
      <c r="L341" s="35" t="s">
        <v>88</v>
      </c>
    </row>
    <row r="342" spans="7:12" hidden="1" x14ac:dyDescent="0.2">
      <c r="G342" s="35">
        <v>9662</v>
      </c>
      <c r="H342" s="35" t="s">
        <v>86</v>
      </c>
      <c r="I342" s="35" t="s">
        <v>371</v>
      </c>
      <c r="J342" s="35" t="s">
        <v>111</v>
      </c>
      <c r="K342" s="36">
        <v>512245812</v>
      </c>
      <c r="L342" s="35" t="s">
        <v>88</v>
      </c>
    </row>
    <row r="343" spans="7:12" hidden="1" x14ac:dyDescent="0.2">
      <c r="G343" s="35">
        <v>1408</v>
      </c>
      <c r="H343" s="35" t="s">
        <v>86</v>
      </c>
      <c r="I343" s="35" t="s">
        <v>374</v>
      </c>
      <c r="J343" s="35" t="s">
        <v>111</v>
      </c>
      <c r="K343" s="36">
        <v>512245812</v>
      </c>
      <c r="L343" s="35" t="s">
        <v>88</v>
      </c>
    </row>
    <row r="344" spans="7:12" hidden="1" x14ac:dyDescent="0.2">
      <c r="G344" s="35">
        <v>1409</v>
      </c>
      <c r="H344" s="35" t="s">
        <v>86</v>
      </c>
      <c r="I344" s="35" t="s">
        <v>373</v>
      </c>
      <c r="J344" s="35" t="s">
        <v>111</v>
      </c>
      <c r="K344" s="36">
        <v>512245812</v>
      </c>
      <c r="L344" s="35" t="s">
        <v>88</v>
      </c>
    </row>
    <row r="345" spans="7:12" hidden="1" x14ac:dyDescent="0.2">
      <c r="G345" s="35">
        <v>827</v>
      </c>
      <c r="H345" s="35" t="s">
        <v>86</v>
      </c>
      <c r="I345" s="35" t="s">
        <v>381</v>
      </c>
      <c r="J345" s="35" t="s">
        <v>111</v>
      </c>
      <c r="K345" s="36">
        <v>512245812</v>
      </c>
      <c r="L345" s="35" t="s">
        <v>88</v>
      </c>
    </row>
    <row r="346" spans="7:12" hidden="1" x14ac:dyDescent="0.2">
      <c r="G346" s="35">
        <v>1364</v>
      </c>
      <c r="H346" s="35" t="s">
        <v>86</v>
      </c>
      <c r="I346" s="35" t="s">
        <v>392</v>
      </c>
      <c r="J346" s="35" t="s">
        <v>111</v>
      </c>
      <c r="K346" s="36">
        <v>512245812</v>
      </c>
      <c r="L346" s="35" t="s">
        <v>88</v>
      </c>
    </row>
    <row r="347" spans="7:12" hidden="1" x14ac:dyDescent="0.2">
      <c r="G347" s="35">
        <v>1147</v>
      </c>
      <c r="H347" s="35" t="s">
        <v>86</v>
      </c>
      <c r="I347" s="35" t="s">
        <v>388</v>
      </c>
      <c r="J347" s="35" t="s">
        <v>111</v>
      </c>
      <c r="K347" s="36">
        <v>512245812</v>
      </c>
      <c r="L347" s="35" t="s">
        <v>88</v>
      </c>
    </row>
    <row r="348" spans="7:12" hidden="1" x14ac:dyDescent="0.2">
      <c r="G348" s="35">
        <v>856</v>
      </c>
      <c r="H348" s="35" t="s">
        <v>99</v>
      </c>
      <c r="I348" s="35" t="s">
        <v>389</v>
      </c>
      <c r="J348" s="35" t="s">
        <v>111</v>
      </c>
      <c r="K348" s="36">
        <v>512245812</v>
      </c>
      <c r="L348" s="35" t="s">
        <v>88</v>
      </c>
    </row>
    <row r="349" spans="7:12" hidden="1" x14ac:dyDescent="0.2">
      <c r="G349" s="35">
        <v>13946</v>
      </c>
      <c r="H349" s="35" t="s">
        <v>86</v>
      </c>
      <c r="I349" s="35" t="s">
        <v>1092</v>
      </c>
      <c r="J349" s="35" t="s">
        <v>111</v>
      </c>
      <c r="K349" s="36">
        <v>512245812</v>
      </c>
      <c r="L349" s="35" t="s">
        <v>88</v>
      </c>
    </row>
    <row r="350" spans="7:12" hidden="1" x14ac:dyDescent="0.2">
      <c r="G350" s="35">
        <v>13355</v>
      </c>
      <c r="H350" s="35" t="s">
        <v>86</v>
      </c>
      <c r="I350" s="35" t="s">
        <v>387</v>
      </c>
      <c r="J350" s="35" t="s">
        <v>111</v>
      </c>
      <c r="K350" s="36">
        <v>512245812</v>
      </c>
      <c r="L350" s="35" t="s">
        <v>88</v>
      </c>
    </row>
    <row r="351" spans="7:12" hidden="1" x14ac:dyDescent="0.2">
      <c r="G351" s="35">
        <v>13356</v>
      </c>
      <c r="H351" s="35" t="s">
        <v>86</v>
      </c>
      <c r="I351" s="35" t="s">
        <v>386</v>
      </c>
      <c r="J351" s="35" t="s">
        <v>111</v>
      </c>
      <c r="K351" s="36">
        <v>512245812</v>
      </c>
      <c r="L351" s="35" t="s">
        <v>88</v>
      </c>
    </row>
    <row r="352" spans="7:12" hidden="1" x14ac:dyDescent="0.2">
      <c r="G352" s="35">
        <v>9792</v>
      </c>
      <c r="H352" s="35" t="s">
        <v>86</v>
      </c>
      <c r="I352" s="35" t="s">
        <v>385</v>
      </c>
      <c r="J352" s="35" t="s">
        <v>111</v>
      </c>
      <c r="K352" s="36">
        <v>512245812</v>
      </c>
      <c r="L352" s="35" t="s">
        <v>88</v>
      </c>
    </row>
    <row r="353" spans="7:12" hidden="1" x14ac:dyDescent="0.2">
      <c r="G353" s="35">
        <v>9793</v>
      </c>
      <c r="H353" s="35" t="s">
        <v>86</v>
      </c>
      <c r="I353" s="35" t="s">
        <v>384</v>
      </c>
      <c r="J353" s="35" t="s">
        <v>111</v>
      </c>
      <c r="K353" s="36">
        <v>512245812</v>
      </c>
      <c r="L353" s="35" t="s">
        <v>88</v>
      </c>
    </row>
    <row r="354" spans="7:12" hidden="1" x14ac:dyDescent="0.2">
      <c r="G354" s="35">
        <v>9794</v>
      </c>
      <c r="H354" s="35" t="s">
        <v>86</v>
      </c>
      <c r="I354" s="35" t="s">
        <v>383</v>
      </c>
      <c r="J354" s="35" t="s">
        <v>111</v>
      </c>
      <c r="K354" s="36">
        <v>512245812</v>
      </c>
      <c r="L354" s="35" t="s">
        <v>88</v>
      </c>
    </row>
    <row r="355" spans="7:12" hidden="1" x14ac:dyDescent="0.2">
      <c r="G355" s="35">
        <v>9795</v>
      </c>
      <c r="H355" s="35" t="s">
        <v>86</v>
      </c>
      <c r="I355" s="35" t="s">
        <v>382</v>
      </c>
      <c r="J355" s="35" t="s">
        <v>111</v>
      </c>
      <c r="K355" s="36">
        <v>512245812</v>
      </c>
      <c r="L355" s="35" t="s">
        <v>88</v>
      </c>
    </row>
    <row r="356" spans="7:12" hidden="1" x14ac:dyDescent="0.2">
      <c r="G356" s="35">
        <v>1343</v>
      </c>
      <c r="H356" s="35" t="s">
        <v>86</v>
      </c>
      <c r="I356" s="35" t="s">
        <v>391</v>
      </c>
      <c r="J356" s="35" t="s">
        <v>111</v>
      </c>
      <c r="K356" s="36">
        <v>512245812</v>
      </c>
      <c r="L356" s="35" t="s">
        <v>88</v>
      </c>
    </row>
    <row r="357" spans="7:12" hidden="1" x14ac:dyDescent="0.2">
      <c r="G357" s="35">
        <v>1344</v>
      </c>
      <c r="H357" s="35" t="s">
        <v>86</v>
      </c>
      <c r="I357" s="35" t="s">
        <v>390</v>
      </c>
      <c r="J357" s="35" t="s">
        <v>111</v>
      </c>
      <c r="K357" s="36">
        <v>512245812</v>
      </c>
      <c r="L357" s="35" t="s">
        <v>88</v>
      </c>
    </row>
    <row r="358" spans="7:12" hidden="1" x14ac:dyDescent="0.2">
      <c r="G358" s="35">
        <v>820</v>
      </c>
      <c r="H358" s="35" t="s">
        <v>86</v>
      </c>
      <c r="I358" s="35" t="s">
        <v>393</v>
      </c>
      <c r="J358" s="35" t="s">
        <v>131</v>
      </c>
      <c r="K358" s="36">
        <v>512267592</v>
      </c>
      <c r="L358" s="35" t="s">
        <v>88</v>
      </c>
    </row>
    <row r="359" spans="7:12" hidden="1" x14ac:dyDescent="0.2">
      <c r="G359" s="35">
        <v>811</v>
      </c>
      <c r="H359" s="35" t="s">
        <v>86</v>
      </c>
      <c r="I359" s="35" t="s">
        <v>394</v>
      </c>
      <c r="J359" s="35" t="s">
        <v>121</v>
      </c>
      <c r="K359" s="36">
        <v>511880460</v>
      </c>
      <c r="L359" s="35" t="s">
        <v>88</v>
      </c>
    </row>
    <row r="360" spans="7:12" hidden="1" x14ac:dyDescent="0.2">
      <c r="G360" s="35">
        <v>1412</v>
      </c>
      <c r="H360" s="35" t="s">
        <v>86</v>
      </c>
      <c r="I360" s="35" t="s">
        <v>400</v>
      </c>
      <c r="J360" s="35" t="s">
        <v>121</v>
      </c>
      <c r="K360" s="36">
        <v>511880460</v>
      </c>
      <c r="L360" s="35" t="s">
        <v>88</v>
      </c>
    </row>
    <row r="361" spans="7:12" hidden="1" x14ac:dyDescent="0.2">
      <c r="G361" s="35">
        <v>813</v>
      </c>
      <c r="H361" s="35" t="s">
        <v>86</v>
      </c>
      <c r="I361" s="35" t="s">
        <v>395</v>
      </c>
      <c r="J361" s="35" t="s">
        <v>121</v>
      </c>
      <c r="K361" s="36">
        <v>511880460</v>
      </c>
      <c r="L361" s="35" t="s">
        <v>88</v>
      </c>
    </row>
    <row r="362" spans="7:12" hidden="1" x14ac:dyDescent="0.2">
      <c r="G362" s="35">
        <v>814</v>
      </c>
      <c r="H362" s="35" t="s">
        <v>86</v>
      </c>
      <c r="I362" s="35" t="s">
        <v>396</v>
      </c>
      <c r="J362" s="35" t="s">
        <v>121</v>
      </c>
      <c r="K362" s="36">
        <v>511880460</v>
      </c>
      <c r="L362" s="35" t="s">
        <v>88</v>
      </c>
    </row>
    <row r="363" spans="7:12" hidden="1" x14ac:dyDescent="0.2">
      <c r="G363" s="35">
        <v>815</v>
      </c>
      <c r="H363" s="35" t="s">
        <v>86</v>
      </c>
      <c r="I363" s="35" t="s">
        <v>397</v>
      </c>
      <c r="J363" s="35" t="s">
        <v>121</v>
      </c>
      <c r="K363" s="36">
        <v>511880460</v>
      </c>
      <c r="L363" s="35" t="s">
        <v>88</v>
      </c>
    </row>
    <row r="364" spans="7:12" hidden="1" x14ac:dyDescent="0.2">
      <c r="G364" s="35">
        <v>817</v>
      </c>
      <c r="H364" s="35" t="s">
        <v>86</v>
      </c>
      <c r="I364" s="35" t="s">
        <v>398</v>
      </c>
      <c r="J364" s="35" t="s">
        <v>121</v>
      </c>
      <c r="K364" s="36">
        <v>511880460</v>
      </c>
      <c r="L364" s="35" t="s">
        <v>88</v>
      </c>
    </row>
    <row r="365" spans="7:12" hidden="1" x14ac:dyDescent="0.2">
      <c r="G365" s="35">
        <v>818</v>
      </c>
      <c r="H365" s="35" t="s">
        <v>86</v>
      </c>
      <c r="I365" s="35" t="s">
        <v>399</v>
      </c>
      <c r="J365" s="35" t="s">
        <v>121</v>
      </c>
      <c r="K365" s="36">
        <v>511880460</v>
      </c>
      <c r="L365" s="35" t="s">
        <v>88</v>
      </c>
    </row>
    <row r="366" spans="7:12" hidden="1" x14ac:dyDescent="0.2">
      <c r="G366" s="35">
        <v>13855</v>
      </c>
      <c r="H366" s="35" t="s">
        <v>86</v>
      </c>
      <c r="I366" s="35" t="s">
        <v>1093</v>
      </c>
      <c r="J366" s="35" t="s">
        <v>121</v>
      </c>
      <c r="K366" s="36">
        <v>511880460</v>
      </c>
      <c r="L366" s="35" t="s">
        <v>88</v>
      </c>
    </row>
    <row r="367" spans="7:12" hidden="1" x14ac:dyDescent="0.2">
      <c r="G367" s="35">
        <v>9730</v>
      </c>
      <c r="H367" s="35" t="s">
        <v>86</v>
      </c>
      <c r="I367" s="35" t="s">
        <v>402</v>
      </c>
      <c r="J367" s="35" t="s">
        <v>121</v>
      </c>
      <c r="K367" s="36">
        <v>511880460</v>
      </c>
      <c r="L367" s="35" t="s">
        <v>88</v>
      </c>
    </row>
    <row r="368" spans="7:12" hidden="1" x14ac:dyDescent="0.2">
      <c r="G368" s="35">
        <v>9731</v>
      </c>
      <c r="H368" s="35" t="s">
        <v>86</v>
      </c>
      <c r="I368" s="35" t="s">
        <v>403</v>
      </c>
      <c r="J368" s="35" t="s">
        <v>121</v>
      </c>
      <c r="K368" s="36">
        <v>511880460</v>
      </c>
      <c r="L368" s="35" t="s">
        <v>88</v>
      </c>
    </row>
    <row r="369" spans="7:12" hidden="1" x14ac:dyDescent="0.2">
      <c r="G369" s="35">
        <v>9732</v>
      </c>
      <c r="H369" s="35" t="s">
        <v>86</v>
      </c>
      <c r="I369" s="35" t="s">
        <v>404</v>
      </c>
      <c r="J369" s="35" t="s">
        <v>121</v>
      </c>
      <c r="K369" s="36">
        <v>511880460</v>
      </c>
      <c r="L369" s="35" t="s">
        <v>88</v>
      </c>
    </row>
    <row r="370" spans="7:12" hidden="1" x14ac:dyDescent="0.2">
      <c r="G370" s="35">
        <v>8128</v>
      </c>
      <c r="H370" s="35" t="s">
        <v>86</v>
      </c>
      <c r="I370" s="35" t="s">
        <v>401</v>
      </c>
      <c r="J370" s="35" t="s">
        <v>121</v>
      </c>
      <c r="K370" s="36">
        <v>511880460</v>
      </c>
      <c r="L370" s="35" t="s">
        <v>88</v>
      </c>
    </row>
    <row r="371" spans="7:12" hidden="1" x14ac:dyDescent="0.2">
      <c r="G371" s="35">
        <v>801</v>
      </c>
      <c r="H371" s="35" t="s">
        <v>86</v>
      </c>
      <c r="I371" s="35" t="s">
        <v>1094</v>
      </c>
      <c r="J371" s="35" t="s">
        <v>956</v>
      </c>
      <c r="K371" s="36">
        <v>513026484</v>
      </c>
      <c r="L371" s="35" t="s">
        <v>88</v>
      </c>
    </row>
    <row r="372" spans="7:12" hidden="1" x14ac:dyDescent="0.2">
      <c r="G372" s="35">
        <v>804</v>
      </c>
      <c r="H372" s="35" t="s">
        <v>86</v>
      </c>
      <c r="I372" s="35" t="s">
        <v>1095</v>
      </c>
      <c r="J372" s="35" t="s">
        <v>956</v>
      </c>
      <c r="K372" s="36">
        <v>513026484</v>
      </c>
      <c r="L372" s="35" t="s">
        <v>88</v>
      </c>
    </row>
    <row r="373" spans="7:12" hidden="1" x14ac:dyDescent="0.2">
      <c r="G373" s="35">
        <v>806</v>
      </c>
      <c r="H373" s="35" t="s">
        <v>86</v>
      </c>
      <c r="I373" s="35" t="s">
        <v>1096</v>
      </c>
      <c r="J373" s="35" t="s">
        <v>956</v>
      </c>
      <c r="K373" s="36">
        <v>513026484</v>
      </c>
      <c r="L373" s="35" t="s">
        <v>88</v>
      </c>
    </row>
    <row r="374" spans="7:12" hidden="1" x14ac:dyDescent="0.2">
      <c r="G374" s="35">
        <v>9475</v>
      </c>
      <c r="H374" s="35" t="s">
        <v>86</v>
      </c>
      <c r="I374" s="35" t="s">
        <v>1097</v>
      </c>
      <c r="J374" s="35" t="s">
        <v>956</v>
      </c>
      <c r="K374" s="36">
        <v>513026484</v>
      </c>
      <c r="L374" s="35" t="s">
        <v>88</v>
      </c>
    </row>
    <row r="375" spans="7:12" hidden="1" x14ac:dyDescent="0.2">
      <c r="G375" s="35">
        <v>242</v>
      </c>
      <c r="H375" s="35" t="s">
        <v>86</v>
      </c>
      <c r="I375" s="35" t="s">
        <v>1098</v>
      </c>
      <c r="J375" s="35" t="s">
        <v>956</v>
      </c>
      <c r="K375" s="36">
        <v>513026484</v>
      </c>
      <c r="L375" s="35" t="s">
        <v>88</v>
      </c>
    </row>
    <row r="376" spans="7:12" hidden="1" x14ac:dyDescent="0.2">
      <c r="G376" s="35">
        <v>384</v>
      </c>
      <c r="H376" s="35" t="s">
        <v>86</v>
      </c>
      <c r="I376" s="35" t="s">
        <v>1099</v>
      </c>
      <c r="J376" s="35" t="s">
        <v>956</v>
      </c>
      <c r="K376" s="36">
        <v>513026484</v>
      </c>
      <c r="L376" s="35" t="s">
        <v>88</v>
      </c>
    </row>
    <row r="377" spans="7:12" hidden="1" x14ac:dyDescent="0.2">
      <c r="G377" s="35">
        <v>682</v>
      </c>
      <c r="H377" s="35" t="s">
        <v>86</v>
      </c>
      <c r="I377" s="35" t="s">
        <v>1100</v>
      </c>
      <c r="J377" s="35" t="s">
        <v>956</v>
      </c>
      <c r="K377" s="36">
        <v>513026484</v>
      </c>
      <c r="L377" s="35" t="s">
        <v>88</v>
      </c>
    </row>
    <row r="378" spans="7:12" hidden="1" x14ac:dyDescent="0.2">
      <c r="G378" s="35">
        <v>1101</v>
      </c>
      <c r="H378" s="35" t="s">
        <v>99</v>
      </c>
      <c r="I378" s="35" t="s">
        <v>405</v>
      </c>
      <c r="J378" s="35" t="s">
        <v>406</v>
      </c>
      <c r="K378" s="36">
        <v>513888214</v>
      </c>
      <c r="L378" s="35" t="s">
        <v>88</v>
      </c>
    </row>
    <row r="379" spans="7:12" hidden="1" x14ac:dyDescent="0.2">
      <c r="G379" s="35">
        <v>8765</v>
      </c>
      <c r="H379" s="35" t="s">
        <v>86</v>
      </c>
      <c r="I379" s="35" t="s">
        <v>1101</v>
      </c>
      <c r="J379" s="35" t="s">
        <v>956</v>
      </c>
      <c r="K379" s="36">
        <v>513026484</v>
      </c>
      <c r="L379" s="35" t="s">
        <v>88</v>
      </c>
    </row>
    <row r="380" spans="7:12" hidden="1" x14ac:dyDescent="0.2">
      <c r="G380" s="35">
        <v>8766</v>
      </c>
      <c r="H380" s="35" t="s">
        <v>86</v>
      </c>
      <c r="I380" s="35" t="s">
        <v>1102</v>
      </c>
      <c r="J380" s="35" t="s">
        <v>956</v>
      </c>
      <c r="K380" s="36">
        <v>513026484</v>
      </c>
      <c r="L380" s="35" t="s">
        <v>88</v>
      </c>
    </row>
    <row r="381" spans="7:12" x14ac:dyDescent="0.2">
      <c r="G381" s="35">
        <v>745</v>
      </c>
      <c r="H381" s="35" t="s">
        <v>86</v>
      </c>
      <c r="I381" s="35" t="s">
        <v>407</v>
      </c>
      <c r="J381" s="35" t="s">
        <v>116</v>
      </c>
      <c r="K381" s="36">
        <v>512237744</v>
      </c>
      <c r="L381" s="35" t="s">
        <v>88</v>
      </c>
    </row>
    <row r="382" spans="7:12" x14ac:dyDescent="0.2">
      <c r="G382" s="35">
        <v>8012</v>
      </c>
      <c r="H382" s="35" t="s">
        <v>86</v>
      </c>
      <c r="I382" s="35" t="s">
        <v>415</v>
      </c>
      <c r="J382" s="35" t="s">
        <v>116</v>
      </c>
      <c r="K382" s="36">
        <v>512237744</v>
      </c>
      <c r="L382" s="35" t="s">
        <v>88</v>
      </c>
    </row>
    <row r="383" spans="7:12" x14ac:dyDescent="0.2">
      <c r="G383" s="35">
        <v>863</v>
      </c>
      <c r="H383" s="35" t="s">
        <v>86</v>
      </c>
      <c r="I383" s="35" t="s">
        <v>408</v>
      </c>
      <c r="J383" s="35" t="s">
        <v>116</v>
      </c>
      <c r="K383" s="36">
        <v>512237744</v>
      </c>
      <c r="L383" s="35" t="s">
        <v>88</v>
      </c>
    </row>
    <row r="384" spans="7:12" x14ac:dyDescent="0.2">
      <c r="G384" s="35">
        <v>862</v>
      </c>
      <c r="H384" s="35" t="s">
        <v>86</v>
      </c>
      <c r="I384" s="35" t="s">
        <v>409</v>
      </c>
      <c r="J384" s="35" t="s">
        <v>116</v>
      </c>
      <c r="K384" s="36">
        <v>512237744</v>
      </c>
      <c r="L384" s="35" t="s">
        <v>88</v>
      </c>
    </row>
    <row r="385" spans="7:12" x14ac:dyDescent="0.2">
      <c r="G385" s="35">
        <v>859</v>
      </c>
      <c r="H385" s="35" t="s">
        <v>86</v>
      </c>
      <c r="I385" s="35" t="s">
        <v>411</v>
      </c>
      <c r="J385" s="35" t="s">
        <v>116</v>
      </c>
      <c r="K385" s="36">
        <v>512237744</v>
      </c>
      <c r="L385" s="35" t="s">
        <v>88</v>
      </c>
    </row>
    <row r="386" spans="7:12" x14ac:dyDescent="0.2">
      <c r="G386" s="35">
        <v>858</v>
      </c>
      <c r="H386" s="35" t="s">
        <v>86</v>
      </c>
      <c r="I386" s="35" t="s">
        <v>410</v>
      </c>
      <c r="J386" s="35" t="s">
        <v>116</v>
      </c>
      <c r="K386" s="36">
        <v>512237744</v>
      </c>
      <c r="L386" s="35" t="s">
        <v>88</v>
      </c>
    </row>
    <row r="387" spans="7:12" x14ac:dyDescent="0.2">
      <c r="G387" s="35">
        <v>9781</v>
      </c>
      <c r="H387" s="35" t="s">
        <v>86</v>
      </c>
      <c r="I387" s="35" t="s">
        <v>412</v>
      </c>
      <c r="J387" s="35" t="s">
        <v>116</v>
      </c>
      <c r="K387" s="36">
        <v>512237744</v>
      </c>
      <c r="L387" s="35" t="s">
        <v>88</v>
      </c>
    </row>
    <row r="388" spans="7:12" x14ac:dyDescent="0.2">
      <c r="G388" s="35">
        <v>9780</v>
      </c>
      <c r="H388" s="35" t="s">
        <v>86</v>
      </c>
      <c r="I388" s="35" t="s">
        <v>413</v>
      </c>
      <c r="J388" s="35" t="s">
        <v>116</v>
      </c>
      <c r="K388" s="36">
        <v>512237744</v>
      </c>
      <c r="L388" s="35" t="s">
        <v>88</v>
      </c>
    </row>
    <row r="389" spans="7:12" x14ac:dyDescent="0.2">
      <c r="G389" s="35">
        <v>9779</v>
      </c>
      <c r="H389" s="35" t="s">
        <v>86</v>
      </c>
      <c r="I389" s="35" t="s">
        <v>414</v>
      </c>
      <c r="J389" s="35" t="s">
        <v>116</v>
      </c>
      <c r="K389" s="36">
        <v>512237744</v>
      </c>
      <c r="L389" s="35" t="s">
        <v>88</v>
      </c>
    </row>
    <row r="390" spans="7:12" x14ac:dyDescent="0.2">
      <c r="G390" s="35">
        <v>13565</v>
      </c>
      <c r="H390" s="35" t="s">
        <v>86</v>
      </c>
      <c r="I390" s="35" t="s">
        <v>1103</v>
      </c>
      <c r="J390" s="35" t="s">
        <v>116</v>
      </c>
      <c r="K390" s="36">
        <v>512237744</v>
      </c>
      <c r="L390" s="35" t="s">
        <v>88</v>
      </c>
    </row>
    <row r="391" spans="7:12" hidden="1" x14ac:dyDescent="0.2">
      <c r="G391" s="35">
        <v>684</v>
      </c>
      <c r="H391" s="35" t="s">
        <v>86</v>
      </c>
      <c r="I391" s="35" t="s">
        <v>416</v>
      </c>
      <c r="J391" s="35" t="s">
        <v>181</v>
      </c>
      <c r="K391" s="36">
        <v>512244146</v>
      </c>
      <c r="L391" s="35" t="s">
        <v>88</v>
      </c>
    </row>
    <row r="392" spans="7:12" hidden="1" x14ac:dyDescent="0.2">
      <c r="G392" s="35">
        <v>7242</v>
      </c>
      <c r="H392" s="35" t="s">
        <v>86</v>
      </c>
      <c r="I392" s="35" t="s">
        <v>473</v>
      </c>
      <c r="J392" s="35" t="s">
        <v>240</v>
      </c>
      <c r="K392" s="36">
        <v>512711409</v>
      </c>
      <c r="L392" s="35" t="s">
        <v>88</v>
      </c>
    </row>
    <row r="393" spans="7:12" hidden="1" x14ac:dyDescent="0.2">
      <c r="G393" s="35">
        <v>7243</v>
      </c>
      <c r="H393" s="35" t="s">
        <v>86</v>
      </c>
      <c r="I393" s="35" t="s">
        <v>474</v>
      </c>
      <c r="J393" s="35" t="s">
        <v>240</v>
      </c>
      <c r="K393" s="36">
        <v>512711409</v>
      </c>
      <c r="L393" s="35" t="s">
        <v>88</v>
      </c>
    </row>
    <row r="394" spans="7:12" hidden="1" x14ac:dyDescent="0.2">
      <c r="G394" s="35">
        <v>7244</v>
      </c>
      <c r="H394" s="35" t="s">
        <v>86</v>
      </c>
      <c r="I394" s="35" t="s">
        <v>475</v>
      </c>
      <c r="J394" s="35" t="s">
        <v>240</v>
      </c>
      <c r="K394" s="36">
        <v>512711409</v>
      </c>
      <c r="L394" s="35" t="s">
        <v>88</v>
      </c>
    </row>
    <row r="395" spans="7:12" hidden="1" x14ac:dyDescent="0.2">
      <c r="G395" s="35">
        <v>9799</v>
      </c>
      <c r="H395" s="35" t="s">
        <v>86</v>
      </c>
      <c r="I395" s="35" t="s">
        <v>476</v>
      </c>
      <c r="J395" s="35" t="s">
        <v>111</v>
      </c>
      <c r="K395" s="36">
        <v>512245812</v>
      </c>
      <c r="L395" s="35" t="s">
        <v>88</v>
      </c>
    </row>
    <row r="396" spans="7:12" hidden="1" x14ac:dyDescent="0.2">
      <c r="G396" s="35">
        <v>9800</v>
      </c>
      <c r="H396" s="35" t="s">
        <v>86</v>
      </c>
      <c r="I396" s="35" t="s">
        <v>477</v>
      </c>
      <c r="J396" s="35" t="s">
        <v>111</v>
      </c>
      <c r="K396" s="36">
        <v>512245812</v>
      </c>
      <c r="L396" s="35" t="s">
        <v>88</v>
      </c>
    </row>
    <row r="397" spans="7:12" hidden="1" x14ac:dyDescent="0.2">
      <c r="G397" s="35">
        <v>9801</v>
      </c>
      <c r="H397" s="35" t="s">
        <v>86</v>
      </c>
      <c r="I397" s="35" t="s">
        <v>478</v>
      </c>
      <c r="J397" s="35" t="s">
        <v>111</v>
      </c>
      <c r="K397" s="36">
        <v>512245812</v>
      </c>
      <c r="L397" s="35" t="s">
        <v>88</v>
      </c>
    </row>
    <row r="398" spans="7:12" hidden="1" x14ac:dyDescent="0.2">
      <c r="G398" s="35">
        <v>614</v>
      </c>
      <c r="H398" s="35" t="s">
        <v>86</v>
      </c>
      <c r="I398" s="35" t="s">
        <v>479</v>
      </c>
      <c r="J398" s="35" t="s">
        <v>181</v>
      </c>
      <c r="K398" s="36">
        <v>512244146</v>
      </c>
      <c r="L398" s="35" t="s">
        <v>88</v>
      </c>
    </row>
    <row r="399" spans="7:12" hidden="1" x14ac:dyDescent="0.2">
      <c r="G399" s="35">
        <v>580</v>
      </c>
      <c r="H399" s="35" t="s">
        <v>86</v>
      </c>
      <c r="I399" s="35" t="s">
        <v>480</v>
      </c>
      <c r="J399" s="35" t="s">
        <v>481</v>
      </c>
      <c r="K399" s="36">
        <v>520030693</v>
      </c>
      <c r="L399" s="35" t="s">
        <v>88</v>
      </c>
    </row>
    <row r="400" spans="7:12" x14ac:dyDescent="0.2">
      <c r="G400" s="35">
        <v>599</v>
      </c>
      <c r="H400" s="35" t="s">
        <v>86</v>
      </c>
      <c r="I400" s="35" t="s">
        <v>482</v>
      </c>
      <c r="J400" s="35" t="s">
        <v>116</v>
      </c>
      <c r="K400" s="36">
        <v>512237744</v>
      </c>
      <c r="L400" s="35" t="s">
        <v>88</v>
      </c>
    </row>
    <row r="401" spans="7:12" x14ac:dyDescent="0.2">
      <c r="G401" s="35">
        <v>579</v>
      </c>
      <c r="H401" s="35" t="s">
        <v>86</v>
      </c>
      <c r="I401" s="35" t="s">
        <v>483</v>
      </c>
      <c r="J401" s="35" t="s">
        <v>116</v>
      </c>
      <c r="K401" s="36">
        <v>512237744</v>
      </c>
      <c r="L401" s="35" t="s">
        <v>88</v>
      </c>
    </row>
    <row r="402" spans="7:12" x14ac:dyDescent="0.2">
      <c r="G402" s="35">
        <v>864</v>
      </c>
      <c r="H402" s="35" t="s">
        <v>86</v>
      </c>
      <c r="I402" s="35" t="s">
        <v>484</v>
      </c>
      <c r="J402" s="35" t="s">
        <v>116</v>
      </c>
      <c r="K402" s="36">
        <v>512237744</v>
      </c>
      <c r="L402" s="35" t="s">
        <v>88</v>
      </c>
    </row>
    <row r="403" spans="7:12" x14ac:dyDescent="0.2">
      <c r="G403" s="35">
        <v>865</v>
      </c>
      <c r="H403" s="35" t="s">
        <v>86</v>
      </c>
      <c r="I403" s="35" t="s">
        <v>485</v>
      </c>
      <c r="J403" s="35" t="s">
        <v>116</v>
      </c>
      <c r="K403" s="36">
        <v>512237744</v>
      </c>
      <c r="L403" s="35" t="s">
        <v>88</v>
      </c>
    </row>
    <row r="404" spans="7:12" x14ac:dyDescent="0.2">
      <c r="G404" s="35">
        <v>868</v>
      </c>
      <c r="H404" s="35" t="s">
        <v>86</v>
      </c>
      <c r="I404" s="35" t="s">
        <v>486</v>
      </c>
      <c r="J404" s="35" t="s">
        <v>116</v>
      </c>
      <c r="K404" s="36">
        <v>512237744</v>
      </c>
      <c r="L404" s="35" t="s">
        <v>88</v>
      </c>
    </row>
    <row r="405" spans="7:12" x14ac:dyDescent="0.2">
      <c r="G405" s="35">
        <v>869</v>
      </c>
      <c r="H405" s="35" t="s">
        <v>86</v>
      </c>
      <c r="I405" s="35" t="s">
        <v>487</v>
      </c>
      <c r="J405" s="35" t="s">
        <v>116</v>
      </c>
      <c r="K405" s="36">
        <v>512237744</v>
      </c>
      <c r="L405" s="35" t="s">
        <v>88</v>
      </c>
    </row>
    <row r="406" spans="7:12" x14ac:dyDescent="0.2">
      <c r="G406" s="35">
        <v>2048</v>
      </c>
      <c r="H406" s="35" t="s">
        <v>86</v>
      </c>
      <c r="I406" s="35" t="s">
        <v>488</v>
      </c>
      <c r="J406" s="35" t="s">
        <v>116</v>
      </c>
      <c r="K406" s="36">
        <v>512237744</v>
      </c>
      <c r="L406" s="35" t="s">
        <v>88</v>
      </c>
    </row>
    <row r="407" spans="7:12" x14ac:dyDescent="0.2">
      <c r="G407" s="35">
        <v>7253</v>
      </c>
      <c r="H407" s="35" t="s">
        <v>86</v>
      </c>
      <c r="I407" s="35" t="s">
        <v>489</v>
      </c>
      <c r="J407" s="35" t="s">
        <v>116</v>
      </c>
      <c r="K407" s="36">
        <v>512237744</v>
      </c>
      <c r="L407" s="35" t="s">
        <v>88</v>
      </c>
    </row>
    <row r="408" spans="7:12" x14ac:dyDescent="0.2">
      <c r="G408" s="35">
        <v>7254</v>
      </c>
      <c r="H408" s="35" t="s">
        <v>86</v>
      </c>
      <c r="I408" s="35" t="s">
        <v>490</v>
      </c>
      <c r="J408" s="35" t="s">
        <v>116</v>
      </c>
      <c r="K408" s="36">
        <v>512237744</v>
      </c>
      <c r="L408" s="35" t="s">
        <v>88</v>
      </c>
    </row>
    <row r="409" spans="7:12" x14ac:dyDescent="0.2">
      <c r="G409" s="35">
        <v>7256</v>
      </c>
      <c r="H409" s="35" t="s">
        <v>86</v>
      </c>
      <c r="I409" s="35" t="s">
        <v>491</v>
      </c>
      <c r="J409" s="35" t="s">
        <v>116</v>
      </c>
      <c r="K409" s="36">
        <v>512237744</v>
      </c>
      <c r="L409" s="35" t="s">
        <v>88</v>
      </c>
    </row>
    <row r="410" spans="7:12" x14ac:dyDescent="0.2">
      <c r="G410" s="35">
        <v>470</v>
      </c>
      <c r="H410" s="35" t="s">
        <v>86</v>
      </c>
      <c r="I410" s="35" t="s">
        <v>492</v>
      </c>
      <c r="J410" s="35" t="s">
        <v>116</v>
      </c>
      <c r="K410" s="36">
        <v>512237744</v>
      </c>
      <c r="L410" s="35" t="s">
        <v>88</v>
      </c>
    </row>
    <row r="411" spans="7:12" x14ac:dyDescent="0.2">
      <c r="G411" s="35">
        <v>199</v>
      </c>
      <c r="H411" s="35" t="s">
        <v>86</v>
      </c>
      <c r="I411" s="35" t="s">
        <v>493</v>
      </c>
      <c r="J411" s="35" t="s">
        <v>116</v>
      </c>
      <c r="K411" s="36">
        <v>512237744</v>
      </c>
      <c r="L411" s="35" t="s">
        <v>88</v>
      </c>
    </row>
    <row r="412" spans="7:12" hidden="1" x14ac:dyDescent="0.2">
      <c r="G412" s="35">
        <v>962</v>
      </c>
      <c r="H412" s="35" t="s">
        <v>86</v>
      </c>
      <c r="I412" s="35" t="s">
        <v>494</v>
      </c>
      <c r="J412" s="35" t="s">
        <v>121</v>
      </c>
      <c r="K412" s="36">
        <v>511880460</v>
      </c>
      <c r="L412" s="35" t="s">
        <v>88</v>
      </c>
    </row>
    <row r="413" spans="7:12" hidden="1" x14ac:dyDescent="0.2">
      <c r="G413" s="35">
        <v>963</v>
      </c>
      <c r="H413" s="35" t="s">
        <v>86</v>
      </c>
      <c r="I413" s="35" t="s">
        <v>495</v>
      </c>
      <c r="J413" s="35" t="s">
        <v>121</v>
      </c>
      <c r="K413" s="36">
        <v>511880460</v>
      </c>
      <c r="L413" s="35" t="s">
        <v>88</v>
      </c>
    </row>
    <row r="414" spans="7:12" hidden="1" x14ac:dyDescent="0.2">
      <c r="G414" s="35">
        <v>972</v>
      </c>
      <c r="H414" s="35" t="s">
        <v>86</v>
      </c>
      <c r="I414" s="35" t="s">
        <v>496</v>
      </c>
      <c r="J414" s="35" t="s">
        <v>121</v>
      </c>
      <c r="K414" s="36">
        <v>511880460</v>
      </c>
      <c r="L414" s="35" t="s">
        <v>88</v>
      </c>
    </row>
    <row r="415" spans="7:12" hidden="1" x14ac:dyDescent="0.2">
      <c r="G415" s="35">
        <v>973</v>
      </c>
      <c r="H415" s="35" t="s">
        <v>86</v>
      </c>
      <c r="I415" s="35" t="s">
        <v>497</v>
      </c>
      <c r="J415" s="35" t="s">
        <v>121</v>
      </c>
      <c r="K415" s="36">
        <v>511880460</v>
      </c>
      <c r="L415" s="35" t="s">
        <v>88</v>
      </c>
    </row>
    <row r="416" spans="7:12" hidden="1" x14ac:dyDescent="0.2">
      <c r="G416" s="35">
        <v>1535</v>
      </c>
      <c r="H416" s="35" t="s">
        <v>86</v>
      </c>
      <c r="I416" s="35" t="s">
        <v>498</v>
      </c>
      <c r="J416" s="35" t="s">
        <v>121</v>
      </c>
      <c r="K416" s="36">
        <v>511880460</v>
      </c>
      <c r="L416" s="35" t="s">
        <v>88</v>
      </c>
    </row>
    <row r="417" spans="7:12" hidden="1" x14ac:dyDescent="0.2">
      <c r="G417" s="35">
        <v>8129</v>
      </c>
      <c r="H417" s="35" t="s">
        <v>86</v>
      </c>
      <c r="I417" s="35" t="s">
        <v>499</v>
      </c>
      <c r="J417" s="35" t="s">
        <v>121</v>
      </c>
      <c r="K417" s="36">
        <v>511880460</v>
      </c>
      <c r="L417" s="35" t="s">
        <v>88</v>
      </c>
    </row>
    <row r="418" spans="7:12" hidden="1" x14ac:dyDescent="0.2">
      <c r="G418" s="35">
        <v>8679</v>
      </c>
      <c r="H418" s="35" t="s">
        <v>86</v>
      </c>
      <c r="I418" s="35" t="s">
        <v>500</v>
      </c>
      <c r="J418" s="35" t="s">
        <v>121</v>
      </c>
      <c r="K418" s="36">
        <v>511880460</v>
      </c>
      <c r="L418" s="35" t="s">
        <v>88</v>
      </c>
    </row>
    <row r="419" spans="7:12" hidden="1" x14ac:dyDescent="0.2">
      <c r="G419" s="35">
        <v>8779</v>
      </c>
      <c r="H419" s="35" t="s">
        <v>86</v>
      </c>
      <c r="I419" s="35" t="s">
        <v>501</v>
      </c>
      <c r="J419" s="35" t="s">
        <v>121</v>
      </c>
      <c r="K419" s="36">
        <v>511880460</v>
      </c>
      <c r="L419" s="35" t="s">
        <v>88</v>
      </c>
    </row>
    <row r="420" spans="7:12" hidden="1" x14ac:dyDescent="0.2">
      <c r="G420" s="35">
        <v>13853</v>
      </c>
      <c r="H420" s="35" t="s">
        <v>86</v>
      </c>
      <c r="I420" s="35" t="s">
        <v>1104</v>
      </c>
      <c r="J420" s="35" t="s">
        <v>121</v>
      </c>
      <c r="K420" s="36">
        <v>511880460</v>
      </c>
      <c r="L420" s="35" t="s">
        <v>88</v>
      </c>
    </row>
    <row r="421" spans="7:12" hidden="1" x14ac:dyDescent="0.2">
      <c r="G421" s="35">
        <v>7205</v>
      </c>
      <c r="H421" s="35" t="s">
        <v>86</v>
      </c>
      <c r="I421" s="35" t="s">
        <v>502</v>
      </c>
      <c r="J421" s="35" t="s">
        <v>503</v>
      </c>
      <c r="K421" s="36">
        <v>512362914</v>
      </c>
      <c r="L421" s="35" t="s">
        <v>88</v>
      </c>
    </row>
    <row r="422" spans="7:12" hidden="1" x14ac:dyDescent="0.2">
      <c r="G422" s="35">
        <v>7206</v>
      </c>
      <c r="H422" s="35" t="s">
        <v>86</v>
      </c>
      <c r="I422" s="35" t="s">
        <v>504</v>
      </c>
      <c r="J422" s="35" t="s">
        <v>503</v>
      </c>
      <c r="K422" s="36">
        <v>512362914</v>
      </c>
      <c r="L422" s="35" t="s">
        <v>88</v>
      </c>
    </row>
    <row r="423" spans="7:12" hidden="1" x14ac:dyDescent="0.2">
      <c r="G423" s="35">
        <v>556</v>
      </c>
      <c r="H423" s="35" t="s">
        <v>86</v>
      </c>
      <c r="I423" s="35" t="s">
        <v>505</v>
      </c>
      <c r="J423" s="35" t="s">
        <v>503</v>
      </c>
      <c r="K423" s="36">
        <v>512362914</v>
      </c>
      <c r="L423" s="35" t="s">
        <v>88</v>
      </c>
    </row>
    <row r="424" spans="7:12" hidden="1" x14ac:dyDescent="0.2">
      <c r="G424" s="35">
        <v>7207</v>
      </c>
      <c r="H424" s="35" t="s">
        <v>86</v>
      </c>
      <c r="I424" s="35" t="s">
        <v>506</v>
      </c>
      <c r="J424" s="35" t="s">
        <v>503</v>
      </c>
      <c r="K424" s="36">
        <v>512362914</v>
      </c>
      <c r="L424" s="35" t="s">
        <v>88</v>
      </c>
    </row>
    <row r="425" spans="7:12" hidden="1" x14ac:dyDescent="0.2">
      <c r="G425" s="35">
        <v>526</v>
      </c>
      <c r="H425" s="35" t="s">
        <v>86</v>
      </c>
      <c r="I425" s="35" t="s">
        <v>507</v>
      </c>
      <c r="J425" s="35" t="s">
        <v>508</v>
      </c>
      <c r="K425" s="36">
        <v>520019688</v>
      </c>
      <c r="L425" s="35" t="s">
        <v>88</v>
      </c>
    </row>
    <row r="426" spans="7:12" hidden="1" x14ac:dyDescent="0.2">
      <c r="G426" s="35">
        <v>523</v>
      </c>
      <c r="H426" s="35" t="s">
        <v>86</v>
      </c>
      <c r="I426" s="35" t="s">
        <v>509</v>
      </c>
      <c r="J426" s="35" t="s">
        <v>510</v>
      </c>
      <c r="K426" s="36">
        <v>570005850</v>
      </c>
      <c r="L426" s="35" t="s">
        <v>88</v>
      </c>
    </row>
    <row r="427" spans="7:12" hidden="1" x14ac:dyDescent="0.2">
      <c r="G427" s="35">
        <v>513</v>
      </c>
      <c r="H427" s="35" t="s">
        <v>86</v>
      </c>
      <c r="I427" s="35" t="s">
        <v>511</v>
      </c>
      <c r="J427" s="35" t="s">
        <v>512</v>
      </c>
      <c r="K427" s="36">
        <v>570009852</v>
      </c>
      <c r="L427" s="35" t="s">
        <v>88</v>
      </c>
    </row>
    <row r="428" spans="7:12" hidden="1" x14ac:dyDescent="0.2">
      <c r="G428" s="35">
        <v>507</v>
      </c>
      <c r="H428" s="35" t="s">
        <v>86</v>
      </c>
      <c r="I428" s="35" t="s">
        <v>513</v>
      </c>
      <c r="J428" s="35" t="s">
        <v>514</v>
      </c>
      <c r="K428" s="36">
        <v>570007476</v>
      </c>
      <c r="L428" s="35" t="s">
        <v>88</v>
      </c>
    </row>
    <row r="429" spans="7:12" hidden="1" x14ac:dyDescent="0.2">
      <c r="G429" s="35">
        <v>505</v>
      </c>
      <c r="H429" s="35" t="s">
        <v>86</v>
      </c>
      <c r="I429" s="35" t="s">
        <v>515</v>
      </c>
      <c r="J429" s="35" t="s">
        <v>516</v>
      </c>
      <c r="K429" s="36">
        <v>520022518</v>
      </c>
      <c r="L429" s="35" t="s">
        <v>88</v>
      </c>
    </row>
    <row r="430" spans="7:12" hidden="1" x14ac:dyDescent="0.2">
      <c r="G430" s="35">
        <v>485</v>
      </c>
      <c r="H430" s="35" t="s">
        <v>86</v>
      </c>
      <c r="I430" s="35" t="s">
        <v>517</v>
      </c>
      <c r="J430" s="35" t="s">
        <v>518</v>
      </c>
      <c r="K430" s="36">
        <v>520028390</v>
      </c>
      <c r="L430" s="35" t="s">
        <v>88</v>
      </c>
    </row>
    <row r="431" spans="7:12" hidden="1" x14ac:dyDescent="0.2">
      <c r="G431" s="35">
        <v>2038</v>
      </c>
      <c r="H431" s="35" t="s">
        <v>86</v>
      </c>
      <c r="I431" s="35" t="s">
        <v>519</v>
      </c>
      <c r="J431" s="35" t="s">
        <v>518</v>
      </c>
      <c r="K431" s="36">
        <v>520028390</v>
      </c>
      <c r="L431" s="35" t="s">
        <v>88</v>
      </c>
    </row>
    <row r="432" spans="7:12" hidden="1" x14ac:dyDescent="0.2">
      <c r="G432" s="35">
        <v>2037</v>
      </c>
      <c r="H432" s="35" t="s">
        <v>86</v>
      </c>
      <c r="I432" s="35" t="s">
        <v>520</v>
      </c>
      <c r="J432" s="35" t="s">
        <v>518</v>
      </c>
      <c r="K432" s="36">
        <v>520028390</v>
      </c>
      <c r="L432" s="35" t="s">
        <v>88</v>
      </c>
    </row>
    <row r="433" spans="7:12" hidden="1" x14ac:dyDescent="0.2">
      <c r="G433" s="35">
        <v>2035</v>
      </c>
      <c r="H433" s="35" t="s">
        <v>86</v>
      </c>
      <c r="I433" s="35" t="s">
        <v>524</v>
      </c>
      <c r="J433" s="35" t="s">
        <v>522</v>
      </c>
      <c r="K433" s="36">
        <v>520027251</v>
      </c>
      <c r="L433" s="35" t="s">
        <v>88</v>
      </c>
    </row>
    <row r="434" spans="7:12" hidden="1" x14ac:dyDescent="0.2">
      <c r="G434" s="35">
        <v>2036</v>
      </c>
      <c r="H434" s="35" t="s">
        <v>86</v>
      </c>
      <c r="I434" s="35" t="s">
        <v>523</v>
      </c>
      <c r="J434" s="35" t="s">
        <v>522</v>
      </c>
      <c r="K434" s="36">
        <v>520027251</v>
      </c>
      <c r="L434" s="35" t="s">
        <v>88</v>
      </c>
    </row>
    <row r="435" spans="7:12" hidden="1" x14ac:dyDescent="0.2">
      <c r="G435" s="35">
        <v>484</v>
      </c>
      <c r="H435" s="35" t="s">
        <v>86</v>
      </c>
      <c r="I435" s="35" t="s">
        <v>521</v>
      </c>
      <c r="J435" s="35" t="s">
        <v>522</v>
      </c>
      <c r="K435" s="36">
        <v>520027251</v>
      </c>
      <c r="L435" s="35" t="s">
        <v>88</v>
      </c>
    </row>
    <row r="436" spans="7:12" hidden="1" x14ac:dyDescent="0.2">
      <c r="G436" s="35">
        <v>8339</v>
      </c>
      <c r="H436" s="35" t="s">
        <v>86</v>
      </c>
      <c r="I436" s="35" t="s">
        <v>525</v>
      </c>
      <c r="J436" s="35" t="s">
        <v>526</v>
      </c>
      <c r="K436" s="36">
        <v>520024985</v>
      </c>
      <c r="L436" s="35" t="s">
        <v>88</v>
      </c>
    </row>
    <row r="437" spans="7:12" hidden="1" x14ac:dyDescent="0.2">
      <c r="G437" s="35">
        <v>8394</v>
      </c>
      <c r="H437" s="35" t="s">
        <v>86</v>
      </c>
      <c r="I437" s="35" t="s">
        <v>528</v>
      </c>
      <c r="J437" s="35" t="s">
        <v>526</v>
      </c>
      <c r="K437" s="36">
        <v>520024985</v>
      </c>
      <c r="L437" s="35" t="s">
        <v>88</v>
      </c>
    </row>
    <row r="438" spans="7:12" hidden="1" x14ac:dyDescent="0.2">
      <c r="G438" s="35">
        <v>482</v>
      </c>
      <c r="H438" s="35" t="s">
        <v>86</v>
      </c>
      <c r="I438" s="35" t="s">
        <v>527</v>
      </c>
      <c r="J438" s="35" t="s">
        <v>526</v>
      </c>
      <c r="K438" s="36">
        <v>520024985</v>
      </c>
      <c r="L438" s="35" t="s">
        <v>88</v>
      </c>
    </row>
    <row r="439" spans="7:12" hidden="1" x14ac:dyDescent="0.2">
      <c r="G439" s="35">
        <v>12599</v>
      </c>
      <c r="H439" s="35" t="s">
        <v>86</v>
      </c>
      <c r="I439" s="35" t="s">
        <v>529</v>
      </c>
      <c r="J439" s="35" t="s">
        <v>181</v>
      </c>
      <c r="K439" s="36">
        <v>512244146</v>
      </c>
      <c r="L439" s="35" t="s">
        <v>88</v>
      </c>
    </row>
    <row r="440" spans="7:12" hidden="1" x14ac:dyDescent="0.2">
      <c r="G440" s="35">
        <v>13342</v>
      </c>
      <c r="H440" s="35" t="s">
        <v>86</v>
      </c>
      <c r="I440" s="35" t="s">
        <v>530</v>
      </c>
      <c r="J440" s="35" t="s">
        <v>181</v>
      </c>
      <c r="K440" s="36">
        <v>512244146</v>
      </c>
      <c r="L440" s="35" t="s">
        <v>88</v>
      </c>
    </row>
    <row r="441" spans="7:12" hidden="1" x14ac:dyDescent="0.2">
      <c r="G441" s="35">
        <v>1348</v>
      </c>
      <c r="H441" s="35" t="s">
        <v>86</v>
      </c>
      <c r="I441" s="35" t="s">
        <v>531</v>
      </c>
      <c r="J441" s="35" t="s">
        <v>181</v>
      </c>
      <c r="K441" s="36">
        <v>512244146</v>
      </c>
      <c r="L441" s="35" t="s">
        <v>88</v>
      </c>
    </row>
    <row r="442" spans="7:12" hidden="1" x14ac:dyDescent="0.2">
      <c r="G442" s="35">
        <v>456</v>
      </c>
      <c r="H442" s="35" t="s">
        <v>86</v>
      </c>
      <c r="I442" s="35" t="s">
        <v>532</v>
      </c>
      <c r="J442" s="35" t="s">
        <v>181</v>
      </c>
      <c r="K442" s="36">
        <v>512244146</v>
      </c>
      <c r="L442" s="35" t="s">
        <v>88</v>
      </c>
    </row>
    <row r="443" spans="7:12" hidden="1" x14ac:dyDescent="0.2">
      <c r="G443" s="35">
        <v>1351</v>
      </c>
      <c r="H443" s="35" t="s">
        <v>86</v>
      </c>
      <c r="I443" s="35" t="s">
        <v>533</v>
      </c>
      <c r="J443" s="35" t="s">
        <v>181</v>
      </c>
      <c r="K443" s="36">
        <v>512244146</v>
      </c>
      <c r="L443" s="35" t="s">
        <v>88</v>
      </c>
    </row>
    <row r="444" spans="7:12" hidden="1" x14ac:dyDescent="0.2">
      <c r="G444" s="35">
        <v>1534</v>
      </c>
      <c r="H444" s="35" t="s">
        <v>86</v>
      </c>
      <c r="I444" s="35" t="s">
        <v>534</v>
      </c>
      <c r="J444" s="35" t="s">
        <v>181</v>
      </c>
      <c r="K444" s="36">
        <v>512244146</v>
      </c>
      <c r="L444" s="35" t="s">
        <v>88</v>
      </c>
    </row>
    <row r="445" spans="7:12" hidden="1" x14ac:dyDescent="0.2">
      <c r="G445" s="35">
        <v>2115</v>
      </c>
      <c r="H445" s="35" t="s">
        <v>86</v>
      </c>
      <c r="I445" s="35" t="s">
        <v>535</v>
      </c>
      <c r="J445" s="35" t="s">
        <v>181</v>
      </c>
      <c r="K445" s="36">
        <v>512244146</v>
      </c>
      <c r="L445" s="35" t="s">
        <v>88</v>
      </c>
    </row>
    <row r="446" spans="7:12" hidden="1" x14ac:dyDescent="0.2">
      <c r="G446" s="35">
        <v>1350</v>
      </c>
      <c r="H446" s="35" t="s">
        <v>86</v>
      </c>
      <c r="I446" s="35" t="s">
        <v>536</v>
      </c>
      <c r="J446" s="35" t="s">
        <v>181</v>
      </c>
      <c r="K446" s="36">
        <v>512244146</v>
      </c>
      <c r="L446" s="35" t="s">
        <v>88</v>
      </c>
    </row>
    <row r="447" spans="7:12" hidden="1" x14ac:dyDescent="0.2">
      <c r="G447" s="35">
        <v>13649</v>
      </c>
      <c r="H447" s="35" t="s">
        <v>86</v>
      </c>
      <c r="I447" s="35" t="s">
        <v>1105</v>
      </c>
      <c r="J447" s="35" t="s">
        <v>541</v>
      </c>
      <c r="K447" s="36">
        <v>511033060</v>
      </c>
      <c r="L447" s="35" t="s">
        <v>88</v>
      </c>
    </row>
    <row r="448" spans="7:12" hidden="1" x14ac:dyDescent="0.2">
      <c r="G448" s="35">
        <v>438</v>
      </c>
      <c r="H448" s="35" t="s">
        <v>86</v>
      </c>
      <c r="I448" s="35" t="s">
        <v>542</v>
      </c>
      <c r="J448" s="35" t="s">
        <v>541</v>
      </c>
      <c r="K448" s="36">
        <v>511033060</v>
      </c>
      <c r="L448" s="35" t="s">
        <v>88</v>
      </c>
    </row>
    <row r="449" spans="7:12" hidden="1" x14ac:dyDescent="0.2">
      <c r="G449" s="35">
        <v>1411</v>
      </c>
      <c r="H449" s="35" t="s">
        <v>86</v>
      </c>
      <c r="I449" s="35" t="s">
        <v>543</v>
      </c>
      <c r="J449" s="35" t="s">
        <v>541</v>
      </c>
      <c r="K449" s="36">
        <v>511033060</v>
      </c>
      <c r="L449" s="35" t="s">
        <v>88</v>
      </c>
    </row>
    <row r="450" spans="7:12" hidden="1" x14ac:dyDescent="0.2">
      <c r="G450" s="35">
        <v>1410</v>
      </c>
      <c r="H450" s="35" t="s">
        <v>86</v>
      </c>
      <c r="I450" s="35" t="s">
        <v>540</v>
      </c>
      <c r="J450" s="35" t="s">
        <v>541</v>
      </c>
      <c r="K450" s="36">
        <v>511033060</v>
      </c>
      <c r="L450" s="35" t="s">
        <v>88</v>
      </c>
    </row>
    <row r="451" spans="7:12" hidden="1" x14ac:dyDescent="0.2">
      <c r="G451" s="35">
        <v>9817</v>
      </c>
      <c r="H451" s="35" t="s">
        <v>86</v>
      </c>
      <c r="I451" s="35" t="s">
        <v>544</v>
      </c>
      <c r="J451" s="35" t="s">
        <v>274</v>
      </c>
      <c r="K451" s="36">
        <v>510960586</v>
      </c>
      <c r="L451" s="35" t="s">
        <v>88</v>
      </c>
    </row>
    <row r="452" spans="7:12" hidden="1" x14ac:dyDescent="0.2">
      <c r="G452" s="35">
        <v>9818</v>
      </c>
      <c r="H452" s="35" t="s">
        <v>86</v>
      </c>
      <c r="I452" s="35" t="s">
        <v>545</v>
      </c>
      <c r="J452" s="35" t="s">
        <v>274</v>
      </c>
      <c r="K452" s="36">
        <v>510960586</v>
      </c>
      <c r="L452" s="35" t="s">
        <v>88</v>
      </c>
    </row>
    <row r="453" spans="7:12" hidden="1" x14ac:dyDescent="0.2">
      <c r="G453" s="35">
        <v>7229</v>
      </c>
      <c r="H453" s="35" t="s">
        <v>86</v>
      </c>
      <c r="I453" s="35" t="s">
        <v>546</v>
      </c>
      <c r="J453" s="35" t="s">
        <v>274</v>
      </c>
      <c r="K453" s="36">
        <v>510960586</v>
      </c>
      <c r="L453" s="35" t="s">
        <v>88</v>
      </c>
    </row>
    <row r="454" spans="7:12" hidden="1" x14ac:dyDescent="0.2">
      <c r="G454" s="35">
        <v>7228</v>
      </c>
      <c r="H454" s="35" t="s">
        <v>86</v>
      </c>
      <c r="I454" s="35" t="s">
        <v>547</v>
      </c>
      <c r="J454" s="35" t="s">
        <v>274</v>
      </c>
      <c r="K454" s="36">
        <v>510960586</v>
      </c>
      <c r="L454" s="35" t="s">
        <v>88</v>
      </c>
    </row>
    <row r="455" spans="7:12" hidden="1" x14ac:dyDescent="0.2">
      <c r="G455" s="35">
        <v>423</v>
      </c>
      <c r="H455" s="35" t="s">
        <v>86</v>
      </c>
      <c r="I455" s="35" t="s">
        <v>548</v>
      </c>
      <c r="J455" s="35" t="s">
        <v>549</v>
      </c>
      <c r="K455" s="36">
        <v>520034968</v>
      </c>
      <c r="L455" s="35" t="s">
        <v>88</v>
      </c>
    </row>
    <row r="456" spans="7:12" hidden="1" x14ac:dyDescent="0.2">
      <c r="G456" s="35">
        <v>420</v>
      </c>
      <c r="H456" s="35" t="s">
        <v>86</v>
      </c>
      <c r="I456" s="35" t="s">
        <v>552</v>
      </c>
      <c r="J456" s="35" t="s">
        <v>551</v>
      </c>
      <c r="K456" s="36">
        <v>510930670</v>
      </c>
      <c r="L456" s="35" t="s">
        <v>88</v>
      </c>
    </row>
    <row r="457" spans="7:12" hidden="1" x14ac:dyDescent="0.2">
      <c r="G457" s="35">
        <v>1471</v>
      </c>
      <c r="H457" s="35" t="s">
        <v>86</v>
      </c>
      <c r="I457" s="35" t="s">
        <v>550</v>
      </c>
      <c r="J457" s="35" t="s">
        <v>551</v>
      </c>
      <c r="K457" s="36">
        <v>510930670</v>
      </c>
      <c r="L457" s="35" t="s">
        <v>88</v>
      </c>
    </row>
    <row r="458" spans="7:12" hidden="1" x14ac:dyDescent="0.2">
      <c r="G458" s="35">
        <v>12435</v>
      </c>
      <c r="H458" s="35" t="s">
        <v>86</v>
      </c>
      <c r="I458" s="35" t="s">
        <v>553</v>
      </c>
      <c r="J458" s="35" t="s">
        <v>554</v>
      </c>
      <c r="K458" s="36">
        <v>510930654</v>
      </c>
      <c r="L458" s="35" t="s">
        <v>88</v>
      </c>
    </row>
    <row r="459" spans="7:12" hidden="1" x14ac:dyDescent="0.2">
      <c r="G459" s="35">
        <v>12435</v>
      </c>
      <c r="H459" s="35" t="s">
        <v>86</v>
      </c>
      <c r="I459" s="35" t="s">
        <v>553</v>
      </c>
      <c r="J459" s="35" t="s">
        <v>554</v>
      </c>
      <c r="K459" s="36">
        <v>510930654</v>
      </c>
      <c r="L459" s="35" t="s">
        <v>88</v>
      </c>
    </row>
    <row r="460" spans="7:12" hidden="1" x14ac:dyDescent="0.2">
      <c r="G460" s="35">
        <v>419</v>
      </c>
      <c r="H460" s="35" t="s">
        <v>86</v>
      </c>
      <c r="I460" s="35" t="s">
        <v>555</v>
      </c>
      <c r="J460" s="35" t="s">
        <v>554</v>
      </c>
      <c r="K460" s="36">
        <v>510930654</v>
      </c>
      <c r="L460" s="35" t="s">
        <v>88</v>
      </c>
    </row>
    <row r="461" spans="7:12" hidden="1" x14ac:dyDescent="0.2">
      <c r="G461" s="35">
        <v>1472</v>
      </c>
      <c r="H461" s="35" t="s">
        <v>86</v>
      </c>
      <c r="I461" s="35" t="s">
        <v>556</v>
      </c>
      <c r="J461" s="35" t="s">
        <v>554</v>
      </c>
      <c r="K461" s="36">
        <v>510930654</v>
      </c>
      <c r="L461" s="35" t="s">
        <v>88</v>
      </c>
    </row>
    <row r="462" spans="7:12" hidden="1" x14ac:dyDescent="0.2">
      <c r="G462" s="35">
        <v>419</v>
      </c>
      <c r="H462" s="35" t="s">
        <v>86</v>
      </c>
      <c r="I462" s="35" t="s">
        <v>555</v>
      </c>
      <c r="J462" s="35" t="s">
        <v>554</v>
      </c>
      <c r="K462" s="36">
        <v>510930654</v>
      </c>
      <c r="L462" s="35" t="s">
        <v>88</v>
      </c>
    </row>
    <row r="463" spans="7:12" hidden="1" x14ac:dyDescent="0.2">
      <c r="G463" s="35">
        <v>1472</v>
      </c>
      <c r="H463" s="35" t="s">
        <v>86</v>
      </c>
      <c r="I463" s="35" t="s">
        <v>556</v>
      </c>
      <c r="J463" s="35" t="s">
        <v>554</v>
      </c>
      <c r="K463" s="36">
        <v>510930654</v>
      </c>
      <c r="L463" s="35" t="s">
        <v>88</v>
      </c>
    </row>
    <row r="464" spans="7:12" hidden="1" x14ac:dyDescent="0.2">
      <c r="G464" s="35">
        <v>418</v>
      </c>
      <c r="H464" s="35" t="s">
        <v>86</v>
      </c>
      <c r="I464" s="35" t="s">
        <v>557</v>
      </c>
      <c r="J464" s="35" t="s">
        <v>558</v>
      </c>
      <c r="K464" s="36">
        <v>510927536</v>
      </c>
      <c r="L464" s="35" t="s">
        <v>88</v>
      </c>
    </row>
    <row r="465" spans="7:12" hidden="1" x14ac:dyDescent="0.2">
      <c r="G465" s="35">
        <v>1456</v>
      </c>
      <c r="H465" s="35" t="s">
        <v>86</v>
      </c>
      <c r="I465" s="35" t="s">
        <v>559</v>
      </c>
      <c r="J465" s="35" t="s">
        <v>558</v>
      </c>
      <c r="K465" s="36">
        <v>510927536</v>
      </c>
      <c r="L465" s="35" t="s">
        <v>88</v>
      </c>
    </row>
    <row r="466" spans="7:12" hidden="1" x14ac:dyDescent="0.2">
      <c r="G466" s="35">
        <v>13231</v>
      </c>
      <c r="H466" s="35" t="s">
        <v>86</v>
      </c>
      <c r="I466" s="35" t="s">
        <v>560</v>
      </c>
      <c r="J466" s="35" t="s">
        <v>561</v>
      </c>
      <c r="K466" s="36">
        <v>520031824</v>
      </c>
      <c r="L466" s="35" t="s">
        <v>88</v>
      </c>
    </row>
    <row r="467" spans="7:12" hidden="1" x14ac:dyDescent="0.2">
      <c r="G467" s="35">
        <v>408</v>
      </c>
      <c r="H467" s="35" t="s">
        <v>86</v>
      </c>
      <c r="I467" s="35" t="s">
        <v>562</v>
      </c>
      <c r="J467" s="35" t="s">
        <v>561</v>
      </c>
      <c r="K467" s="36">
        <v>520031824</v>
      </c>
      <c r="L467" s="35" t="s">
        <v>88</v>
      </c>
    </row>
    <row r="468" spans="7:12" hidden="1" x14ac:dyDescent="0.2">
      <c r="G468" s="35">
        <v>1258</v>
      </c>
      <c r="H468" s="35" t="s">
        <v>86</v>
      </c>
      <c r="I468" s="35" t="s">
        <v>563</v>
      </c>
      <c r="J468" s="35" t="s">
        <v>561</v>
      </c>
      <c r="K468" s="36">
        <v>520031824</v>
      </c>
      <c r="L468" s="35" t="s">
        <v>88</v>
      </c>
    </row>
    <row r="469" spans="7:12" hidden="1" x14ac:dyDescent="0.2">
      <c r="G469" s="35">
        <v>1257</v>
      </c>
      <c r="H469" s="35" t="s">
        <v>86</v>
      </c>
      <c r="I469" s="35" t="s">
        <v>564</v>
      </c>
      <c r="J469" s="35" t="s">
        <v>561</v>
      </c>
      <c r="K469" s="36">
        <v>520031824</v>
      </c>
      <c r="L469" s="35" t="s">
        <v>88</v>
      </c>
    </row>
    <row r="470" spans="7:12" hidden="1" x14ac:dyDescent="0.2">
      <c r="G470" s="35">
        <v>964</v>
      </c>
      <c r="H470" s="35" t="s">
        <v>86</v>
      </c>
      <c r="I470" s="35" t="s">
        <v>1106</v>
      </c>
      <c r="J470" s="35" t="s">
        <v>956</v>
      </c>
      <c r="K470" s="36">
        <v>513026484</v>
      </c>
      <c r="L470" s="35" t="s">
        <v>88</v>
      </c>
    </row>
    <row r="471" spans="7:12" hidden="1" x14ac:dyDescent="0.2">
      <c r="G471" s="35">
        <v>968</v>
      </c>
      <c r="H471" s="35" t="s">
        <v>86</v>
      </c>
      <c r="I471" s="35" t="s">
        <v>1107</v>
      </c>
      <c r="J471" s="35" t="s">
        <v>956</v>
      </c>
      <c r="K471" s="36">
        <v>513026484</v>
      </c>
      <c r="L471" s="35" t="s">
        <v>88</v>
      </c>
    </row>
    <row r="472" spans="7:12" hidden="1" x14ac:dyDescent="0.2">
      <c r="G472" s="35">
        <v>1100</v>
      </c>
      <c r="H472" s="35" t="s">
        <v>86</v>
      </c>
      <c r="I472" s="35" t="s">
        <v>1108</v>
      </c>
      <c r="J472" s="35" t="s">
        <v>956</v>
      </c>
      <c r="K472" s="36">
        <v>513026484</v>
      </c>
      <c r="L472" s="35" t="s">
        <v>88</v>
      </c>
    </row>
    <row r="473" spans="7:12" hidden="1" x14ac:dyDescent="0.2">
      <c r="G473" s="35">
        <v>1190</v>
      </c>
      <c r="H473" s="35" t="s">
        <v>86</v>
      </c>
      <c r="I473" s="35" t="s">
        <v>1109</v>
      </c>
      <c r="J473" s="35" t="s">
        <v>956</v>
      </c>
      <c r="K473" s="36">
        <v>513026484</v>
      </c>
      <c r="L473" s="35" t="s">
        <v>88</v>
      </c>
    </row>
    <row r="474" spans="7:12" hidden="1" x14ac:dyDescent="0.2">
      <c r="G474" s="35">
        <v>2058</v>
      </c>
      <c r="H474" s="35" t="s">
        <v>86</v>
      </c>
      <c r="I474" s="35" t="s">
        <v>1110</v>
      </c>
      <c r="J474" s="35" t="s">
        <v>956</v>
      </c>
      <c r="K474" s="36">
        <v>513026484</v>
      </c>
      <c r="L474" s="35" t="s">
        <v>88</v>
      </c>
    </row>
    <row r="475" spans="7:12" hidden="1" x14ac:dyDescent="0.2">
      <c r="G475" s="35">
        <v>8629</v>
      </c>
      <c r="H475" s="35" t="s">
        <v>86</v>
      </c>
      <c r="I475" s="35" t="s">
        <v>1111</v>
      </c>
      <c r="J475" s="35" t="s">
        <v>956</v>
      </c>
      <c r="K475" s="36">
        <v>513026484</v>
      </c>
      <c r="L475" s="35" t="s">
        <v>88</v>
      </c>
    </row>
    <row r="476" spans="7:12" hidden="1" x14ac:dyDescent="0.2">
      <c r="G476" s="35">
        <v>9528</v>
      </c>
      <c r="H476" s="35" t="s">
        <v>86</v>
      </c>
      <c r="I476" s="35" t="s">
        <v>1112</v>
      </c>
      <c r="J476" s="35" t="s">
        <v>956</v>
      </c>
      <c r="K476" s="36">
        <v>513026484</v>
      </c>
      <c r="L476" s="35" t="s">
        <v>88</v>
      </c>
    </row>
    <row r="477" spans="7:12" hidden="1" x14ac:dyDescent="0.2">
      <c r="G477" s="35">
        <v>13264</v>
      </c>
      <c r="H477" s="35" t="s">
        <v>86</v>
      </c>
      <c r="I477" s="35" t="s">
        <v>1113</v>
      </c>
      <c r="J477" s="35" t="s">
        <v>956</v>
      </c>
      <c r="K477" s="36">
        <v>513026484</v>
      </c>
      <c r="L477" s="35" t="s">
        <v>88</v>
      </c>
    </row>
    <row r="478" spans="7:12" hidden="1" x14ac:dyDescent="0.2">
      <c r="G478" s="35">
        <v>686</v>
      </c>
      <c r="H478" s="35" t="s">
        <v>86</v>
      </c>
      <c r="I478" s="35" t="s">
        <v>1114</v>
      </c>
      <c r="J478" s="35" t="s">
        <v>956</v>
      </c>
      <c r="K478" s="36">
        <v>513026484</v>
      </c>
      <c r="L478" s="35" t="s">
        <v>88</v>
      </c>
    </row>
    <row r="479" spans="7:12" hidden="1" x14ac:dyDescent="0.2">
      <c r="G479" s="35">
        <v>715</v>
      </c>
      <c r="H479" s="35" t="s">
        <v>86</v>
      </c>
      <c r="I479" s="35" t="s">
        <v>1115</v>
      </c>
      <c r="J479" s="35" t="s">
        <v>956</v>
      </c>
      <c r="K479" s="36">
        <v>513026484</v>
      </c>
      <c r="L479" s="35" t="s">
        <v>88</v>
      </c>
    </row>
    <row r="480" spans="7:12" hidden="1" x14ac:dyDescent="0.2">
      <c r="G480" s="35">
        <v>716</v>
      </c>
      <c r="H480" s="35" t="s">
        <v>86</v>
      </c>
      <c r="I480" s="35" t="s">
        <v>1116</v>
      </c>
      <c r="J480" s="35" t="s">
        <v>956</v>
      </c>
      <c r="K480" s="36">
        <v>513026484</v>
      </c>
      <c r="L480" s="35" t="s">
        <v>88</v>
      </c>
    </row>
    <row r="481" spans="7:12" hidden="1" x14ac:dyDescent="0.2">
      <c r="G481" s="35">
        <v>394</v>
      </c>
      <c r="H481" s="35" t="s">
        <v>86</v>
      </c>
      <c r="I481" s="35" t="s">
        <v>565</v>
      </c>
      <c r="J481" s="35" t="s">
        <v>566</v>
      </c>
      <c r="K481" s="36">
        <v>520031659</v>
      </c>
      <c r="L481" s="35" t="s">
        <v>88</v>
      </c>
    </row>
    <row r="482" spans="7:12" hidden="1" x14ac:dyDescent="0.2">
      <c r="G482" s="35">
        <v>1316</v>
      </c>
      <c r="H482" s="35" t="s">
        <v>86</v>
      </c>
      <c r="I482" s="35" t="s">
        <v>567</v>
      </c>
      <c r="J482" s="35" t="s">
        <v>568</v>
      </c>
      <c r="K482" s="36">
        <v>510806870</v>
      </c>
      <c r="L482" s="35" t="s">
        <v>88</v>
      </c>
    </row>
    <row r="483" spans="7:12" hidden="1" x14ac:dyDescent="0.2">
      <c r="G483" s="35">
        <v>1317</v>
      </c>
      <c r="H483" s="35" t="s">
        <v>86</v>
      </c>
      <c r="I483" s="35" t="s">
        <v>569</v>
      </c>
      <c r="J483" s="35" t="s">
        <v>568</v>
      </c>
      <c r="K483" s="36">
        <v>510806870</v>
      </c>
      <c r="L483" s="35" t="s">
        <v>88</v>
      </c>
    </row>
    <row r="484" spans="7:12" hidden="1" x14ac:dyDescent="0.2">
      <c r="G484" s="35">
        <v>392</v>
      </c>
      <c r="H484" s="35" t="s">
        <v>86</v>
      </c>
      <c r="I484" s="35" t="s">
        <v>570</v>
      </c>
      <c r="J484" s="35" t="s">
        <v>568</v>
      </c>
      <c r="K484" s="36">
        <v>510806870</v>
      </c>
      <c r="L484" s="35" t="s">
        <v>88</v>
      </c>
    </row>
    <row r="485" spans="7:12" hidden="1" x14ac:dyDescent="0.2">
      <c r="G485" s="35">
        <v>8891</v>
      </c>
      <c r="H485" s="35" t="s">
        <v>86</v>
      </c>
      <c r="I485" s="35" t="s">
        <v>571</v>
      </c>
      <c r="J485" s="35" t="s">
        <v>568</v>
      </c>
      <c r="K485" s="36">
        <v>510806870</v>
      </c>
      <c r="L485" s="35" t="s">
        <v>88</v>
      </c>
    </row>
    <row r="486" spans="7:12" hidden="1" x14ac:dyDescent="0.2">
      <c r="G486" s="35">
        <v>1430</v>
      </c>
      <c r="H486" s="35" t="s">
        <v>86</v>
      </c>
      <c r="I486" s="35" t="s">
        <v>572</v>
      </c>
      <c r="J486" s="35" t="s">
        <v>568</v>
      </c>
      <c r="K486" s="36">
        <v>510806870</v>
      </c>
      <c r="L486" s="35" t="s">
        <v>88</v>
      </c>
    </row>
    <row r="487" spans="7:12" hidden="1" x14ac:dyDescent="0.2">
      <c r="G487" s="35">
        <v>383</v>
      </c>
      <c r="H487" s="35" t="s">
        <v>86</v>
      </c>
      <c r="I487" s="35" t="s">
        <v>573</v>
      </c>
      <c r="J487" s="35" t="s">
        <v>574</v>
      </c>
      <c r="K487" s="36">
        <v>510800402</v>
      </c>
      <c r="L487" s="35" t="s">
        <v>88</v>
      </c>
    </row>
    <row r="488" spans="7:12" hidden="1" x14ac:dyDescent="0.2">
      <c r="G488" s="35">
        <v>1404</v>
      </c>
      <c r="H488" s="35" t="s">
        <v>86</v>
      </c>
      <c r="I488" s="35" t="s">
        <v>575</v>
      </c>
      <c r="J488" s="35" t="s">
        <v>576</v>
      </c>
      <c r="K488" s="36">
        <v>520032269</v>
      </c>
      <c r="L488" s="35" t="s">
        <v>88</v>
      </c>
    </row>
    <row r="489" spans="7:12" hidden="1" x14ac:dyDescent="0.2">
      <c r="G489" s="35">
        <v>9479</v>
      </c>
      <c r="H489" s="35" t="s">
        <v>86</v>
      </c>
      <c r="I489" s="35" t="s">
        <v>577</v>
      </c>
      <c r="J489" s="35" t="s">
        <v>576</v>
      </c>
      <c r="K489" s="36">
        <v>520032269</v>
      </c>
      <c r="L489" s="35" t="s">
        <v>88</v>
      </c>
    </row>
    <row r="490" spans="7:12" hidden="1" x14ac:dyDescent="0.2">
      <c r="G490" s="35">
        <v>382</v>
      </c>
      <c r="H490" s="35" t="s">
        <v>86</v>
      </c>
      <c r="I490" s="35" t="s">
        <v>578</v>
      </c>
      <c r="J490" s="35" t="s">
        <v>576</v>
      </c>
      <c r="K490" s="36">
        <v>520032269</v>
      </c>
      <c r="L490" s="35" t="s">
        <v>88</v>
      </c>
    </row>
    <row r="491" spans="7:12" hidden="1" x14ac:dyDescent="0.2">
      <c r="G491" s="35">
        <v>11414</v>
      </c>
      <c r="H491" s="35" t="s">
        <v>86</v>
      </c>
      <c r="I491" s="35" t="s">
        <v>579</v>
      </c>
      <c r="J491" s="35" t="s">
        <v>576</v>
      </c>
      <c r="K491" s="36">
        <v>520032269</v>
      </c>
      <c r="L491" s="35" t="s">
        <v>88</v>
      </c>
    </row>
    <row r="492" spans="7:12" hidden="1" x14ac:dyDescent="0.2">
      <c r="G492" s="35">
        <v>7635</v>
      </c>
      <c r="H492" s="35" t="s">
        <v>86</v>
      </c>
      <c r="I492" s="35" t="s">
        <v>580</v>
      </c>
      <c r="J492" s="35" t="s">
        <v>576</v>
      </c>
      <c r="K492" s="36">
        <v>520032269</v>
      </c>
      <c r="L492" s="35" t="s">
        <v>88</v>
      </c>
    </row>
    <row r="493" spans="7:12" hidden="1" x14ac:dyDescent="0.2">
      <c r="G493" s="35">
        <v>378</v>
      </c>
      <c r="H493" s="35" t="s">
        <v>86</v>
      </c>
      <c r="I493" s="35" t="s">
        <v>581</v>
      </c>
      <c r="J493" s="35" t="s">
        <v>582</v>
      </c>
      <c r="K493" s="36">
        <v>520030941</v>
      </c>
      <c r="L493" s="35" t="s">
        <v>88</v>
      </c>
    </row>
    <row r="494" spans="7:12" hidden="1" x14ac:dyDescent="0.2">
      <c r="G494" s="35">
        <v>1433</v>
      </c>
      <c r="H494" s="35" t="s">
        <v>86</v>
      </c>
      <c r="I494" s="35" t="s">
        <v>583</v>
      </c>
      <c r="J494" s="35" t="s">
        <v>582</v>
      </c>
      <c r="K494" s="36">
        <v>520030941</v>
      </c>
      <c r="L494" s="35" t="s">
        <v>88</v>
      </c>
    </row>
    <row r="495" spans="7:12" hidden="1" x14ac:dyDescent="0.2">
      <c r="G495" s="35">
        <v>9892</v>
      </c>
      <c r="H495" s="35" t="s">
        <v>86</v>
      </c>
      <c r="I495" s="35" t="s">
        <v>585</v>
      </c>
      <c r="J495" s="35" t="s">
        <v>584</v>
      </c>
      <c r="K495" s="36">
        <v>570014928</v>
      </c>
      <c r="L495" s="35" t="s">
        <v>88</v>
      </c>
    </row>
    <row r="496" spans="7:12" hidden="1" x14ac:dyDescent="0.2">
      <c r="G496" s="35">
        <v>9893</v>
      </c>
      <c r="H496" s="35" t="s">
        <v>86</v>
      </c>
      <c r="I496" s="35" t="s">
        <v>586</v>
      </c>
      <c r="J496" s="35" t="s">
        <v>584</v>
      </c>
      <c r="K496" s="36">
        <v>570014928</v>
      </c>
      <c r="L496" s="35" t="s">
        <v>88</v>
      </c>
    </row>
    <row r="497" spans="7:12" hidden="1" x14ac:dyDescent="0.2">
      <c r="G497" s="35">
        <v>9625</v>
      </c>
      <c r="H497" s="35" t="s">
        <v>86</v>
      </c>
      <c r="I497" s="35" t="s">
        <v>587</v>
      </c>
      <c r="J497" s="35" t="s">
        <v>584</v>
      </c>
      <c r="K497" s="36">
        <v>570014928</v>
      </c>
      <c r="L497" s="35" t="s">
        <v>88</v>
      </c>
    </row>
    <row r="498" spans="7:12" hidden="1" x14ac:dyDescent="0.2">
      <c r="G498" s="35">
        <v>372</v>
      </c>
      <c r="H498" s="35" t="s">
        <v>86</v>
      </c>
      <c r="I498" s="35" t="s">
        <v>588</v>
      </c>
      <c r="J498" s="35" t="s">
        <v>481</v>
      </c>
      <c r="K498" s="36">
        <v>520030693</v>
      </c>
      <c r="L498" s="35" t="s">
        <v>88</v>
      </c>
    </row>
    <row r="499" spans="7:12" hidden="1" x14ac:dyDescent="0.2">
      <c r="G499" s="35">
        <v>13188</v>
      </c>
      <c r="H499" s="35" t="s">
        <v>86</v>
      </c>
      <c r="I499" s="35" t="s">
        <v>589</v>
      </c>
      <c r="J499" s="35" t="s">
        <v>481</v>
      </c>
      <c r="K499" s="36">
        <v>520030693</v>
      </c>
      <c r="L499" s="35" t="s">
        <v>88</v>
      </c>
    </row>
    <row r="500" spans="7:12" hidden="1" x14ac:dyDescent="0.2">
      <c r="G500" s="35">
        <v>1438</v>
      </c>
      <c r="H500" s="35" t="s">
        <v>86</v>
      </c>
      <c r="I500" s="35" t="s">
        <v>590</v>
      </c>
      <c r="J500" s="35" t="s">
        <v>591</v>
      </c>
      <c r="K500" s="36">
        <v>570009449</v>
      </c>
      <c r="L500" s="35" t="s">
        <v>88</v>
      </c>
    </row>
    <row r="501" spans="7:12" hidden="1" x14ac:dyDescent="0.2">
      <c r="G501" s="35">
        <v>9783</v>
      </c>
      <c r="H501" s="35" t="s">
        <v>86</v>
      </c>
      <c r="I501" s="35" t="s">
        <v>592</v>
      </c>
      <c r="J501" s="35" t="s">
        <v>591</v>
      </c>
      <c r="K501" s="36">
        <v>570009449</v>
      </c>
      <c r="L501" s="35" t="s">
        <v>88</v>
      </c>
    </row>
    <row r="502" spans="7:12" hidden="1" x14ac:dyDescent="0.2">
      <c r="G502" s="35">
        <v>9785</v>
      </c>
      <c r="H502" s="35" t="s">
        <v>86</v>
      </c>
      <c r="I502" s="35" t="s">
        <v>593</v>
      </c>
      <c r="J502" s="35" t="s">
        <v>591</v>
      </c>
      <c r="K502" s="36">
        <v>570009449</v>
      </c>
      <c r="L502" s="35" t="s">
        <v>88</v>
      </c>
    </row>
    <row r="503" spans="7:12" hidden="1" x14ac:dyDescent="0.2">
      <c r="G503" s="35">
        <v>9784</v>
      </c>
      <c r="H503" s="35" t="s">
        <v>86</v>
      </c>
      <c r="I503" s="35" t="s">
        <v>594</v>
      </c>
      <c r="J503" s="35" t="s">
        <v>591</v>
      </c>
      <c r="K503" s="36">
        <v>570009449</v>
      </c>
      <c r="L503" s="35" t="s">
        <v>88</v>
      </c>
    </row>
    <row r="504" spans="7:12" hidden="1" x14ac:dyDescent="0.2">
      <c r="G504" s="35">
        <v>7218</v>
      </c>
      <c r="H504" s="35" t="s">
        <v>86</v>
      </c>
      <c r="I504" s="35" t="s">
        <v>595</v>
      </c>
      <c r="J504" s="35" t="s">
        <v>596</v>
      </c>
      <c r="K504" s="36">
        <v>570005959</v>
      </c>
      <c r="L504" s="35" t="s">
        <v>88</v>
      </c>
    </row>
    <row r="505" spans="7:12" hidden="1" x14ac:dyDescent="0.2">
      <c r="G505" s="35">
        <v>7220</v>
      </c>
      <c r="H505" s="35" t="s">
        <v>86</v>
      </c>
      <c r="I505" s="35" t="s">
        <v>597</v>
      </c>
      <c r="J505" s="35" t="s">
        <v>596</v>
      </c>
      <c r="K505" s="36">
        <v>570005959</v>
      </c>
      <c r="L505" s="35" t="s">
        <v>88</v>
      </c>
    </row>
    <row r="506" spans="7:12" hidden="1" x14ac:dyDescent="0.2">
      <c r="G506" s="35">
        <v>7219</v>
      </c>
      <c r="H506" s="35" t="s">
        <v>86</v>
      </c>
      <c r="I506" s="35" t="s">
        <v>598</v>
      </c>
      <c r="J506" s="35" t="s">
        <v>596</v>
      </c>
      <c r="K506" s="36">
        <v>570005959</v>
      </c>
      <c r="L506" s="35" t="s">
        <v>88</v>
      </c>
    </row>
    <row r="507" spans="7:12" hidden="1" x14ac:dyDescent="0.2">
      <c r="G507" s="35">
        <v>1405</v>
      </c>
      <c r="H507" s="35" t="s">
        <v>86</v>
      </c>
      <c r="I507" s="35" t="s">
        <v>599</v>
      </c>
      <c r="J507" s="35" t="s">
        <v>600</v>
      </c>
      <c r="K507" s="36">
        <v>570002618</v>
      </c>
      <c r="L507" s="35" t="s">
        <v>88</v>
      </c>
    </row>
    <row r="508" spans="7:12" hidden="1" x14ac:dyDescent="0.2">
      <c r="G508" s="35">
        <v>1477</v>
      </c>
      <c r="H508" s="35" t="s">
        <v>86</v>
      </c>
      <c r="I508" s="35" t="s">
        <v>601</v>
      </c>
      <c r="J508" s="35" t="s">
        <v>600</v>
      </c>
      <c r="K508" s="36">
        <v>570002618</v>
      </c>
      <c r="L508" s="35" t="s">
        <v>88</v>
      </c>
    </row>
    <row r="509" spans="7:12" hidden="1" x14ac:dyDescent="0.2">
      <c r="G509" s="35">
        <v>9963</v>
      </c>
      <c r="H509" s="35" t="s">
        <v>86</v>
      </c>
      <c r="I509" s="35" t="s">
        <v>602</v>
      </c>
      <c r="J509" s="35" t="s">
        <v>600</v>
      </c>
      <c r="K509" s="36">
        <v>570002618</v>
      </c>
      <c r="L509" s="35" t="s">
        <v>88</v>
      </c>
    </row>
    <row r="510" spans="7:12" hidden="1" x14ac:dyDescent="0.2">
      <c r="G510" s="35">
        <v>9964</v>
      </c>
      <c r="H510" s="35" t="s">
        <v>86</v>
      </c>
      <c r="I510" s="35" t="s">
        <v>603</v>
      </c>
      <c r="J510" s="35" t="s">
        <v>600</v>
      </c>
      <c r="K510" s="36">
        <v>570002618</v>
      </c>
      <c r="L510" s="35" t="s">
        <v>88</v>
      </c>
    </row>
    <row r="511" spans="7:12" hidden="1" x14ac:dyDescent="0.2">
      <c r="G511" s="35">
        <v>9962</v>
      </c>
      <c r="H511" s="35" t="s">
        <v>86</v>
      </c>
      <c r="I511" s="35" t="s">
        <v>604</v>
      </c>
      <c r="J511" s="35" t="s">
        <v>600</v>
      </c>
      <c r="K511" s="36">
        <v>570002618</v>
      </c>
      <c r="L511" s="35" t="s">
        <v>88</v>
      </c>
    </row>
    <row r="512" spans="7:12" hidden="1" x14ac:dyDescent="0.2">
      <c r="G512" s="35">
        <v>7209</v>
      </c>
      <c r="H512" s="35" t="s">
        <v>86</v>
      </c>
      <c r="I512" s="35" t="s">
        <v>606</v>
      </c>
      <c r="J512" s="35" t="s">
        <v>605</v>
      </c>
      <c r="K512" s="36">
        <v>512008335</v>
      </c>
      <c r="L512" s="35" t="s">
        <v>88</v>
      </c>
    </row>
    <row r="513" spans="7:12" hidden="1" x14ac:dyDescent="0.2">
      <c r="G513" s="35">
        <v>7211</v>
      </c>
      <c r="H513" s="35" t="s">
        <v>86</v>
      </c>
      <c r="I513" s="35" t="s">
        <v>607</v>
      </c>
      <c r="J513" s="35" t="s">
        <v>605</v>
      </c>
      <c r="K513" s="36">
        <v>512008335</v>
      </c>
      <c r="L513" s="35" t="s">
        <v>88</v>
      </c>
    </row>
    <row r="514" spans="7:12" hidden="1" x14ac:dyDescent="0.2">
      <c r="G514" s="35">
        <v>7210</v>
      </c>
      <c r="H514" s="35" t="s">
        <v>86</v>
      </c>
      <c r="I514" s="35" t="s">
        <v>608</v>
      </c>
      <c r="J514" s="35" t="s">
        <v>605</v>
      </c>
      <c r="K514" s="36">
        <v>512008335</v>
      </c>
      <c r="L514" s="35" t="s">
        <v>88</v>
      </c>
    </row>
    <row r="515" spans="7:12" hidden="1" x14ac:dyDescent="0.2">
      <c r="G515" s="35">
        <v>1385</v>
      </c>
      <c r="H515" s="35" t="s">
        <v>86</v>
      </c>
      <c r="I515" s="35" t="s">
        <v>610</v>
      </c>
      <c r="J515" s="35" t="s">
        <v>609</v>
      </c>
      <c r="K515" s="36">
        <v>520030990</v>
      </c>
      <c r="L515" s="35" t="s">
        <v>88</v>
      </c>
    </row>
    <row r="516" spans="7:12" hidden="1" x14ac:dyDescent="0.2">
      <c r="G516" s="35">
        <v>1262</v>
      </c>
      <c r="H516" s="35" t="s">
        <v>86</v>
      </c>
      <c r="I516" s="35" t="s">
        <v>611</v>
      </c>
      <c r="J516" s="35" t="s">
        <v>609</v>
      </c>
      <c r="K516" s="36">
        <v>520030990</v>
      </c>
      <c r="L516" s="35" t="s">
        <v>88</v>
      </c>
    </row>
    <row r="517" spans="7:12" hidden="1" x14ac:dyDescent="0.2">
      <c r="G517" s="35">
        <v>299</v>
      </c>
      <c r="H517" s="35" t="s">
        <v>86</v>
      </c>
      <c r="I517" s="35" t="s">
        <v>612</v>
      </c>
      <c r="J517" s="35" t="s">
        <v>609</v>
      </c>
      <c r="K517" s="36">
        <v>520030990</v>
      </c>
      <c r="L517" s="35" t="s">
        <v>88</v>
      </c>
    </row>
    <row r="518" spans="7:12" hidden="1" x14ac:dyDescent="0.2">
      <c r="G518" s="35">
        <v>9920</v>
      </c>
      <c r="H518" s="35" t="s">
        <v>86</v>
      </c>
      <c r="I518" s="35" t="s">
        <v>613</v>
      </c>
      <c r="J518" s="35" t="s">
        <v>614</v>
      </c>
      <c r="K518" s="36">
        <v>510773922</v>
      </c>
      <c r="L518" s="35" t="s">
        <v>88</v>
      </c>
    </row>
    <row r="519" spans="7:12" hidden="1" x14ac:dyDescent="0.2">
      <c r="G519" s="35">
        <v>9921</v>
      </c>
      <c r="H519" s="35" t="s">
        <v>86</v>
      </c>
      <c r="I519" s="35" t="s">
        <v>615</v>
      </c>
      <c r="J519" s="35" t="s">
        <v>614</v>
      </c>
      <c r="K519" s="36">
        <v>510773922</v>
      </c>
      <c r="L519" s="35" t="s">
        <v>88</v>
      </c>
    </row>
    <row r="520" spans="7:12" hidden="1" x14ac:dyDescent="0.2">
      <c r="G520" s="35">
        <v>9922</v>
      </c>
      <c r="H520" s="35" t="s">
        <v>86</v>
      </c>
      <c r="I520" s="35" t="s">
        <v>616</v>
      </c>
      <c r="J520" s="35" t="s">
        <v>614</v>
      </c>
      <c r="K520" s="36">
        <v>510773922</v>
      </c>
      <c r="L520" s="35" t="s">
        <v>88</v>
      </c>
    </row>
    <row r="521" spans="7:12" hidden="1" x14ac:dyDescent="0.2">
      <c r="G521" s="35">
        <v>295</v>
      </c>
      <c r="H521" s="35" t="s">
        <v>86</v>
      </c>
      <c r="I521" s="35" t="s">
        <v>617</v>
      </c>
      <c r="J521" s="35" t="s">
        <v>618</v>
      </c>
      <c r="K521" s="36">
        <v>520030198</v>
      </c>
      <c r="L521" s="35" t="s">
        <v>88</v>
      </c>
    </row>
    <row r="522" spans="7:12" hidden="1" x14ac:dyDescent="0.2">
      <c r="G522" s="35">
        <v>294</v>
      </c>
      <c r="H522" s="35" t="s">
        <v>86</v>
      </c>
      <c r="I522" s="35" t="s">
        <v>619</v>
      </c>
      <c r="J522" s="35" t="s">
        <v>620</v>
      </c>
      <c r="K522" s="36">
        <v>520030743</v>
      </c>
      <c r="L522" s="35" t="s">
        <v>88</v>
      </c>
    </row>
    <row r="523" spans="7:12" hidden="1" x14ac:dyDescent="0.2">
      <c r="G523" s="35">
        <v>1820</v>
      </c>
      <c r="H523" s="35" t="s">
        <v>86</v>
      </c>
      <c r="I523" s="35" t="s">
        <v>621</v>
      </c>
      <c r="J523" s="35" t="s">
        <v>622</v>
      </c>
      <c r="K523" s="36">
        <v>520029620</v>
      </c>
      <c r="L523" s="35" t="s">
        <v>88</v>
      </c>
    </row>
    <row r="524" spans="7:12" hidden="1" x14ac:dyDescent="0.2">
      <c r="G524" s="35">
        <v>293</v>
      </c>
      <c r="H524" s="35" t="s">
        <v>86</v>
      </c>
      <c r="I524" s="35" t="s">
        <v>623</v>
      </c>
      <c r="J524" s="35" t="s">
        <v>622</v>
      </c>
      <c r="K524" s="36">
        <v>520029620</v>
      </c>
      <c r="L524" s="35" t="s">
        <v>88</v>
      </c>
    </row>
    <row r="525" spans="7:12" hidden="1" x14ac:dyDescent="0.2">
      <c r="G525" s="35">
        <v>1821</v>
      </c>
      <c r="H525" s="35" t="s">
        <v>86</v>
      </c>
      <c r="I525" s="35" t="s">
        <v>624</v>
      </c>
      <c r="J525" s="35" t="s">
        <v>622</v>
      </c>
      <c r="K525" s="36">
        <v>520029620</v>
      </c>
      <c r="L525" s="35" t="s">
        <v>88</v>
      </c>
    </row>
    <row r="526" spans="7:12" hidden="1" x14ac:dyDescent="0.2">
      <c r="G526" s="35">
        <v>292</v>
      </c>
      <c r="H526" s="35" t="s">
        <v>86</v>
      </c>
      <c r="I526" s="35" t="s">
        <v>625</v>
      </c>
      <c r="J526" s="35" t="s">
        <v>626</v>
      </c>
      <c r="K526" s="36">
        <v>520028861</v>
      </c>
      <c r="L526" s="35" t="s">
        <v>88</v>
      </c>
    </row>
    <row r="527" spans="7:12" hidden="1" x14ac:dyDescent="0.2">
      <c r="G527" s="35">
        <v>1455</v>
      </c>
      <c r="H527" s="35" t="s">
        <v>86</v>
      </c>
      <c r="I527" s="35" t="s">
        <v>627</v>
      </c>
      <c r="J527" s="35" t="s">
        <v>626</v>
      </c>
      <c r="K527" s="36">
        <v>520028861</v>
      </c>
      <c r="L527" s="35" t="s">
        <v>88</v>
      </c>
    </row>
    <row r="528" spans="7:12" hidden="1" x14ac:dyDescent="0.2">
      <c r="G528" s="35">
        <v>1454</v>
      </c>
      <c r="H528" s="35" t="s">
        <v>86</v>
      </c>
      <c r="I528" s="35" t="s">
        <v>628</v>
      </c>
      <c r="J528" s="35" t="s">
        <v>626</v>
      </c>
      <c r="K528" s="36">
        <v>520028861</v>
      </c>
      <c r="L528" s="35" t="s">
        <v>88</v>
      </c>
    </row>
    <row r="529" spans="7:12" hidden="1" x14ac:dyDescent="0.2">
      <c r="G529" s="35">
        <v>290</v>
      </c>
      <c r="H529" s="35" t="s">
        <v>86</v>
      </c>
      <c r="I529" s="35" t="s">
        <v>629</v>
      </c>
      <c r="J529" s="35" t="s">
        <v>630</v>
      </c>
      <c r="K529" s="36">
        <v>520028556</v>
      </c>
      <c r="L529" s="35" t="s">
        <v>88</v>
      </c>
    </row>
    <row r="530" spans="7:12" hidden="1" x14ac:dyDescent="0.2">
      <c r="G530" s="35">
        <v>1384</v>
      </c>
      <c r="H530" s="35" t="s">
        <v>86</v>
      </c>
      <c r="I530" s="35" t="s">
        <v>631</v>
      </c>
      <c r="J530" s="35" t="s">
        <v>630</v>
      </c>
      <c r="K530" s="36">
        <v>520028556</v>
      </c>
      <c r="L530" s="35" t="s">
        <v>88</v>
      </c>
    </row>
    <row r="531" spans="7:12" hidden="1" x14ac:dyDescent="0.2">
      <c r="G531" s="35">
        <v>1318</v>
      </c>
      <c r="H531" s="35" t="s">
        <v>86</v>
      </c>
      <c r="I531" s="35" t="s">
        <v>632</v>
      </c>
      <c r="J531" s="35" t="s">
        <v>630</v>
      </c>
      <c r="K531" s="36">
        <v>520028556</v>
      </c>
      <c r="L531" s="35" t="s">
        <v>88</v>
      </c>
    </row>
    <row r="532" spans="7:12" hidden="1" x14ac:dyDescent="0.2">
      <c r="G532" s="35">
        <v>289</v>
      </c>
      <c r="H532" s="35" t="s">
        <v>86</v>
      </c>
      <c r="I532" s="35" t="s">
        <v>633</v>
      </c>
      <c r="J532" s="35" t="s">
        <v>101</v>
      </c>
      <c r="K532" s="36">
        <v>512065202</v>
      </c>
      <c r="L532" s="35" t="s">
        <v>88</v>
      </c>
    </row>
    <row r="533" spans="7:12" hidden="1" x14ac:dyDescent="0.2">
      <c r="G533" s="35">
        <v>288</v>
      </c>
      <c r="H533" s="35" t="s">
        <v>86</v>
      </c>
      <c r="I533" s="35" t="s">
        <v>634</v>
      </c>
      <c r="J533" s="35" t="s">
        <v>635</v>
      </c>
      <c r="K533" s="36">
        <v>520027954</v>
      </c>
      <c r="L533" s="35" t="s">
        <v>88</v>
      </c>
    </row>
    <row r="534" spans="7:12" hidden="1" x14ac:dyDescent="0.2">
      <c r="G534" s="35">
        <v>1452</v>
      </c>
      <c r="H534" s="35" t="s">
        <v>86</v>
      </c>
      <c r="I534" s="35" t="s">
        <v>636</v>
      </c>
      <c r="J534" s="35" t="s">
        <v>635</v>
      </c>
      <c r="K534" s="36">
        <v>520027954</v>
      </c>
      <c r="L534" s="35" t="s">
        <v>88</v>
      </c>
    </row>
    <row r="535" spans="7:12" hidden="1" x14ac:dyDescent="0.2">
      <c r="G535" s="35">
        <v>1451</v>
      </c>
      <c r="H535" s="35" t="s">
        <v>86</v>
      </c>
      <c r="I535" s="35" t="s">
        <v>637</v>
      </c>
      <c r="J535" s="35" t="s">
        <v>635</v>
      </c>
      <c r="K535" s="36">
        <v>520027954</v>
      </c>
      <c r="L535" s="35" t="s">
        <v>88</v>
      </c>
    </row>
    <row r="536" spans="7:12" hidden="1" x14ac:dyDescent="0.2">
      <c r="G536" s="35">
        <v>9802</v>
      </c>
      <c r="H536" s="35" t="s">
        <v>86</v>
      </c>
      <c r="I536" s="35" t="s">
        <v>638</v>
      </c>
      <c r="J536" s="35" t="s">
        <v>639</v>
      </c>
      <c r="K536" s="36">
        <v>520027715</v>
      </c>
      <c r="L536" s="35" t="s">
        <v>88</v>
      </c>
    </row>
    <row r="537" spans="7:12" hidden="1" x14ac:dyDescent="0.2">
      <c r="G537" s="35">
        <v>9803</v>
      </c>
      <c r="H537" s="35" t="s">
        <v>86</v>
      </c>
      <c r="I537" s="35" t="s">
        <v>640</v>
      </c>
      <c r="J537" s="35" t="s">
        <v>639</v>
      </c>
      <c r="K537" s="36">
        <v>520027715</v>
      </c>
      <c r="L537" s="35" t="s">
        <v>88</v>
      </c>
    </row>
    <row r="538" spans="7:12" hidden="1" x14ac:dyDescent="0.2">
      <c r="G538" s="35">
        <v>286</v>
      </c>
      <c r="H538" s="35" t="s">
        <v>86</v>
      </c>
      <c r="I538" s="35" t="s">
        <v>641</v>
      </c>
      <c r="J538" s="35" t="s">
        <v>639</v>
      </c>
      <c r="K538" s="36">
        <v>520027715</v>
      </c>
      <c r="L538" s="35" t="s">
        <v>88</v>
      </c>
    </row>
    <row r="539" spans="7:12" hidden="1" x14ac:dyDescent="0.2">
      <c r="G539" s="35">
        <v>1446</v>
      </c>
      <c r="H539" s="35" t="s">
        <v>86</v>
      </c>
      <c r="I539" s="35" t="s">
        <v>642</v>
      </c>
      <c r="J539" s="35" t="s">
        <v>639</v>
      </c>
      <c r="K539" s="36">
        <v>520027715</v>
      </c>
      <c r="L539" s="35" t="s">
        <v>88</v>
      </c>
    </row>
    <row r="540" spans="7:12" hidden="1" x14ac:dyDescent="0.2">
      <c r="G540" s="35">
        <v>1445</v>
      </c>
      <c r="H540" s="35" t="s">
        <v>86</v>
      </c>
      <c r="I540" s="35" t="s">
        <v>643</v>
      </c>
      <c r="J540" s="35" t="s">
        <v>639</v>
      </c>
      <c r="K540" s="36">
        <v>520027715</v>
      </c>
      <c r="L540" s="35" t="s">
        <v>88</v>
      </c>
    </row>
    <row r="541" spans="7:12" hidden="1" x14ac:dyDescent="0.2">
      <c r="G541" s="35">
        <v>2041</v>
      </c>
      <c r="H541" s="35" t="s">
        <v>86</v>
      </c>
      <c r="I541" s="35" t="s">
        <v>520</v>
      </c>
      <c r="J541" s="35" t="s">
        <v>518</v>
      </c>
      <c r="K541" s="36">
        <v>520028390</v>
      </c>
      <c r="L541" s="35" t="s">
        <v>88</v>
      </c>
    </row>
    <row r="542" spans="7:12" hidden="1" x14ac:dyDescent="0.2">
      <c r="G542" s="35">
        <v>285</v>
      </c>
      <c r="H542" s="35" t="s">
        <v>86</v>
      </c>
      <c r="I542" s="35" t="s">
        <v>517</v>
      </c>
      <c r="J542" s="35" t="s">
        <v>518</v>
      </c>
      <c r="K542" s="36">
        <v>520028390</v>
      </c>
      <c r="L542" s="35" t="s">
        <v>88</v>
      </c>
    </row>
    <row r="543" spans="7:12" hidden="1" x14ac:dyDescent="0.2">
      <c r="G543" s="35">
        <v>2042</v>
      </c>
      <c r="H543" s="35" t="s">
        <v>86</v>
      </c>
      <c r="I543" s="35" t="s">
        <v>519</v>
      </c>
      <c r="J543" s="35" t="s">
        <v>518</v>
      </c>
      <c r="K543" s="36">
        <v>520028390</v>
      </c>
      <c r="L543" s="35" t="s">
        <v>88</v>
      </c>
    </row>
    <row r="544" spans="7:12" hidden="1" x14ac:dyDescent="0.2">
      <c r="G544" s="35">
        <v>2039</v>
      </c>
      <c r="H544" s="35" t="s">
        <v>86</v>
      </c>
      <c r="I544" s="35" t="s">
        <v>524</v>
      </c>
      <c r="J544" s="35" t="s">
        <v>522</v>
      </c>
      <c r="K544" s="36">
        <v>520027251</v>
      </c>
      <c r="L544" s="35" t="s">
        <v>88</v>
      </c>
    </row>
    <row r="545" spans="7:12" hidden="1" x14ac:dyDescent="0.2">
      <c r="G545" s="35">
        <v>284</v>
      </c>
      <c r="H545" s="35" t="s">
        <v>86</v>
      </c>
      <c r="I545" s="35" t="s">
        <v>521</v>
      </c>
      <c r="J545" s="35" t="s">
        <v>522</v>
      </c>
      <c r="K545" s="36">
        <v>520027251</v>
      </c>
      <c r="L545" s="35" t="s">
        <v>88</v>
      </c>
    </row>
    <row r="546" spans="7:12" hidden="1" x14ac:dyDescent="0.2">
      <c r="G546" s="35">
        <v>2040</v>
      </c>
      <c r="H546" s="35" t="s">
        <v>86</v>
      </c>
      <c r="I546" s="35" t="s">
        <v>523</v>
      </c>
      <c r="J546" s="35" t="s">
        <v>522</v>
      </c>
      <c r="K546" s="36">
        <v>520027251</v>
      </c>
      <c r="L546" s="35" t="s">
        <v>88</v>
      </c>
    </row>
    <row r="547" spans="7:12" hidden="1" x14ac:dyDescent="0.2">
      <c r="G547" s="35">
        <v>8382</v>
      </c>
      <c r="H547" s="35" t="s">
        <v>86</v>
      </c>
      <c r="I547" s="35" t="s">
        <v>644</v>
      </c>
      <c r="J547" s="35" t="s">
        <v>526</v>
      </c>
      <c r="K547" s="36">
        <v>520024985</v>
      </c>
      <c r="L547" s="35" t="s">
        <v>88</v>
      </c>
    </row>
    <row r="548" spans="7:12" hidden="1" x14ac:dyDescent="0.2">
      <c r="G548" s="35">
        <v>282</v>
      </c>
      <c r="H548" s="35" t="s">
        <v>86</v>
      </c>
      <c r="I548" s="35" t="s">
        <v>645</v>
      </c>
      <c r="J548" s="35" t="s">
        <v>526</v>
      </c>
      <c r="K548" s="36">
        <v>520024985</v>
      </c>
      <c r="L548" s="35" t="s">
        <v>88</v>
      </c>
    </row>
    <row r="549" spans="7:12" hidden="1" x14ac:dyDescent="0.2">
      <c r="G549" s="35">
        <v>8395</v>
      </c>
      <c r="H549" s="35" t="s">
        <v>86</v>
      </c>
      <c r="I549" s="35" t="s">
        <v>646</v>
      </c>
      <c r="J549" s="35" t="s">
        <v>526</v>
      </c>
      <c r="K549" s="36">
        <v>520024985</v>
      </c>
      <c r="L549" s="35" t="s">
        <v>88</v>
      </c>
    </row>
    <row r="550" spans="7:12" hidden="1" x14ac:dyDescent="0.2">
      <c r="G550" s="35">
        <v>539</v>
      </c>
      <c r="H550" s="35" t="s">
        <v>86</v>
      </c>
      <c r="I550" s="35" t="s">
        <v>647</v>
      </c>
      <c r="J550" s="35" t="s">
        <v>181</v>
      </c>
      <c r="K550" s="36">
        <v>512244146</v>
      </c>
      <c r="L550" s="35" t="s">
        <v>88</v>
      </c>
    </row>
    <row r="551" spans="7:12" hidden="1" x14ac:dyDescent="0.2">
      <c r="G551" s="35">
        <v>263</v>
      </c>
      <c r="H551" s="35" t="s">
        <v>86</v>
      </c>
      <c r="I551" s="35" t="s">
        <v>648</v>
      </c>
      <c r="J551" s="35" t="s">
        <v>181</v>
      </c>
      <c r="K551" s="36">
        <v>512244146</v>
      </c>
      <c r="L551" s="35" t="s">
        <v>88</v>
      </c>
    </row>
    <row r="552" spans="7:12" hidden="1" x14ac:dyDescent="0.2">
      <c r="G552" s="35">
        <v>261</v>
      </c>
      <c r="H552" s="35" t="s">
        <v>86</v>
      </c>
      <c r="I552" s="35" t="s">
        <v>649</v>
      </c>
      <c r="J552" s="35" t="s">
        <v>650</v>
      </c>
      <c r="K552" s="36">
        <v>570024109</v>
      </c>
      <c r="L552" s="35" t="s">
        <v>88</v>
      </c>
    </row>
    <row r="553" spans="7:12" hidden="1" x14ac:dyDescent="0.2">
      <c r="G553" s="35">
        <v>533</v>
      </c>
      <c r="H553" s="35" t="s">
        <v>86</v>
      </c>
      <c r="I553" s="35" t="s">
        <v>651</v>
      </c>
      <c r="J553" s="35" t="s">
        <v>111</v>
      </c>
      <c r="K553" s="36">
        <v>512245812</v>
      </c>
      <c r="L553" s="35" t="s">
        <v>88</v>
      </c>
    </row>
    <row r="554" spans="7:12" hidden="1" x14ac:dyDescent="0.2">
      <c r="G554" s="35">
        <v>260</v>
      </c>
      <c r="H554" s="35" t="s">
        <v>86</v>
      </c>
      <c r="I554" s="35" t="s">
        <v>652</v>
      </c>
      <c r="J554" s="35" t="s">
        <v>111</v>
      </c>
      <c r="K554" s="36">
        <v>512245812</v>
      </c>
      <c r="L554" s="35" t="s">
        <v>88</v>
      </c>
    </row>
    <row r="555" spans="7:12" hidden="1" x14ac:dyDescent="0.2">
      <c r="G555" s="35">
        <v>536</v>
      </c>
      <c r="H555" s="35" t="s">
        <v>86</v>
      </c>
      <c r="I555" s="35" t="s">
        <v>653</v>
      </c>
      <c r="J555" s="35" t="s">
        <v>111</v>
      </c>
      <c r="K555" s="36">
        <v>512245812</v>
      </c>
      <c r="L555" s="35" t="s">
        <v>88</v>
      </c>
    </row>
    <row r="556" spans="7:12" hidden="1" x14ac:dyDescent="0.2">
      <c r="G556" s="35">
        <v>12541</v>
      </c>
      <c r="H556" s="35" t="s">
        <v>86</v>
      </c>
      <c r="I556" s="35" t="s">
        <v>654</v>
      </c>
      <c r="J556" s="35" t="s">
        <v>181</v>
      </c>
      <c r="K556" s="36">
        <v>512244146</v>
      </c>
      <c r="L556" s="35" t="s">
        <v>88</v>
      </c>
    </row>
    <row r="557" spans="7:12" hidden="1" x14ac:dyDescent="0.2">
      <c r="G557" s="35">
        <v>13343</v>
      </c>
      <c r="H557" s="35" t="s">
        <v>86</v>
      </c>
      <c r="I557" s="35" t="s">
        <v>655</v>
      </c>
      <c r="J557" s="35" t="s">
        <v>181</v>
      </c>
      <c r="K557" s="36">
        <v>512244146</v>
      </c>
      <c r="L557" s="35" t="s">
        <v>88</v>
      </c>
    </row>
    <row r="558" spans="7:12" hidden="1" x14ac:dyDescent="0.2">
      <c r="G558" s="35">
        <v>9651</v>
      </c>
      <c r="H558" s="35" t="s">
        <v>86</v>
      </c>
      <c r="I558" s="35" t="s">
        <v>656</v>
      </c>
      <c r="J558" s="35" t="s">
        <v>181</v>
      </c>
      <c r="K558" s="36">
        <v>512244146</v>
      </c>
      <c r="L558" s="35" t="s">
        <v>88</v>
      </c>
    </row>
    <row r="559" spans="7:12" hidden="1" x14ac:dyDescent="0.2">
      <c r="G559" s="35">
        <v>9652</v>
      </c>
      <c r="H559" s="35" t="s">
        <v>86</v>
      </c>
      <c r="I559" s="35" t="s">
        <v>657</v>
      </c>
      <c r="J559" s="35" t="s">
        <v>181</v>
      </c>
      <c r="K559" s="36">
        <v>512244146</v>
      </c>
      <c r="L559" s="35" t="s">
        <v>88</v>
      </c>
    </row>
    <row r="560" spans="7:12" hidden="1" x14ac:dyDescent="0.2">
      <c r="G560" s="35">
        <v>9653</v>
      </c>
      <c r="H560" s="35" t="s">
        <v>86</v>
      </c>
      <c r="I560" s="35" t="s">
        <v>658</v>
      </c>
      <c r="J560" s="35" t="s">
        <v>181</v>
      </c>
      <c r="K560" s="36">
        <v>512244146</v>
      </c>
      <c r="L560" s="35" t="s">
        <v>88</v>
      </c>
    </row>
    <row r="561" spans="7:12" hidden="1" x14ac:dyDescent="0.2">
      <c r="G561" s="35">
        <v>592</v>
      </c>
      <c r="H561" s="35" t="s">
        <v>86</v>
      </c>
      <c r="I561" s="35" t="s">
        <v>659</v>
      </c>
      <c r="J561" s="35" t="s">
        <v>181</v>
      </c>
      <c r="K561" s="36">
        <v>512244146</v>
      </c>
      <c r="L561" s="35" t="s">
        <v>88</v>
      </c>
    </row>
    <row r="562" spans="7:12" hidden="1" x14ac:dyDescent="0.2">
      <c r="G562" s="35">
        <v>253</v>
      </c>
      <c r="H562" s="35" t="s">
        <v>86</v>
      </c>
      <c r="I562" s="35" t="s">
        <v>660</v>
      </c>
      <c r="J562" s="35" t="s">
        <v>181</v>
      </c>
      <c r="K562" s="36">
        <v>512244146</v>
      </c>
      <c r="L562" s="35" t="s">
        <v>88</v>
      </c>
    </row>
    <row r="563" spans="7:12" hidden="1" x14ac:dyDescent="0.2">
      <c r="G563" s="35">
        <v>117</v>
      </c>
      <c r="H563" s="35" t="s">
        <v>86</v>
      </c>
      <c r="I563" s="35" t="s">
        <v>661</v>
      </c>
      <c r="J563" s="35" t="s">
        <v>181</v>
      </c>
      <c r="K563" s="36">
        <v>512244146</v>
      </c>
      <c r="L563" s="35" t="s">
        <v>88</v>
      </c>
    </row>
    <row r="564" spans="7:12" hidden="1" x14ac:dyDescent="0.2">
      <c r="G564" s="35">
        <v>124</v>
      </c>
      <c r="H564" s="35" t="s">
        <v>86</v>
      </c>
      <c r="I564" s="35" t="s">
        <v>662</v>
      </c>
      <c r="J564" s="35" t="s">
        <v>181</v>
      </c>
      <c r="K564" s="36">
        <v>512244146</v>
      </c>
      <c r="L564" s="35" t="s">
        <v>88</v>
      </c>
    </row>
    <row r="565" spans="7:12" hidden="1" x14ac:dyDescent="0.2">
      <c r="G565" s="35">
        <v>127</v>
      </c>
      <c r="H565" s="35" t="s">
        <v>86</v>
      </c>
      <c r="I565" s="35" t="s">
        <v>663</v>
      </c>
      <c r="J565" s="35" t="s">
        <v>181</v>
      </c>
      <c r="K565" s="36">
        <v>512244146</v>
      </c>
      <c r="L565" s="35" t="s">
        <v>88</v>
      </c>
    </row>
    <row r="566" spans="7:12" hidden="1" x14ac:dyDescent="0.2">
      <c r="G566" s="35">
        <v>128</v>
      </c>
      <c r="H566" s="35" t="s">
        <v>86</v>
      </c>
      <c r="I566" s="35" t="s">
        <v>664</v>
      </c>
      <c r="J566" s="35" t="s">
        <v>181</v>
      </c>
      <c r="K566" s="36">
        <v>512244146</v>
      </c>
      <c r="L566" s="35" t="s">
        <v>88</v>
      </c>
    </row>
    <row r="567" spans="7:12" hidden="1" x14ac:dyDescent="0.2">
      <c r="G567" s="35">
        <v>1533</v>
      </c>
      <c r="H567" s="35" t="s">
        <v>86</v>
      </c>
      <c r="I567" s="35" t="s">
        <v>665</v>
      </c>
      <c r="J567" s="35" t="s">
        <v>181</v>
      </c>
      <c r="K567" s="36">
        <v>512244146</v>
      </c>
      <c r="L567" s="35" t="s">
        <v>88</v>
      </c>
    </row>
    <row r="568" spans="7:12" hidden="1" x14ac:dyDescent="0.2">
      <c r="G568" s="35">
        <v>9552</v>
      </c>
      <c r="H568" s="35" t="s">
        <v>86</v>
      </c>
      <c r="I568" s="35" t="s">
        <v>666</v>
      </c>
      <c r="J568" s="35" t="s">
        <v>101</v>
      </c>
      <c r="K568" s="36">
        <v>512065202</v>
      </c>
      <c r="L568" s="35" t="s">
        <v>88</v>
      </c>
    </row>
    <row r="569" spans="7:12" hidden="1" x14ac:dyDescent="0.2">
      <c r="G569" s="35">
        <v>9854</v>
      </c>
      <c r="H569" s="35" t="s">
        <v>86</v>
      </c>
      <c r="I569" s="35" t="s">
        <v>667</v>
      </c>
      <c r="J569" s="35" t="s">
        <v>101</v>
      </c>
      <c r="K569" s="36">
        <v>512065202</v>
      </c>
      <c r="L569" s="35" t="s">
        <v>88</v>
      </c>
    </row>
    <row r="570" spans="7:12" hidden="1" x14ac:dyDescent="0.2">
      <c r="G570" s="35">
        <v>9553</v>
      </c>
      <c r="H570" s="35" t="s">
        <v>86</v>
      </c>
      <c r="I570" s="35" t="s">
        <v>668</v>
      </c>
      <c r="J570" s="35" t="s">
        <v>101</v>
      </c>
      <c r="K570" s="36">
        <v>512065202</v>
      </c>
      <c r="L570" s="35" t="s">
        <v>88</v>
      </c>
    </row>
    <row r="571" spans="7:12" hidden="1" x14ac:dyDescent="0.2">
      <c r="G571" s="35">
        <v>241</v>
      </c>
      <c r="H571" s="35" t="s">
        <v>86</v>
      </c>
      <c r="I571" s="35" t="s">
        <v>669</v>
      </c>
      <c r="J571" s="35" t="s">
        <v>181</v>
      </c>
      <c r="K571" s="36">
        <v>512244146</v>
      </c>
      <c r="L571" s="35" t="s">
        <v>88</v>
      </c>
    </row>
    <row r="572" spans="7:12" hidden="1" x14ac:dyDescent="0.2">
      <c r="G572" s="35">
        <v>239</v>
      </c>
      <c r="H572" s="35" t="s">
        <v>86</v>
      </c>
      <c r="I572" s="35" t="s">
        <v>670</v>
      </c>
      <c r="J572" s="35" t="s">
        <v>181</v>
      </c>
      <c r="K572" s="36">
        <v>512244146</v>
      </c>
      <c r="L572" s="35" t="s">
        <v>88</v>
      </c>
    </row>
    <row r="573" spans="7:12" hidden="1" x14ac:dyDescent="0.2">
      <c r="G573" s="35">
        <v>1223</v>
      </c>
      <c r="H573" s="35" t="s">
        <v>99</v>
      </c>
      <c r="I573" s="35" t="s">
        <v>1117</v>
      </c>
      <c r="J573" s="35" t="s">
        <v>131</v>
      </c>
      <c r="K573" s="36">
        <v>512267592</v>
      </c>
      <c r="L573" s="35" t="s">
        <v>88</v>
      </c>
    </row>
    <row r="574" spans="7:12" hidden="1" x14ac:dyDescent="0.2">
      <c r="G574" s="35">
        <v>237</v>
      </c>
      <c r="H574" s="35" t="s">
        <v>99</v>
      </c>
      <c r="I574" s="35" t="s">
        <v>1118</v>
      </c>
      <c r="J574" s="35" t="s">
        <v>131</v>
      </c>
      <c r="K574" s="36">
        <v>512267592</v>
      </c>
      <c r="L574" s="35" t="s">
        <v>88</v>
      </c>
    </row>
    <row r="575" spans="7:12" hidden="1" x14ac:dyDescent="0.2">
      <c r="G575" s="35">
        <v>1225</v>
      </c>
      <c r="H575" s="35" t="s">
        <v>99</v>
      </c>
      <c r="I575" s="35" t="s">
        <v>1119</v>
      </c>
      <c r="J575" s="35" t="s">
        <v>131</v>
      </c>
      <c r="K575" s="36">
        <v>512267592</v>
      </c>
      <c r="L575" s="35" t="s">
        <v>88</v>
      </c>
    </row>
    <row r="576" spans="7:12" hidden="1" x14ac:dyDescent="0.2">
      <c r="G576" s="35">
        <v>233</v>
      </c>
      <c r="H576" s="35" t="s">
        <v>86</v>
      </c>
      <c r="I576" s="35" t="s">
        <v>671</v>
      </c>
      <c r="J576" s="35" t="s">
        <v>672</v>
      </c>
      <c r="K576" s="36">
        <v>510142789</v>
      </c>
      <c r="L576" s="35" t="s">
        <v>88</v>
      </c>
    </row>
    <row r="577" spans="7:12" hidden="1" x14ac:dyDescent="0.2">
      <c r="G577" s="35">
        <v>229</v>
      </c>
      <c r="H577" s="35" t="s">
        <v>86</v>
      </c>
      <c r="I577" s="35" t="s">
        <v>673</v>
      </c>
      <c r="J577" s="35" t="s">
        <v>674</v>
      </c>
      <c r="K577" s="36">
        <v>520005497</v>
      </c>
      <c r="L577" s="35" t="s">
        <v>88</v>
      </c>
    </row>
    <row r="578" spans="7:12" hidden="1" x14ac:dyDescent="0.2">
      <c r="G578" s="35">
        <v>9756</v>
      </c>
      <c r="H578" s="35" t="s">
        <v>86</v>
      </c>
      <c r="I578" s="35" t="s">
        <v>705</v>
      </c>
      <c r="J578" s="35" t="s">
        <v>706</v>
      </c>
      <c r="K578" s="36">
        <v>570011767</v>
      </c>
      <c r="L578" s="35" t="s">
        <v>88</v>
      </c>
    </row>
    <row r="579" spans="7:12" hidden="1" x14ac:dyDescent="0.2">
      <c r="G579" s="35">
        <v>9930</v>
      </c>
      <c r="H579" s="35" t="s">
        <v>86</v>
      </c>
      <c r="I579" s="35" t="s">
        <v>707</v>
      </c>
      <c r="J579" s="35" t="s">
        <v>706</v>
      </c>
      <c r="K579" s="36">
        <v>570011767</v>
      </c>
      <c r="L579" s="35" t="s">
        <v>88</v>
      </c>
    </row>
    <row r="580" spans="7:12" hidden="1" x14ac:dyDescent="0.2">
      <c r="G580" s="35">
        <v>1476</v>
      </c>
      <c r="H580" s="35" t="s">
        <v>86</v>
      </c>
      <c r="I580" s="35" t="s">
        <v>708</v>
      </c>
      <c r="J580" s="35" t="s">
        <v>706</v>
      </c>
      <c r="K580" s="36">
        <v>570011767</v>
      </c>
      <c r="L580" s="35" t="s">
        <v>88</v>
      </c>
    </row>
    <row r="581" spans="7:12" hidden="1" x14ac:dyDescent="0.2">
      <c r="G581" s="35">
        <v>1526</v>
      </c>
      <c r="H581" s="35" t="s">
        <v>86</v>
      </c>
      <c r="I581" s="35" t="s">
        <v>709</v>
      </c>
      <c r="J581" s="35" t="s">
        <v>706</v>
      </c>
      <c r="K581" s="36">
        <v>570011767</v>
      </c>
      <c r="L581" s="35" t="s">
        <v>88</v>
      </c>
    </row>
    <row r="582" spans="7:12" hidden="1" x14ac:dyDescent="0.2">
      <c r="G582" s="35">
        <v>9755</v>
      </c>
      <c r="H582" s="35" t="s">
        <v>86</v>
      </c>
      <c r="I582" s="35" t="s">
        <v>710</v>
      </c>
      <c r="J582" s="35" t="s">
        <v>706</v>
      </c>
      <c r="K582" s="36">
        <v>570011767</v>
      </c>
      <c r="L582" s="35" t="s">
        <v>88</v>
      </c>
    </row>
    <row r="583" spans="7:12" hidden="1" x14ac:dyDescent="0.2">
      <c r="G583" s="35">
        <v>9938</v>
      </c>
      <c r="H583" s="35" t="s">
        <v>86</v>
      </c>
      <c r="I583" s="35" t="s">
        <v>760</v>
      </c>
      <c r="J583" s="35" t="s">
        <v>759</v>
      </c>
      <c r="K583" s="36">
        <v>520042581</v>
      </c>
      <c r="L583" s="35" t="s">
        <v>88</v>
      </c>
    </row>
    <row r="584" spans="7:12" hidden="1" x14ac:dyDescent="0.2">
      <c r="G584" s="35">
        <v>9942</v>
      </c>
      <c r="H584" s="35" t="s">
        <v>86</v>
      </c>
      <c r="I584" s="35" t="s">
        <v>761</v>
      </c>
      <c r="J584" s="35" t="s">
        <v>759</v>
      </c>
      <c r="K584" s="36">
        <v>520042581</v>
      </c>
      <c r="L584" s="35" t="s">
        <v>88</v>
      </c>
    </row>
    <row r="585" spans="7:12" hidden="1" x14ac:dyDescent="0.2">
      <c r="G585" s="35">
        <v>9943</v>
      </c>
      <c r="H585" s="35" t="s">
        <v>86</v>
      </c>
      <c r="I585" s="35" t="s">
        <v>763</v>
      </c>
      <c r="J585" s="35" t="s">
        <v>759</v>
      </c>
      <c r="K585" s="36">
        <v>520042581</v>
      </c>
      <c r="L585" s="35" t="s">
        <v>88</v>
      </c>
    </row>
    <row r="586" spans="7:12" hidden="1" x14ac:dyDescent="0.2">
      <c r="G586" s="35">
        <v>1434</v>
      </c>
      <c r="H586" s="35" t="s">
        <v>86</v>
      </c>
      <c r="I586" s="35" t="s">
        <v>762</v>
      </c>
      <c r="J586" s="35" t="s">
        <v>759</v>
      </c>
      <c r="K586" s="36">
        <v>520042581</v>
      </c>
      <c r="L586" s="35" t="s">
        <v>88</v>
      </c>
    </row>
    <row r="587" spans="7:12" hidden="1" x14ac:dyDescent="0.2">
      <c r="G587" s="35">
        <v>12468</v>
      </c>
      <c r="H587" s="35" t="s">
        <v>86</v>
      </c>
      <c r="I587" s="35" t="s">
        <v>758</v>
      </c>
      <c r="J587" s="35" t="s">
        <v>759</v>
      </c>
      <c r="K587" s="36">
        <v>520042581</v>
      </c>
      <c r="L587" s="35" t="s">
        <v>88</v>
      </c>
    </row>
    <row r="588" spans="7:12" hidden="1" x14ac:dyDescent="0.2">
      <c r="G588" s="35">
        <v>7221</v>
      </c>
      <c r="H588" s="35" t="s">
        <v>86</v>
      </c>
      <c r="I588" s="35" t="s">
        <v>765</v>
      </c>
      <c r="J588" s="35" t="s">
        <v>766</v>
      </c>
      <c r="K588" s="36">
        <v>520042573</v>
      </c>
      <c r="L588" s="35" t="s">
        <v>88</v>
      </c>
    </row>
    <row r="589" spans="7:12" hidden="1" x14ac:dyDescent="0.2">
      <c r="G589" s="35">
        <v>7222</v>
      </c>
      <c r="H589" s="35" t="s">
        <v>86</v>
      </c>
      <c r="I589" s="35" t="s">
        <v>767</v>
      </c>
      <c r="J589" s="35" t="s">
        <v>766</v>
      </c>
      <c r="K589" s="36">
        <v>520042573</v>
      </c>
      <c r="L589" s="35" t="s">
        <v>88</v>
      </c>
    </row>
    <row r="590" spans="7:12" hidden="1" x14ac:dyDescent="0.2">
      <c r="G590" s="35">
        <v>7223</v>
      </c>
      <c r="H590" s="35" t="s">
        <v>86</v>
      </c>
      <c r="I590" s="35" t="s">
        <v>768</v>
      </c>
      <c r="J590" s="35" t="s">
        <v>766</v>
      </c>
      <c r="K590" s="36">
        <v>520042573</v>
      </c>
      <c r="L590" s="35" t="s">
        <v>88</v>
      </c>
    </row>
    <row r="591" spans="7:12" hidden="1" x14ac:dyDescent="0.2">
      <c r="G591" s="35">
        <v>9935</v>
      </c>
      <c r="H591" s="35" t="s">
        <v>86</v>
      </c>
      <c r="I591" s="35" t="s">
        <v>769</v>
      </c>
      <c r="J591" s="35" t="s">
        <v>770</v>
      </c>
      <c r="K591" s="36">
        <v>520042615</v>
      </c>
      <c r="L591" s="35" t="s">
        <v>88</v>
      </c>
    </row>
    <row r="592" spans="7:12" hidden="1" x14ac:dyDescent="0.2">
      <c r="G592" s="35">
        <v>9936</v>
      </c>
      <c r="H592" s="35" t="s">
        <v>86</v>
      </c>
      <c r="I592" s="35" t="s">
        <v>771</v>
      </c>
      <c r="J592" s="35" t="s">
        <v>770</v>
      </c>
      <c r="K592" s="36">
        <v>520042615</v>
      </c>
      <c r="L592" s="35" t="s">
        <v>88</v>
      </c>
    </row>
    <row r="593" spans="7:12" hidden="1" x14ac:dyDescent="0.2">
      <c r="G593" s="35">
        <v>9937</v>
      </c>
      <c r="H593" s="35" t="s">
        <v>86</v>
      </c>
      <c r="I593" s="35" t="s">
        <v>772</v>
      </c>
      <c r="J593" s="35" t="s">
        <v>770</v>
      </c>
      <c r="K593" s="36">
        <v>520042615</v>
      </c>
      <c r="L593" s="35" t="s">
        <v>88</v>
      </c>
    </row>
    <row r="594" spans="7:12" hidden="1" x14ac:dyDescent="0.2">
      <c r="G594" s="35">
        <v>1441</v>
      </c>
      <c r="H594" s="35" t="s">
        <v>86</v>
      </c>
      <c r="I594" s="35" t="s">
        <v>773</v>
      </c>
      <c r="J594" s="35" t="s">
        <v>770</v>
      </c>
      <c r="K594" s="36">
        <v>520042615</v>
      </c>
      <c r="L594" s="35" t="s">
        <v>88</v>
      </c>
    </row>
    <row r="595" spans="7:12" hidden="1" x14ac:dyDescent="0.2">
      <c r="G595" s="35">
        <v>1522</v>
      </c>
      <c r="H595" s="35" t="s">
        <v>86</v>
      </c>
      <c r="I595" s="35" t="s">
        <v>774</v>
      </c>
      <c r="J595" s="35" t="s">
        <v>770</v>
      </c>
      <c r="K595" s="36">
        <v>520042615</v>
      </c>
      <c r="L595" s="35" t="s">
        <v>88</v>
      </c>
    </row>
    <row r="596" spans="7:12" hidden="1" x14ac:dyDescent="0.2">
      <c r="G596" s="35">
        <v>9953</v>
      </c>
      <c r="H596" s="35" t="s">
        <v>86</v>
      </c>
      <c r="I596" s="35" t="s">
        <v>775</v>
      </c>
      <c r="J596" s="35" t="s">
        <v>764</v>
      </c>
      <c r="K596" s="36">
        <v>520042607</v>
      </c>
      <c r="L596" s="35" t="s">
        <v>88</v>
      </c>
    </row>
    <row r="597" spans="7:12" hidden="1" x14ac:dyDescent="0.2">
      <c r="G597" s="35">
        <v>9954</v>
      </c>
      <c r="H597" s="35" t="s">
        <v>86</v>
      </c>
      <c r="I597" s="35" t="s">
        <v>776</v>
      </c>
      <c r="J597" s="35" t="s">
        <v>764</v>
      </c>
      <c r="K597" s="36">
        <v>520042607</v>
      </c>
      <c r="L597" s="35" t="s">
        <v>88</v>
      </c>
    </row>
    <row r="598" spans="7:12" hidden="1" x14ac:dyDescent="0.2">
      <c r="G598" s="35">
        <v>9955</v>
      </c>
      <c r="H598" s="35" t="s">
        <v>86</v>
      </c>
      <c r="I598" s="35" t="s">
        <v>777</v>
      </c>
      <c r="J598" s="35" t="s">
        <v>764</v>
      </c>
      <c r="K598" s="36">
        <v>520042607</v>
      </c>
      <c r="L598" s="35" t="s">
        <v>88</v>
      </c>
    </row>
    <row r="599" spans="7:12" hidden="1" x14ac:dyDescent="0.2">
      <c r="G599" s="35">
        <v>739</v>
      </c>
      <c r="H599" s="35" t="s">
        <v>86</v>
      </c>
      <c r="I599" s="35" t="s">
        <v>778</v>
      </c>
      <c r="J599" s="35" t="s">
        <v>131</v>
      </c>
      <c r="K599" s="36">
        <v>512267592</v>
      </c>
      <c r="L599" s="35" t="s">
        <v>88</v>
      </c>
    </row>
    <row r="600" spans="7:12" hidden="1" x14ac:dyDescent="0.2">
      <c r="G600" s="35">
        <v>741</v>
      </c>
      <c r="H600" s="35" t="s">
        <v>86</v>
      </c>
      <c r="I600" s="35" t="s">
        <v>779</v>
      </c>
      <c r="J600" s="35" t="s">
        <v>131</v>
      </c>
      <c r="K600" s="36">
        <v>512267592</v>
      </c>
      <c r="L600" s="35" t="s">
        <v>88</v>
      </c>
    </row>
    <row r="601" spans="7:12" hidden="1" x14ac:dyDescent="0.2">
      <c r="G601" s="35">
        <v>155</v>
      </c>
      <c r="H601" s="35" t="s">
        <v>86</v>
      </c>
      <c r="I601" s="35" t="s">
        <v>780</v>
      </c>
      <c r="J601" s="35" t="s">
        <v>131</v>
      </c>
      <c r="K601" s="36">
        <v>512267592</v>
      </c>
      <c r="L601" s="35" t="s">
        <v>88</v>
      </c>
    </row>
    <row r="602" spans="7:12" hidden="1" x14ac:dyDescent="0.2">
      <c r="G602" s="35">
        <v>743</v>
      </c>
      <c r="H602" s="35" t="s">
        <v>86</v>
      </c>
      <c r="I602" s="35" t="s">
        <v>781</v>
      </c>
      <c r="J602" s="35" t="s">
        <v>131</v>
      </c>
      <c r="K602" s="36">
        <v>512267592</v>
      </c>
      <c r="L602" s="35" t="s">
        <v>88</v>
      </c>
    </row>
    <row r="603" spans="7:12" hidden="1" x14ac:dyDescent="0.2">
      <c r="G603" s="35">
        <v>742</v>
      </c>
      <c r="H603" s="35" t="s">
        <v>86</v>
      </c>
      <c r="I603" s="35" t="s">
        <v>782</v>
      </c>
      <c r="J603" s="35" t="s">
        <v>131</v>
      </c>
      <c r="K603" s="36">
        <v>512267592</v>
      </c>
      <c r="L603" s="35" t="s">
        <v>88</v>
      </c>
    </row>
    <row r="604" spans="7:12" hidden="1" x14ac:dyDescent="0.2">
      <c r="G604" s="35">
        <v>13502</v>
      </c>
      <c r="H604" s="35" t="s">
        <v>86</v>
      </c>
      <c r="I604" s="35" t="s">
        <v>783</v>
      </c>
      <c r="J604" s="35" t="s">
        <v>131</v>
      </c>
      <c r="K604" s="36">
        <v>512267592</v>
      </c>
      <c r="L604" s="35" t="s">
        <v>88</v>
      </c>
    </row>
    <row r="605" spans="7:12" hidden="1" x14ac:dyDescent="0.2">
      <c r="G605" s="35">
        <v>8058</v>
      </c>
      <c r="H605" s="35" t="s">
        <v>86</v>
      </c>
      <c r="I605" s="35" t="s">
        <v>784</v>
      </c>
      <c r="J605" s="35" t="s">
        <v>131</v>
      </c>
      <c r="K605" s="36">
        <v>512267592</v>
      </c>
      <c r="L605" s="35" t="s">
        <v>88</v>
      </c>
    </row>
    <row r="606" spans="7:12" hidden="1" x14ac:dyDescent="0.2">
      <c r="G606" s="35">
        <v>566</v>
      </c>
      <c r="H606" s="35" t="s">
        <v>86</v>
      </c>
      <c r="I606" s="35" t="s">
        <v>1120</v>
      </c>
      <c r="J606" s="35" t="s">
        <v>131</v>
      </c>
      <c r="K606" s="36">
        <v>512267592</v>
      </c>
      <c r="L606" s="35" t="s">
        <v>88</v>
      </c>
    </row>
    <row r="607" spans="7:12" hidden="1" x14ac:dyDescent="0.2">
      <c r="G607" s="35">
        <v>763</v>
      </c>
      <c r="H607" s="35" t="s">
        <v>86</v>
      </c>
      <c r="I607" s="35" t="s">
        <v>785</v>
      </c>
      <c r="J607" s="35" t="s">
        <v>131</v>
      </c>
      <c r="K607" s="36">
        <v>512267592</v>
      </c>
      <c r="L607" s="35" t="s">
        <v>88</v>
      </c>
    </row>
    <row r="608" spans="7:12" hidden="1" x14ac:dyDescent="0.2">
      <c r="G608" s="35">
        <v>416</v>
      </c>
      <c r="H608" s="35" t="s">
        <v>86</v>
      </c>
      <c r="I608" s="35" t="s">
        <v>786</v>
      </c>
      <c r="J608" s="35" t="s">
        <v>131</v>
      </c>
      <c r="K608" s="36">
        <v>512267592</v>
      </c>
      <c r="L608" s="35" t="s">
        <v>88</v>
      </c>
    </row>
    <row r="609" spans="7:12" hidden="1" x14ac:dyDescent="0.2">
      <c r="G609" s="35">
        <v>1034</v>
      </c>
      <c r="H609" s="35" t="s">
        <v>86</v>
      </c>
      <c r="I609" s="35" t="s">
        <v>787</v>
      </c>
      <c r="J609" s="35" t="s">
        <v>131</v>
      </c>
      <c r="K609" s="36">
        <v>512267592</v>
      </c>
      <c r="L609" s="35" t="s">
        <v>88</v>
      </c>
    </row>
    <row r="610" spans="7:12" hidden="1" x14ac:dyDescent="0.2">
      <c r="G610" s="35">
        <v>1369</v>
      </c>
      <c r="H610" s="35" t="s">
        <v>86</v>
      </c>
      <c r="I610" s="35" t="s">
        <v>788</v>
      </c>
      <c r="J610" s="35" t="s">
        <v>131</v>
      </c>
      <c r="K610" s="36">
        <v>512267592</v>
      </c>
      <c r="L610" s="35" t="s">
        <v>88</v>
      </c>
    </row>
    <row r="611" spans="7:12" hidden="1" x14ac:dyDescent="0.2">
      <c r="G611" s="35">
        <v>1485</v>
      </c>
      <c r="H611" s="35" t="s">
        <v>86</v>
      </c>
      <c r="I611" s="35" t="s">
        <v>789</v>
      </c>
      <c r="J611" s="35" t="s">
        <v>131</v>
      </c>
      <c r="K611" s="36">
        <v>512267592</v>
      </c>
      <c r="L611" s="35" t="s">
        <v>88</v>
      </c>
    </row>
    <row r="612" spans="7:12" hidden="1" x14ac:dyDescent="0.2">
      <c r="G612" s="35">
        <v>1523</v>
      </c>
      <c r="H612" s="35" t="s">
        <v>86</v>
      </c>
      <c r="I612" s="35" t="s">
        <v>790</v>
      </c>
      <c r="J612" s="35" t="s">
        <v>131</v>
      </c>
      <c r="K612" s="36">
        <v>512267592</v>
      </c>
      <c r="L612" s="35" t="s">
        <v>88</v>
      </c>
    </row>
    <row r="613" spans="7:12" hidden="1" x14ac:dyDescent="0.2">
      <c r="G613" s="35">
        <v>154</v>
      </c>
      <c r="H613" s="35" t="s">
        <v>86</v>
      </c>
      <c r="I613" s="35" t="s">
        <v>791</v>
      </c>
      <c r="J613" s="35" t="s">
        <v>131</v>
      </c>
      <c r="K613" s="36">
        <v>512267592</v>
      </c>
      <c r="L613" s="35" t="s">
        <v>88</v>
      </c>
    </row>
    <row r="614" spans="7:12" hidden="1" x14ac:dyDescent="0.2">
      <c r="G614" s="35">
        <v>764</v>
      </c>
      <c r="H614" s="35" t="s">
        <v>86</v>
      </c>
      <c r="I614" s="35" t="s">
        <v>792</v>
      </c>
      <c r="J614" s="35" t="s">
        <v>131</v>
      </c>
      <c r="K614" s="36">
        <v>512267592</v>
      </c>
      <c r="L614" s="35" t="s">
        <v>88</v>
      </c>
    </row>
    <row r="615" spans="7:12" hidden="1" x14ac:dyDescent="0.2">
      <c r="G615" s="35">
        <v>152</v>
      </c>
      <c r="H615" s="35" t="s">
        <v>86</v>
      </c>
      <c r="I615" s="35" t="s">
        <v>793</v>
      </c>
      <c r="J615" s="35" t="s">
        <v>181</v>
      </c>
      <c r="K615" s="36">
        <v>512244146</v>
      </c>
      <c r="L615" s="35" t="s">
        <v>88</v>
      </c>
    </row>
    <row r="616" spans="7:12" hidden="1" x14ac:dyDescent="0.2">
      <c r="G616" s="35">
        <v>528</v>
      </c>
      <c r="H616" s="35" t="s">
        <v>86</v>
      </c>
      <c r="I616" s="35" t="s">
        <v>1121</v>
      </c>
      <c r="J616" s="35" t="s">
        <v>956</v>
      </c>
      <c r="K616" s="36">
        <v>513026484</v>
      </c>
      <c r="L616" s="35" t="s">
        <v>88</v>
      </c>
    </row>
    <row r="617" spans="7:12" hidden="1" x14ac:dyDescent="0.2">
      <c r="G617" s="35">
        <v>529</v>
      </c>
      <c r="H617" s="35" t="s">
        <v>86</v>
      </c>
      <c r="I617" s="35" t="s">
        <v>794</v>
      </c>
      <c r="J617" s="35" t="s">
        <v>101</v>
      </c>
      <c r="K617" s="36">
        <v>512065202</v>
      </c>
      <c r="L617" s="35" t="s">
        <v>88</v>
      </c>
    </row>
    <row r="618" spans="7:12" hidden="1" x14ac:dyDescent="0.2">
      <c r="G618" s="35">
        <v>120</v>
      </c>
      <c r="H618" s="35" t="s">
        <v>86</v>
      </c>
      <c r="I618" s="35" t="s">
        <v>795</v>
      </c>
      <c r="J618" s="35" t="s">
        <v>101</v>
      </c>
      <c r="K618" s="36">
        <v>512065202</v>
      </c>
      <c r="L618" s="35" t="s">
        <v>88</v>
      </c>
    </row>
    <row r="619" spans="7:12" hidden="1" x14ac:dyDescent="0.2">
      <c r="G619" s="35">
        <v>923</v>
      </c>
      <c r="H619" s="35" t="s">
        <v>86</v>
      </c>
      <c r="I619" s="35" t="s">
        <v>796</v>
      </c>
      <c r="J619" s="35" t="s">
        <v>101</v>
      </c>
      <c r="K619" s="36">
        <v>512065202</v>
      </c>
      <c r="L619" s="35" t="s">
        <v>88</v>
      </c>
    </row>
    <row r="620" spans="7:12" hidden="1" x14ac:dyDescent="0.2">
      <c r="G620" s="35">
        <v>530</v>
      </c>
      <c r="H620" s="35" t="s">
        <v>86</v>
      </c>
      <c r="I620" s="35" t="s">
        <v>797</v>
      </c>
      <c r="J620" s="35" t="s">
        <v>111</v>
      </c>
      <c r="K620" s="36">
        <v>512245812</v>
      </c>
      <c r="L620" s="35" t="s">
        <v>88</v>
      </c>
    </row>
    <row r="621" spans="7:12" hidden="1" x14ac:dyDescent="0.2">
      <c r="G621" s="35">
        <v>119</v>
      </c>
      <c r="H621" s="35" t="s">
        <v>86</v>
      </c>
      <c r="I621" s="35" t="s">
        <v>798</v>
      </c>
      <c r="J621" s="35" t="s">
        <v>111</v>
      </c>
      <c r="K621" s="36">
        <v>512245812</v>
      </c>
      <c r="L621" s="35" t="s">
        <v>88</v>
      </c>
    </row>
    <row r="622" spans="7:12" hidden="1" x14ac:dyDescent="0.2">
      <c r="G622" s="35">
        <v>532</v>
      </c>
      <c r="H622" s="35" t="s">
        <v>86</v>
      </c>
      <c r="I622" s="35" t="s">
        <v>799</v>
      </c>
      <c r="J622" s="35" t="s">
        <v>111</v>
      </c>
      <c r="K622" s="36">
        <v>512245812</v>
      </c>
      <c r="L622" s="35" t="s">
        <v>88</v>
      </c>
    </row>
    <row r="623" spans="7:12" hidden="1" x14ac:dyDescent="0.2">
      <c r="G623" s="35">
        <v>531</v>
      </c>
      <c r="H623" s="35" t="s">
        <v>86</v>
      </c>
      <c r="I623" s="35" t="s">
        <v>800</v>
      </c>
      <c r="J623" s="35" t="s">
        <v>111</v>
      </c>
      <c r="K623" s="36">
        <v>512245812</v>
      </c>
      <c r="L623" s="35" t="s">
        <v>88</v>
      </c>
    </row>
    <row r="624" spans="7:12" hidden="1" x14ac:dyDescent="0.2">
      <c r="G624" s="35">
        <v>118</v>
      </c>
      <c r="H624" s="35" t="s">
        <v>86</v>
      </c>
      <c r="I624" s="35" t="s">
        <v>801</v>
      </c>
      <c r="J624" s="35" t="s">
        <v>121</v>
      </c>
      <c r="K624" s="36">
        <v>511880460</v>
      </c>
      <c r="L624" s="35" t="s">
        <v>88</v>
      </c>
    </row>
    <row r="625" spans="7:12" hidden="1" x14ac:dyDescent="0.2">
      <c r="G625" s="35">
        <v>1413</v>
      </c>
      <c r="H625" s="35" t="s">
        <v>86</v>
      </c>
      <c r="I625" s="35" t="s">
        <v>802</v>
      </c>
      <c r="J625" s="35" t="s">
        <v>121</v>
      </c>
      <c r="K625" s="36">
        <v>511880460</v>
      </c>
      <c r="L625" s="35" t="s">
        <v>88</v>
      </c>
    </row>
    <row r="626" spans="7:12" hidden="1" x14ac:dyDescent="0.2">
      <c r="G626" s="35">
        <v>9924</v>
      </c>
      <c r="H626" s="35" t="s">
        <v>99</v>
      </c>
      <c r="I626" s="35" t="s">
        <v>803</v>
      </c>
      <c r="J626" s="35" t="s">
        <v>240</v>
      </c>
      <c r="K626" s="36">
        <v>512711409</v>
      </c>
      <c r="L626" s="35" t="s">
        <v>88</v>
      </c>
    </row>
    <row r="627" spans="7:12" hidden="1" x14ac:dyDescent="0.2">
      <c r="G627" s="35">
        <v>9925</v>
      </c>
      <c r="H627" s="35" t="s">
        <v>99</v>
      </c>
      <c r="I627" s="35" t="s">
        <v>804</v>
      </c>
      <c r="J627" s="35" t="s">
        <v>240</v>
      </c>
      <c r="K627" s="36">
        <v>512711409</v>
      </c>
      <c r="L627" s="35" t="s">
        <v>88</v>
      </c>
    </row>
    <row r="628" spans="7:12" hidden="1" x14ac:dyDescent="0.2">
      <c r="G628" s="35">
        <v>9926</v>
      </c>
      <c r="H628" s="35" t="s">
        <v>99</v>
      </c>
      <c r="I628" s="35" t="s">
        <v>805</v>
      </c>
      <c r="J628" s="35" t="s">
        <v>240</v>
      </c>
      <c r="K628" s="36">
        <v>512711409</v>
      </c>
      <c r="L628" s="35" t="s">
        <v>88</v>
      </c>
    </row>
    <row r="629" spans="7:12" hidden="1" x14ac:dyDescent="0.2">
      <c r="G629" s="35">
        <v>13263</v>
      </c>
      <c r="H629" s="35" t="s">
        <v>86</v>
      </c>
      <c r="I629" s="35" t="s">
        <v>1122</v>
      </c>
      <c r="J629" s="35" t="s">
        <v>956</v>
      </c>
      <c r="K629" s="36">
        <v>513026484</v>
      </c>
      <c r="L629" s="35" t="s">
        <v>88</v>
      </c>
    </row>
    <row r="630" spans="7:12" hidden="1" x14ac:dyDescent="0.2">
      <c r="G630" s="35">
        <v>401</v>
      </c>
      <c r="H630" s="35" t="s">
        <v>86</v>
      </c>
      <c r="I630" s="35" t="s">
        <v>1123</v>
      </c>
      <c r="J630" s="35" t="s">
        <v>956</v>
      </c>
      <c r="K630" s="36">
        <v>513026484</v>
      </c>
      <c r="L630" s="35" t="s">
        <v>88</v>
      </c>
    </row>
    <row r="631" spans="7:12" hidden="1" x14ac:dyDescent="0.2">
      <c r="G631" s="35">
        <v>9905</v>
      </c>
      <c r="H631" s="35" t="s">
        <v>86</v>
      </c>
      <c r="I631" s="35" t="s">
        <v>1124</v>
      </c>
      <c r="J631" s="35" t="s">
        <v>956</v>
      </c>
      <c r="K631" s="36">
        <v>513026484</v>
      </c>
      <c r="L631" s="35" t="s">
        <v>88</v>
      </c>
    </row>
    <row r="632" spans="7:12" hidden="1" x14ac:dyDescent="0.2">
      <c r="G632" s="35">
        <v>9906</v>
      </c>
      <c r="H632" s="35" t="s">
        <v>86</v>
      </c>
      <c r="I632" s="35" t="s">
        <v>1125</v>
      </c>
      <c r="J632" s="35" t="s">
        <v>956</v>
      </c>
      <c r="K632" s="36">
        <v>513026484</v>
      </c>
      <c r="L632" s="35" t="s">
        <v>88</v>
      </c>
    </row>
    <row r="633" spans="7:12" hidden="1" x14ac:dyDescent="0.2">
      <c r="G633" s="35">
        <v>9916</v>
      </c>
      <c r="H633" s="35" t="s">
        <v>86</v>
      </c>
      <c r="I633" s="35" t="s">
        <v>1126</v>
      </c>
      <c r="J633" s="35" t="s">
        <v>956</v>
      </c>
      <c r="K633" s="36">
        <v>513026484</v>
      </c>
      <c r="L633" s="35" t="s">
        <v>88</v>
      </c>
    </row>
    <row r="634" spans="7:12" hidden="1" x14ac:dyDescent="0.2">
      <c r="G634" s="35">
        <v>9917</v>
      </c>
      <c r="H634" s="35" t="s">
        <v>86</v>
      </c>
      <c r="I634" s="35" t="s">
        <v>1127</v>
      </c>
      <c r="J634" s="35" t="s">
        <v>956</v>
      </c>
      <c r="K634" s="36">
        <v>513026484</v>
      </c>
      <c r="L634" s="35" t="s">
        <v>88</v>
      </c>
    </row>
    <row r="635" spans="7:12" hidden="1" x14ac:dyDescent="0.2">
      <c r="G635" s="35">
        <v>12088</v>
      </c>
      <c r="H635" s="35" t="s">
        <v>86</v>
      </c>
      <c r="I635" s="35" t="s">
        <v>1128</v>
      </c>
      <c r="J635" s="35" t="s">
        <v>956</v>
      </c>
      <c r="K635" s="36">
        <v>513026484</v>
      </c>
      <c r="L635" s="35" t="s">
        <v>88</v>
      </c>
    </row>
    <row r="636" spans="7:12" hidden="1" x14ac:dyDescent="0.2">
      <c r="G636" s="35">
        <v>2049</v>
      </c>
      <c r="H636" s="35" t="s">
        <v>86</v>
      </c>
      <c r="I636" s="35" t="s">
        <v>1129</v>
      </c>
      <c r="J636" s="35" t="s">
        <v>956</v>
      </c>
      <c r="K636" s="36">
        <v>513026484</v>
      </c>
      <c r="L636" s="35" t="s">
        <v>88</v>
      </c>
    </row>
    <row r="637" spans="7:12" hidden="1" x14ac:dyDescent="0.2">
      <c r="G637" s="35">
        <v>8624</v>
      </c>
      <c r="H637" s="35" t="s">
        <v>86</v>
      </c>
      <c r="I637" s="35" t="s">
        <v>1130</v>
      </c>
      <c r="J637" s="35" t="s">
        <v>956</v>
      </c>
      <c r="K637" s="36">
        <v>513026484</v>
      </c>
      <c r="L637" s="35" t="s">
        <v>88</v>
      </c>
    </row>
    <row r="638" spans="7:12" hidden="1" x14ac:dyDescent="0.2">
      <c r="G638" s="35">
        <v>961</v>
      </c>
      <c r="H638" s="35" t="s">
        <v>86</v>
      </c>
      <c r="I638" s="35" t="s">
        <v>1131</v>
      </c>
      <c r="J638" s="35" t="s">
        <v>956</v>
      </c>
      <c r="K638" s="36">
        <v>513026484</v>
      </c>
      <c r="L638" s="35" t="s">
        <v>88</v>
      </c>
    </row>
    <row r="639" spans="7:12" hidden="1" x14ac:dyDescent="0.2">
      <c r="G639" s="35">
        <v>211</v>
      </c>
      <c r="H639" s="35" t="s">
        <v>86</v>
      </c>
      <c r="I639" s="35" t="s">
        <v>1132</v>
      </c>
      <c r="J639" s="35" t="s">
        <v>956</v>
      </c>
      <c r="K639" s="36">
        <v>513026484</v>
      </c>
      <c r="L639" s="35" t="s">
        <v>88</v>
      </c>
    </row>
    <row r="640" spans="7:12" hidden="1" x14ac:dyDescent="0.2">
      <c r="G640" s="35">
        <v>385</v>
      </c>
      <c r="H640" s="35" t="s">
        <v>86</v>
      </c>
      <c r="I640" s="35" t="s">
        <v>1133</v>
      </c>
      <c r="J640" s="35" t="s">
        <v>956</v>
      </c>
      <c r="K640" s="36">
        <v>513026484</v>
      </c>
      <c r="L640" s="35" t="s">
        <v>88</v>
      </c>
    </row>
    <row r="641" spans="7:12" hidden="1" x14ac:dyDescent="0.2">
      <c r="G641" s="35">
        <v>9529</v>
      </c>
      <c r="H641" s="35" t="s">
        <v>86</v>
      </c>
      <c r="I641" s="35" t="s">
        <v>1134</v>
      </c>
      <c r="J641" s="35" t="s">
        <v>956</v>
      </c>
      <c r="K641" s="36">
        <v>513026484</v>
      </c>
      <c r="L641" s="35" t="s">
        <v>88</v>
      </c>
    </row>
    <row r="642" spans="7:12" hidden="1" x14ac:dyDescent="0.2">
      <c r="G642" s="35">
        <v>13501</v>
      </c>
      <c r="H642" s="35" t="s">
        <v>86</v>
      </c>
      <c r="I642" s="35" t="s">
        <v>808</v>
      </c>
      <c r="J642" s="35" t="s">
        <v>131</v>
      </c>
      <c r="K642" s="36">
        <v>512267592</v>
      </c>
      <c r="L642" s="35" t="s">
        <v>88</v>
      </c>
    </row>
    <row r="643" spans="7:12" hidden="1" x14ac:dyDescent="0.2">
      <c r="G643" s="35">
        <v>9744</v>
      </c>
      <c r="H643" s="35" t="s">
        <v>86</v>
      </c>
      <c r="I643" s="35" t="s">
        <v>809</v>
      </c>
      <c r="J643" s="35" t="s">
        <v>131</v>
      </c>
      <c r="K643" s="36">
        <v>512267592</v>
      </c>
      <c r="L643" s="35" t="s">
        <v>88</v>
      </c>
    </row>
    <row r="644" spans="7:12" hidden="1" x14ac:dyDescent="0.2">
      <c r="G644" s="35">
        <v>9745</v>
      </c>
      <c r="H644" s="35" t="s">
        <v>86</v>
      </c>
      <c r="I644" s="35" t="s">
        <v>810</v>
      </c>
      <c r="J644" s="35" t="s">
        <v>131</v>
      </c>
      <c r="K644" s="36">
        <v>512267592</v>
      </c>
      <c r="L644" s="35" t="s">
        <v>88</v>
      </c>
    </row>
    <row r="645" spans="7:12" hidden="1" x14ac:dyDescent="0.2">
      <c r="G645" s="35">
        <v>502</v>
      </c>
      <c r="H645" s="35" t="s">
        <v>86</v>
      </c>
      <c r="I645" s="35" t="s">
        <v>811</v>
      </c>
      <c r="J645" s="35" t="s">
        <v>131</v>
      </c>
      <c r="K645" s="36">
        <v>512267592</v>
      </c>
      <c r="L645" s="35" t="s">
        <v>88</v>
      </c>
    </row>
    <row r="646" spans="7:12" hidden="1" x14ac:dyDescent="0.2">
      <c r="G646" s="35">
        <v>761</v>
      </c>
      <c r="H646" s="35" t="s">
        <v>86</v>
      </c>
      <c r="I646" s="35" t="s">
        <v>812</v>
      </c>
      <c r="J646" s="35" t="s">
        <v>131</v>
      </c>
      <c r="K646" s="36">
        <v>512267592</v>
      </c>
      <c r="L646" s="35" t="s">
        <v>88</v>
      </c>
    </row>
    <row r="647" spans="7:12" hidden="1" x14ac:dyDescent="0.2">
      <c r="G647" s="35">
        <v>762</v>
      </c>
      <c r="H647" s="35" t="s">
        <v>86</v>
      </c>
      <c r="I647" s="35" t="s">
        <v>813</v>
      </c>
      <c r="J647" s="35" t="s">
        <v>131</v>
      </c>
      <c r="K647" s="36">
        <v>512267592</v>
      </c>
      <c r="L647" s="35" t="s">
        <v>88</v>
      </c>
    </row>
    <row r="648" spans="7:12" hidden="1" x14ac:dyDescent="0.2">
      <c r="G648" s="35">
        <v>1334</v>
      </c>
      <c r="H648" s="35" t="s">
        <v>86</v>
      </c>
      <c r="I648" s="35" t="s">
        <v>814</v>
      </c>
      <c r="J648" s="35" t="s">
        <v>131</v>
      </c>
      <c r="K648" s="36">
        <v>512267592</v>
      </c>
      <c r="L648" s="35" t="s">
        <v>88</v>
      </c>
    </row>
    <row r="649" spans="7:12" hidden="1" x14ac:dyDescent="0.2">
      <c r="G649" s="35">
        <v>1335</v>
      </c>
      <c r="H649" s="35" t="s">
        <v>86</v>
      </c>
      <c r="I649" s="35" t="s">
        <v>815</v>
      </c>
      <c r="J649" s="35" t="s">
        <v>131</v>
      </c>
      <c r="K649" s="36">
        <v>512267592</v>
      </c>
      <c r="L649" s="35" t="s">
        <v>88</v>
      </c>
    </row>
    <row r="650" spans="7:12" hidden="1" x14ac:dyDescent="0.2">
      <c r="G650" s="35">
        <v>1368</v>
      </c>
      <c r="H650" s="35" t="s">
        <v>86</v>
      </c>
      <c r="I650" s="35" t="s">
        <v>816</v>
      </c>
      <c r="J650" s="35" t="s">
        <v>131</v>
      </c>
      <c r="K650" s="36">
        <v>512267592</v>
      </c>
      <c r="L650" s="35" t="s">
        <v>88</v>
      </c>
    </row>
    <row r="651" spans="7:12" hidden="1" x14ac:dyDescent="0.2">
      <c r="G651" s="35">
        <v>1484</v>
      </c>
      <c r="H651" s="35" t="s">
        <v>86</v>
      </c>
      <c r="I651" s="35" t="s">
        <v>817</v>
      </c>
      <c r="J651" s="35" t="s">
        <v>131</v>
      </c>
      <c r="K651" s="36">
        <v>512267592</v>
      </c>
      <c r="L651" s="35" t="s">
        <v>88</v>
      </c>
    </row>
    <row r="652" spans="7:12" hidden="1" x14ac:dyDescent="0.2">
      <c r="G652" s="35">
        <v>1524</v>
      </c>
      <c r="H652" s="35" t="s">
        <v>86</v>
      </c>
      <c r="I652" s="35" t="s">
        <v>818</v>
      </c>
      <c r="J652" s="35" t="s">
        <v>131</v>
      </c>
      <c r="K652" s="36">
        <v>512267592</v>
      </c>
      <c r="L652" s="35" t="s">
        <v>88</v>
      </c>
    </row>
    <row r="653" spans="7:12" hidden="1" x14ac:dyDescent="0.2">
      <c r="G653" s="35">
        <v>101</v>
      </c>
      <c r="H653" s="35" t="s">
        <v>86</v>
      </c>
      <c r="I653" s="35" t="s">
        <v>819</v>
      </c>
      <c r="J653" s="35" t="s">
        <v>131</v>
      </c>
      <c r="K653" s="36">
        <v>512267592</v>
      </c>
      <c r="L653" s="35" t="s">
        <v>88</v>
      </c>
    </row>
    <row r="654" spans="7:12" hidden="1" x14ac:dyDescent="0.2">
      <c r="G654" s="35">
        <v>9742</v>
      </c>
      <c r="H654" s="35" t="s">
        <v>86</v>
      </c>
      <c r="I654" s="35" t="s">
        <v>820</v>
      </c>
      <c r="J654" s="35" t="s">
        <v>131</v>
      </c>
      <c r="K654" s="36">
        <v>512267592</v>
      </c>
      <c r="L654" s="35" t="s">
        <v>88</v>
      </c>
    </row>
    <row r="655" spans="7:12" hidden="1" x14ac:dyDescent="0.2">
      <c r="G655" s="35">
        <v>14418</v>
      </c>
      <c r="H655" s="35" t="s">
        <v>86</v>
      </c>
      <c r="I655" s="35" t="s">
        <v>1255</v>
      </c>
      <c r="J655" s="35" t="s">
        <v>639</v>
      </c>
      <c r="K655" s="36">
        <v>520027715</v>
      </c>
      <c r="L655" s="35" t="s">
        <v>88</v>
      </c>
    </row>
    <row r="656" spans="7:12" hidden="1" x14ac:dyDescent="0.2">
      <c r="G656" s="35">
        <v>14417</v>
      </c>
      <c r="H656" s="35" t="s">
        <v>86</v>
      </c>
      <c r="I656" s="35" t="s">
        <v>1256</v>
      </c>
      <c r="J656" s="35" t="s">
        <v>87</v>
      </c>
      <c r="K656" s="36">
        <v>514767490</v>
      </c>
      <c r="L656" s="35" t="s">
        <v>88</v>
      </c>
    </row>
    <row r="657" spans="7:12" hidden="1" x14ac:dyDescent="0.2">
      <c r="G657" s="35">
        <v>14416</v>
      </c>
      <c r="H657" s="35" t="s">
        <v>86</v>
      </c>
      <c r="I657" s="35" t="s">
        <v>1257</v>
      </c>
      <c r="J657" s="35" t="s">
        <v>87</v>
      </c>
      <c r="K657" s="36">
        <v>514767490</v>
      </c>
      <c r="L657" s="35" t="s">
        <v>88</v>
      </c>
    </row>
    <row r="658" spans="7:12" hidden="1" x14ac:dyDescent="0.2">
      <c r="G658" s="35">
        <v>14404</v>
      </c>
      <c r="H658" s="35" t="s">
        <v>86</v>
      </c>
      <c r="I658" s="35" t="s">
        <v>1258</v>
      </c>
      <c r="J658" s="35" t="s">
        <v>111</v>
      </c>
      <c r="K658" s="36">
        <v>512245812</v>
      </c>
      <c r="L658" s="35" t="s">
        <v>88</v>
      </c>
    </row>
    <row r="659" spans="7:12" hidden="1" x14ac:dyDescent="0.2">
      <c r="G659" s="35">
        <v>14403</v>
      </c>
      <c r="H659" s="35" t="s">
        <v>86</v>
      </c>
      <c r="I659" s="35" t="s">
        <v>1259</v>
      </c>
      <c r="J659" s="35" t="s">
        <v>111</v>
      </c>
      <c r="K659" s="36">
        <v>512245812</v>
      </c>
      <c r="L659" s="35" t="s">
        <v>88</v>
      </c>
    </row>
    <row r="660" spans="7:12" hidden="1" x14ac:dyDescent="0.2">
      <c r="G660" s="35">
        <v>14401</v>
      </c>
      <c r="H660" s="35" t="s">
        <v>86</v>
      </c>
      <c r="I660" s="35" t="s">
        <v>1260</v>
      </c>
      <c r="J660" s="35" t="s">
        <v>111</v>
      </c>
      <c r="K660" s="36">
        <v>512245812</v>
      </c>
      <c r="L660" s="35" t="s">
        <v>88</v>
      </c>
    </row>
    <row r="661" spans="7:12" hidden="1" x14ac:dyDescent="0.2">
      <c r="G661" s="35">
        <v>14400</v>
      </c>
      <c r="H661" s="35" t="s">
        <v>86</v>
      </c>
      <c r="I661" s="35" t="s">
        <v>1261</v>
      </c>
      <c r="J661" s="35" t="s">
        <v>111</v>
      </c>
      <c r="K661" s="36">
        <v>512245812</v>
      </c>
      <c r="L661" s="35" t="s">
        <v>88</v>
      </c>
    </row>
    <row r="662" spans="7:12" hidden="1" x14ac:dyDescent="0.2">
      <c r="G662" s="35">
        <v>14398</v>
      </c>
      <c r="H662" s="35" t="s">
        <v>86</v>
      </c>
      <c r="I662" s="35" t="s">
        <v>1262</v>
      </c>
      <c r="J662" s="35" t="s">
        <v>111</v>
      </c>
      <c r="K662" s="36">
        <v>512245812</v>
      </c>
      <c r="L662" s="35" t="s">
        <v>88</v>
      </c>
    </row>
    <row r="663" spans="7:12" hidden="1" x14ac:dyDescent="0.2">
      <c r="G663" s="35">
        <v>14397</v>
      </c>
      <c r="H663" s="35" t="s">
        <v>86</v>
      </c>
      <c r="I663" s="35" t="s">
        <v>1263</v>
      </c>
      <c r="J663" s="35" t="s">
        <v>111</v>
      </c>
      <c r="K663" s="36">
        <v>512245812</v>
      </c>
      <c r="L663" s="35" t="s">
        <v>88</v>
      </c>
    </row>
    <row r="664" spans="7:12" hidden="1" x14ac:dyDescent="0.2">
      <c r="G664" s="35">
        <v>14394</v>
      </c>
      <c r="H664" s="35" t="s">
        <v>86</v>
      </c>
      <c r="I664" s="35" t="s">
        <v>1264</v>
      </c>
      <c r="J664" s="35" t="s">
        <v>936</v>
      </c>
      <c r="K664" s="36">
        <v>514956465</v>
      </c>
      <c r="L664" s="35" t="s">
        <v>88</v>
      </c>
    </row>
    <row r="665" spans="7:12" hidden="1" x14ac:dyDescent="0.2">
      <c r="G665" s="35">
        <v>14354</v>
      </c>
      <c r="H665" s="35" t="s">
        <v>86</v>
      </c>
      <c r="I665" s="35" t="s">
        <v>1265</v>
      </c>
      <c r="J665" s="35" t="s">
        <v>106</v>
      </c>
      <c r="K665" s="36">
        <v>513173393</v>
      </c>
      <c r="L665" s="35" t="s">
        <v>88</v>
      </c>
    </row>
    <row r="666" spans="7:12" hidden="1" x14ac:dyDescent="0.2">
      <c r="G666" s="35">
        <v>14353</v>
      </c>
      <c r="H666" s="35" t="s">
        <v>86</v>
      </c>
      <c r="I666" s="35" t="s">
        <v>1266</v>
      </c>
      <c r="J666" s="35" t="s">
        <v>106</v>
      </c>
      <c r="K666" s="36">
        <v>513173393</v>
      </c>
      <c r="L666" s="35" t="s">
        <v>88</v>
      </c>
    </row>
    <row r="667" spans="7:12" hidden="1" x14ac:dyDescent="0.2">
      <c r="G667" s="35">
        <v>14351</v>
      </c>
      <c r="H667" s="35" t="s">
        <v>86</v>
      </c>
      <c r="I667" s="35" t="s">
        <v>1267</v>
      </c>
      <c r="J667" s="35" t="s">
        <v>111</v>
      </c>
      <c r="K667" s="36">
        <v>512245812</v>
      </c>
      <c r="L667" s="35" t="s">
        <v>88</v>
      </c>
    </row>
    <row r="668" spans="7:12" hidden="1" x14ac:dyDescent="0.2">
      <c r="G668" s="35">
        <v>14342</v>
      </c>
      <c r="H668" s="35" t="s">
        <v>86</v>
      </c>
      <c r="I668" s="35" t="s">
        <v>1268</v>
      </c>
      <c r="J668" s="35" t="s">
        <v>936</v>
      </c>
      <c r="K668" s="36">
        <v>514956465</v>
      </c>
      <c r="L668" s="35" t="s">
        <v>88</v>
      </c>
    </row>
    <row r="669" spans="7:12" hidden="1" x14ac:dyDescent="0.2">
      <c r="G669" s="35">
        <v>14332</v>
      </c>
      <c r="H669" s="35" t="s">
        <v>86</v>
      </c>
      <c r="I669" s="35" t="s">
        <v>1269</v>
      </c>
      <c r="J669" s="35" t="s">
        <v>916</v>
      </c>
      <c r="K669" s="36">
        <v>513621110</v>
      </c>
      <c r="L669" s="35" t="s">
        <v>88</v>
      </c>
    </row>
    <row r="670" spans="7:12" x14ac:dyDescent="0.2">
      <c r="G670" s="35">
        <v>14331</v>
      </c>
      <c r="H670" s="35" t="s">
        <v>86</v>
      </c>
      <c r="I670" s="35" t="s">
        <v>1270</v>
      </c>
      <c r="J670" s="35" t="s">
        <v>916</v>
      </c>
      <c r="K670" s="36">
        <v>513621110</v>
      </c>
      <c r="L670" s="35" t="s">
        <v>88</v>
      </c>
    </row>
    <row r="671" spans="7:12" x14ac:dyDescent="0.2">
      <c r="G671" s="35">
        <v>14293</v>
      </c>
      <c r="H671" s="35" t="s">
        <v>86</v>
      </c>
      <c r="I671" s="35" t="s">
        <v>1271</v>
      </c>
      <c r="J671" s="35" t="s">
        <v>90</v>
      </c>
      <c r="K671" s="36">
        <v>513611509</v>
      </c>
      <c r="L671" s="35" t="s">
        <v>88</v>
      </c>
    </row>
    <row r="672" spans="7:12" x14ac:dyDescent="0.2">
      <c r="G672" s="35">
        <v>14292</v>
      </c>
      <c r="H672" s="35" t="s">
        <v>86</v>
      </c>
      <c r="I672" s="35" t="s">
        <v>1272</v>
      </c>
      <c r="J672" s="35" t="s">
        <v>90</v>
      </c>
      <c r="K672" s="36">
        <v>513611509</v>
      </c>
      <c r="L672" s="35" t="s">
        <v>88</v>
      </c>
    </row>
    <row r="673" spans="7:12" x14ac:dyDescent="0.2">
      <c r="G673" s="35">
        <v>14282</v>
      </c>
      <c r="H673" s="35" t="s">
        <v>86</v>
      </c>
      <c r="I673" s="35" t="s">
        <v>1273</v>
      </c>
      <c r="J673" s="35" t="s">
        <v>956</v>
      </c>
      <c r="K673" s="36">
        <v>513026484</v>
      </c>
      <c r="L673" s="35" t="s">
        <v>88</v>
      </c>
    </row>
    <row r="674" spans="7:12" x14ac:dyDescent="0.2">
      <c r="G674" s="35">
        <v>14281</v>
      </c>
      <c r="H674" s="35" t="s">
        <v>86</v>
      </c>
      <c r="I674" s="35" t="s">
        <v>1274</v>
      </c>
      <c r="J674" s="35" t="s">
        <v>956</v>
      </c>
      <c r="K674" s="36">
        <v>513026484</v>
      </c>
      <c r="L674" s="35" t="s">
        <v>88</v>
      </c>
    </row>
    <row r="675" spans="7:12" x14ac:dyDescent="0.2">
      <c r="G675" s="35">
        <v>14280</v>
      </c>
      <c r="H675" s="35" t="s">
        <v>86</v>
      </c>
      <c r="I675" s="35" t="s">
        <v>1275</v>
      </c>
      <c r="J675" s="35" t="s">
        <v>121</v>
      </c>
      <c r="K675" s="36">
        <v>511880460</v>
      </c>
      <c r="L675" s="35" t="s">
        <v>88</v>
      </c>
    </row>
    <row r="676" spans="7:12" x14ac:dyDescent="0.2">
      <c r="G676" s="35">
        <v>14279</v>
      </c>
      <c r="H676" s="35" t="s">
        <v>86</v>
      </c>
      <c r="I676" s="35" t="s">
        <v>1276</v>
      </c>
      <c r="J676" s="35" t="s">
        <v>121</v>
      </c>
      <c r="K676" s="36">
        <v>511880460</v>
      </c>
      <c r="L676" s="35" t="s">
        <v>88</v>
      </c>
    </row>
    <row r="677" spans="7:12" x14ac:dyDescent="0.2">
      <c r="G677" s="35">
        <v>14274</v>
      </c>
      <c r="H677" s="35" t="s">
        <v>86</v>
      </c>
      <c r="I677" s="35" t="s">
        <v>1277</v>
      </c>
      <c r="J677" s="35" t="s">
        <v>541</v>
      </c>
      <c r="K677" s="36">
        <v>511033060</v>
      </c>
      <c r="L677" s="35" t="s">
        <v>88</v>
      </c>
    </row>
    <row r="678" spans="7:12" x14ac:dyDescent="0.2">
      <c r="G678" s="35">
        <v>14272</v>
      </c>
      <c r="H678" s="35" t="s">
        <v>86</v>
      </c>
      <c r="I678" s="35" t="s">
        <v>1278</v>
      </c>
      <c r="J678" s="35" t="s">
        <v>111</v>
      </c>
      <c r="K678" s="36">
        <v>512245812</v>
      </c>
      <c r="L678" s="35" t="s">
        <v>88</v>
      </c>
    </row>
    <row r="679" spans="7:12" x14ac:dyDescent="0.2">
      <c r="G679" s="35">
        <v>14271</v>
      </c>
      <c r="H679" s="35" t="s">
        <v>86</v>
      </c>
      <c r="I679" s="35" t="s">
        <v>1279</v>
      </c>
      <c r="J679" s="35" t="s">
        <v>111</v>
      </c>
      <c r="K679" s="36">
        <v>512245812</v>
      </c>
      <c r="L679" s="35" t="s">
        <v>88</v>
      </c>
    </row>
    <row r="680" spans="7:12" x14ac:dyDescent="0.2">
      <c r="G680" s="35">
        <v>14270</v>
      </c>
      <c r="H680" s="35" t="s">
        <v>86</v>
      </c>
      <c r="I680" s="35" t="s">
        <v>1280</v>
      </c>
      <c r="J680" s="35" t="s">
        <v>1300</v>
      </c>
      <c r="K680" s="36">
        <v>512065202</v>
      </c>
      <c r="L680" s="35" t="s">
        <v>88</v>
      </c>
    </row>
    <row r="681" spans="7:12" x14ac:dyDescent="0.2">
      <c r="G681" s="35">
        <v>14265</v>
      </c>
      <c r="H681" s="35" t="s">
        <v>86</v>
      </c>
      <c r="I681" s="35" t="s">
        <v>1281</v>
      </c>
      <c r="J681" s="35" t="s">
        <v>1300</v>
      </c>
      <c r="K681" s="36">
        <v>512065202</v>
      </c>
      <c r="L681" s="35" t="s">
        <v>88</v>
      </c>
    </row>
    <row r="682" spans="7:12" x14ac:dyDescent="0.2">
      <c r="G682" s="35">
        <v>14264</v>
      </c>
      <c r="H682" s="35" t="s">
        <v>86</v>
      </c>
      <c r="I682" s="35" t="s">
        <v>1282</v>
      </c>
      <c r="J682" s="35" t="s">
        <v>1300</v>
      </c>
      <c r="K682" s="36">
        <v>512065202</v>
      </c>
      <c r="L682" s="35" t="s">
        <v>88</v>
      </c>
    </row>
    <row r="683" spans="7:12" x14ac:dyDescent="0.2">
      <c r="G683" s="35">
        <v>14263</v>
      </c>
      <c r="H683" s="35" t="s">
        <v>86</v>
      </c>
      <c r="I683" s="35" t="s">
        <v>1283</v>
      </c>
      <c r="J683" s="35" t="s">
        <v>1300</v>
      </c>
      <c r="K683" s="36">
        <v>512065202</v>
      </c>
      <c r="L683" s="35" t="s">
        <v>88</v>
      </c>
    </row>
    <row r="684" spans="7:12" x14ac:dyDescent="0.2">
      <c r="G684" s="35">
        <v>14262</v>
      </c>
      <c r="H684" s="35" t="s">
        <v>86</v>
      </c>
      <c r="I684" s="35" t="s">
        <v>1284</v>
      </c>
      <c r="J684" s="35" t="s">
        <v>1300</v>
      </c>
      <c r="K684" s="36">
        <v>512065202</v>
      </c>
      <c r="L684" s="35" t="s">
        <v>88</v>
      </c>
    </row>
    <row r="685" spans="7:12" x14ac:dyDescent="0.2">
      <c r="G685" s="35">
        <v>14237</v>
      </c>
      <c r="H685" s="35" t="s">
        <v>86</v>
      </c>
      <c r="I685" s="35" t="s">
        <v>1285</v>
      </c>
      <c r="J685" s="35" t="s">
        <v>181</v>
      </c>
      <c r="K685" s="36">
        <v>512244146</v>
      </c>
      <c r="L685" s="35" t="s">
        <v>88</v>
      </c>
    </row>
    <row r="686" spans="7:12" x14ac:dyDescent="0.2">
      <c r="G686" s="35">
        <v>14236</v>
      </c>
      <c r="H686" s="35" t="s">
        <v>86</v>
      </c>
      <c r="I686" s="35" t="s">
        <v>1286</v>
      </c>
      <c r="J686" s="35" t="s">
        <v>181</v>
      </c>
      <c r="K686" s="36">
        <v>512244146</v>
      </c>
      <c r="L686" s="35" t="s">
        <v>88</v>
      </c>
    </row>
    <row r="687" spans="7:12" x14ac:dyDescent="0.2">
      <c r="G687" s="35">
        <v>14235</v>
      </c>
      <c r="H687" s="35" t="s">
        <v>86</v>
      </c>
      <c r="I687" s="35" t="s">
        <v>1287</v>
      </c>
      <c r="J687" s="35" t="s">
        <v>106</v>
      </c>
      <c r="K687" s="36">
        <v>513173393</v>
      </c>
      <c r="L687" s="35" t="s">
        <v>88</v>
      </c>
    </row>
    <row r="688" spans="7:12" x14ac:dyDescent="0.2">
      <c r="G688" s="35">
        <v>14234</v>
      </c>
      <c r="H688" s="35" t="s">
        <v>86</v>
      </c>
      <c r="I688" s="35" t="s">
        <v>1288</v>
      </c>
      <c r="J688" s="35" t="s">
        <v>106</v>
      </c>
      <c r="K688" s="36">
        <v>513173393</v>
      </c>
      <c r="L688" s="35" t="s">
        <v>88</v>
      </c>
    </row>
    <row r="689" spans="7:12" x14ac:dyDescent="0.2">
      <c r="G689" s="35">
        <v>14229</v>
      </c>
      <c r="H689" s="35" t="s">
        <v>86</v>
      </c>
      <c r="I689" s="35" t="s">
        <v>1289</v>
      </c>
      <c r="J689" s="35" t="s">
        <v>116</v>
      </c>
      <c r="K689" s="36">
        <v>512237744</v>
      </c>
      <c r="L689" s="35" t="s">
        <v>88</v>
      </c>
    </row>
    <row r="690" spans="7:12" x14ac:dyDescent="0.2">
      <c r="G690" s="35">
        <v>14228</v>
      </c>
      <c r="H690" s="35" t="s">
        <v>86</v>
      </c>
      <c r="I690" s="35" t="s">
        <v>1290</v>
      </c>
      <c r="J690" s="35" t="s">
        <v>116</v>
      </c>
      <c r="K690" s="36">
        <v>512237744</v>
      </c>
      <c r="L690" s="35" t="s">
        <v>88</v>
      </c>
    </row>
    <row r="691" spans="7:12" x14ac:dyDescent="0.2">
      <c r="G691" s="35">
        <v>14206</v>
      </c>
      <c r="H691" s="35" t="s">
        <v>86</v>
      </c>
      <c r="I691" s="35" t="s">
        <v>1291</v>
      </c>
      <c r="J691" s="35" t="s">
        <v>131</v>
      </c>
      <c r="K691" s="36">
        <v>512267592</v>
      </c>
      <c r="L691" s="35" t="s">
        <v>88</v>
      </c>
    </row>
    <row r="692" spans="7:12" x14ac:dyDescent="0.2">
      <c r="G692" s="35">
        <v>14202</v>
      </c>
      <c r="H692" s="35" t="s">
        <v>86</v>
      </c>
      <c r="I692" s="35" t="s">
        <v>1292</v>
      </c>
      <c r="J692" s="35" t="s">
        <v>131</v>
      </c>
      <c r="K692" s="36">
        <v>512267592</v>
      </c>
      <c r="L692" s="35" t="s">
        <v>88</v>
      </c>
    </row>
    <row r="693" spans="7:12" x14ac:dyDescent="0.2">
      <c r="G693" s="35">
        <v>14201</v>
      </c>
      <c r="H693" s="35" t="s">
        <v>86</v>
      </c>
      <c r="I693" s="35" t="s">
        <v>1293</v>
      </c>
      <c r="J693" s="35" t="s">
        <v>131</v>
      </c>
      <c r="K693" s="36">
        <v>512267592</v>
      </c>
      <c r="L693" s="35" t="s">
        <v>88</v>
      </c>
    </row>
    <row r="694" spans="7:12" x14ac:dyDescent="0.2">
      <c r="G694" s="35">
        <v>14156</v>
      </c>
      <c r="H694" s="35" t="s">
        <v>86</v>
      </c>
      <c r="I694" s="35" t="s">
        <v>1294</v>
      </c>
      <c r="J694" s="35" t="s">
        <v>609</v>
      </c>
      <c r="K694" s="36">
        <v>520030990</v>
      </c>
      <c r="L694" s="35" t="s">
        <v>88</v>
      </c>
    </row>
    <row r="695" spans="7:12" x14ac:dyDescent="0.2">
      <c r="G695" s="35">
        <v>14119</v>
      </c>
      <c r="H695" s="35" t="s">
        <v>86</v>
      </c>
      <c r="I695" s="35" t="s">
        <v>1295</v>
      </c>
      <c r="J695" s="35" t="s">
        <v>240</v>
      </c>
      <c r="K695" s="36">
        <v>512711409</v>
      </c>
      <c r="L695" s="35" t="s">
        <v>88</v>
      </c>
    </row>
    <row r="696" spans="7:12" x14ac:dyDescent="0.2">
      <c r="G696" s="35">
        <v>14118</v>
      </c>
      <c r="H696" s="35" t="s">
        <v>86</v>
      </c>
      <c r="I696" s="35" t="s">
        <v>1296</v>
      </c>
      <c r="J696" s="35" t="s">
        <v>240</v>
      </c>
      <c r="K696" s="36">
        <v>512711409</v>
      </c>
      <c r="L696" s="35" t="s">
        <v>88</v>
      </c>
    </row>
    <row r="697" spans="7:12" x14ac:dyDescent="0.2">
      <c r="G697" s="35">
        <v>14079</v>
      </c>
      <c r="H697" s="35" t="s">
        <v>86</v>
      </c>
      <c r="I697" s="35" t="s">
        <v>1297</v>
      </c>
      <c r="J697" s="35" t="s">
        <v>759</v>
      </c>
      <c r="K697" s="36">
        <v>520042581</v>
      </c>
      <c r="L697" s="35" t="s">
        <v>88</v>
      </c>
    </row>
    <row r="698" spans="7:12" x14ac:dyDescent="0.2">
      <c r="G698" s="35">
        <v>14078</v>
      </c>
      <c r="H698" s="35" t="s">
        <v>86</v>
      </c>
      <c r="I698" s="35" t="s">
        <v>1298</v>
      </c>
      <c r="J698" s="35" t="s">
        <v>759</v>
      </c>
      <c r="K698" s="36">
        <v>520042581</v>
      </c>
      <c r="L698" s="35" t="s">
        <v>88</v>
      </c>
    </row>
    <row r="699" spans="7:12" x14ac:dyDescent="0.2">
      <c r="G699" s="35">
        <v>14077</v>
      </c>
      <c r="H699" s="35" t="s">
        <v>86</v>
      </c>
      <c r="I699" s="35" t="s">
        <v>1299</v>
      </c>
      <c r="J699" s="35" t="s">
        <v>759</v>
      </c>
      <c r="K699" s="36">
        <v>520042581</v>
      </c>
      <c r="L699" s="35" t="s">
        <v>88</v>
      </c>
    </row>
    <row r="700" spans="7:12" x14ac:dyDescent="0.2">
      <c r="G700" s="64">
        <v>14943</v>
      </c>
      <c r="H700" s="64" t="s">
        <v>86</v>
      </c>
      <c r="I700" s="64" t="s">
        <v>1405</v>
      </c>
      <c r="J700" s="64" t="s">
        <v>116</v>
      </c>
      <c r="K700" s="65">
        <v>512237744</v>
      </c>
      <c r="L700" s="35" t="s">
        <v>88</v>
      </c>
    </row>
    <row r="701" spans="7:12" x14ac:dyDescent="0.2">
      <c r="G701" s="64">
        <v>14944</v>
      </c>
      <c r="H701" s="64" t="s">
        <v>86</v>
      </c>
      <c r="I701" s="64" t="s">
        <v>1406</v>
      </c>
      <c r="J701" s="64" t="s">
        <v>116</v>
      </c>
      <c r="K701" s="65">
        <v>512237744</v>
      </c>
      <c r="L701" s="35" t="s">
        <v>88</v>
      </c>
    </row>
    <row r="702" spans="7:12" x14ac:dyDescent="0.2">
      <c r="G702" s="64">
        <v>14945</v>
      </c>
      <c r="H702" s="64" t="s">
        <v>86</v>
      </c>
      <c r="I702" s="64" t="s">
        <v>1404</v>
      </c>
      <c r="J702" s="64" t="s">
        <v>116</v>
      </c>
      <c r="K702" s="65">
        <v>512237744</v>
      </c>
      <c r="L702" s="35" t="s">
        <v>88</v>
      </c>
    </row>
    <row r="703" spans="7:12" x14ac:dyDescent="0.2">
      <c r="G703" s="64">
        <v>200000</v>
      </c>
      <c r="H703" s="64" t="s">
        <v>86</v>
      </c>
      <c r="I703" s="64" t="s">
        <v>1396</v>
      </c>
      <c r="J703" s="64" t="s">
        <v>83</v>
      </c>
      <c r="K703" s="65">
        <v>123456789</v>
      </c>
      <c r="L703" s="35" t="s">
        <v>88</v>
      </c>
    </row>
    <row r="704" spans="7:12" x14ac:dyDescent="0.2">
      <c r="G704" s="64">
        <v>200000</v>
      </c>
      <c r="H704" s="64" t="s">
        <v>86</v>
      </c>
      <c r="I704" s="64" t="s">
        <v>1396</v>
      </c>
      <c r="J704" s="64" t="s">
        <v>83</v>
      </c>
      <c r="K704" s="65">
        <v>123456789</v>
      </c>
      <c r="L704" s="35" t="s">
        <v>88</v>
      </c>
    </row>
    <row r="705" spans="7:12" x14ac:dyDescent="0.2">
      <c r="G705" s="64">
        <v>200000</v>
      </c>
      <c r="H705" s="64" t="s">
        <v>86</v>
      </c>
      <c r="I705" s="64" t="s">
        <v>1396</v>
      </c>
      <c r="J705" s="64" t="s">
        <v>83</v>
      </c>
      <c r="K705" s="65">
        <v>123456789</v>
      </c>
      <c r="L705" s="35" t="s">
        <v>88</v>
      </c>
    </row>
    <row r="706" spans="7:12" x14ac:dyDescent="0.2">
      <c r="G706" s="64">
        <v>200000</v>
      </c>
      <c r="H706" s="64" t="s">
        <v>86</v>
      </c>
      <c r="I706" s="64" t="s">
        <v>1396</v>
      </c>
      <c r="J706" s="64" t="s">
        <v>83</v>
      </c>
      <c r="K706" s="65">
        <v>123456789</v>
      </c>
      <c r="L706" s="35" t="s">
        <v>88</v>
      </c>
    </row>
    <row r="707" spans="7:12" x14ac:dyDescent="0.2">
      <c r="G707" s="64">
        <v>200000</v>
      </c>
      <c r="H707" s="64" t="s">
        <v>86</v>
      </c>
      <c r="I707" s="64" t="s">
        <v>1396</v>
      </c>
      <c r="J707" s="64" t="s">
        <v>83</v>
      </c>
      <c r="K707" s="65">
        <v>123456789</v>
      </c>
      <c r="L707" s="35" t="s">
        <v>88</v>
      </c>
    </row>
    <row r="708" spans="7:12" x14ac:dyDescent="0.2">
      <c r="G708" s="64">
        <v>200000</v>
      </c>
      <c r="H708" s="64" t="s">
        <v>86</v>
      </c>
      <c r="I708" s="64" t="s">
        <v>1396</v>
      </c>
      <c r="J708" s="64" t="s">
        <v>83</v>
      </c>
      <c r="K708" s="65">
        <v>123456789</v>
      </c>
      <c r="L708" s="35" t="s">
        <v>88</v>
      </c>
    </row>
    <row r="709" spans="7:12" x14ac:dyDescent="0.2">
      <c r="G709" s="64">
        <v>200000</v>
      </c>
      <c r="H709" s="64" t="s">
        <v>86</v>
      </c>
      <c r="I709" s="64" t="s">
        <v>1396</v>
      </c>
      <c r="J709" s="64" t="s">
        <v>83</v>
      </c>
      <c r="K709" s="65">
        <v>123456789</v>
      </c>
      <c r="L709" s="35" t="s">
        <v>88</v>
      </c>
    </row>
    <row r="710" spans="7:12" x14ac:dyDescent="0.2">
      <c r="G710" s="64">
        <v>200000</v>
      </c>
      <c r="H710" s="64" t="s">
        <v>86</v>
      </c>
      <c r="I710" s="64" t="s">
        <v>1396</v>
      </c>
      <c r="J710" s="64" t="s">
        <v>83</v>
      </c>
      <c r="K710" s="65">
        <v>123456789</v>
      </c>
      <c r="L710" s="35" t="s">
        <v>88</v>
      </c>
    </row>
    <row r="711" spans="7:12" x14ac:dyDescent="0.2">
      <c r="G711" s="64">
        <v>200000</v>
      </c>
      <c r="H711" s="64" t="s">
        <v>86</v>
      </c>
      <c r="I711" s="64" t="s">
        <v>1396</v>
      </c>
      <c r="J711" s="64" t="s">
        <v>83</v>
      </c>
      <c r="K711" s="65">
        <v>123456789</v>
      </c>
      <c r="L711" s="35" t="s">
        <v>88</v>
      </c>
    </row>
    <row r="712" spans="7:12" x14ac:dyDescent="0.2">
      <c r="G712" s="64">
        <v>200000</v>
      </c>
      <c r="H712" s="64" t="s">
        <v>86</v>
      </c>
      <c r="I712" s="64" t="s">
        <v>1396</v>
      </c>
      <c r="J712" s="64" t="s">
        <v>83</v>
      </c>
      <c r="K712" s="65">
        <v>123456789</v>
      </c>
      <c r="L712" s="35" t="s">
        <v>88</v>
      </c>
    </row>
    <row r="713" spans="7:12" x14ac:dyDescent="0.2">
      <c r="G713" s="64">
        <v>200000</v>
      </c>
      <c r="H713" s="64" t="s">
        <v>86</v>
      </c>
      <c r="I713" s="64" t="s">
        <v>1396</v>
      </c>
      <c r="J713" s="64" t="s">
        <v>83</v>
      </c>
      <c r="K713" s="65">
        <v>123456789</v>
      </c>
      <c r="L713" s="35" t="s">
        <v>88</v>
      </c>
    </row>
  </sheetData>
  <sheetProtection password="EEFC" sheet="1" objects="1" scenarios="1" formatCells="0" formatColumns="0" formatRows="0" autoFilter="0"/>
  <autoFilter ref="A2:X669" xr:uid="{00000000-0009-0000-0000-000002000000}">
    <filterColumn colId="9">
      <filters>
        <filter val="מגדל מקפת קרנות פנסיה וקופות גמל בע&quot;מ"/>
      </filters>
    </filterColumn>
  </autoFilter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a46656d4-8850-49b3-aebd-68bd05f7f43d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Manager/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מרכיבי תשואה</dc:title>
  <dc:subject/>
  <dc:creator>Joe Sternberg</dc:creator>
  <cp:keywords/>
  <dc:description>מונגש</dc:description>
  <cp:lastModifiedBy>אלישבע ויסברג</cp:lastModifiedBy>
  <cp:lastPrinted>2021-05-27T06:23:48Z</cp:lastPrinted>
  <dcterms:created xsi:type="dcterms:W3CDTF">2016-08-07T08:05:35Z</dcterms:created>
  <dcterms:modified xsi:type="dcterms:W3CDTF">2025-02-04T12:56:16Z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