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Makefet\פעילות גמל כספים\פעילות גמל-כספים\2024\דוח מרכיבי תשואה 2024\דוח מרכיבי תשואה רבעון 4-2024\דוח מרכיבי תשואה- 31.12.24- לאתר\"/>
    </mc:Choice>
  </mc:AlternateContent>
  <xr:revisionPtr revIDLastSave="0" documentId="13_ncr:1_{8454E44F-1F11-4702-8F61-C32ADA84EA74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5" i="6"/>
  <c r="B24" i="6"/>
  <c r="B23" i="6"/>
  <c r="C3" i="5" l="1"/>
  <c r="C4" i="5"/>
  <c r="B26" i="6"/>
</calcChain>
</file>

<file path=xl/sharedStrings.xml><?xml version="1.0" encoding="utf-8"?>
<sst xmlns="http://schemas.openxmlformats.org/spreadsheetml/2006/main" count="5549" uniqueCount="1409">
  <si>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</si>
  <si>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</si>
  <si>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</si>
  <si>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</si>
  <si>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</si>
  <si>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</si>
  <si>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</si>
  <si>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</si>
  <si>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</si>
  <si>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</si>
  <si>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</si>
  <si>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</si>
  <si>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</si>
  <si>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</si>
  <si>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</si>
  <si>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</si>
  <si>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</si>
  <si>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</si>
  <si>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</si>
  <si>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</si>
  <si>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</si>
  <si>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</si>
  <si>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</si>
  <si>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</si>
  <si>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</si>
  <si>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</si>
  <si>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</si>
  <si>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</si>
  <si>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</si>
  <si>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</si>
  <si>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</si>
  <si>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</si>
  <si>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</si>
  <si>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</si>
  <si>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</si>
  <si>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</si>
  <si>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</si>
  <si>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</si>
  <si>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</si>
  <si>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</si>
  <si>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</si>
  <si>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</si>
  <si>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</si>
  <si>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</si>
  <si>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</si>
  <si>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</si>
  <si>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</si>
  <si>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</si>
  <si>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</si>
  <si>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</si>
  <si>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</si>
  <si>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</si>
  <si>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</si>
  <si>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</si>
  <si>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</si>
  <si>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</si>
  <si>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</si>
  <si>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</si>
  <si>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</si>
  <si>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</si>
  <si>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</si>
  <si>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</si>
  <si>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</si>
  <si>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</si>
  <si>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</si>
  <si>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</si>
  <si>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</si>
  <si>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</si>
  <si>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</si>
  <si>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</si>
  <si>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</si>
  <si>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</si>
  <si>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</si>
  <si>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</si>
  <si>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</si>
  <si>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</si>
  <si>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</si>
  <si>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</si>
  <si>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</si>
  <si>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</si>
  <si>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</si>
  <si>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</si>
  <si>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</si>
  <si>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</si>
  <si>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</si>
  <si>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</si>
  <si>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</si>
  <si>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</si>
  <si>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</si>
  <si>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</si>
  <si>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</si>
  <si>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</si>
  <si>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</si>
  <si>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</si>
  <si>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</si>
  <si>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</si>
  <si>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</si>
  <si>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</si>
  <si>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</si>
  <si>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</si>
  <si>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</si>
  <si>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</si>
  <si>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</si>
  <si>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</si>
  <si>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</si>
  <si>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</si>
  <si>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</si>
  <si>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</si>
  <si>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</si>
  <si>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</si>
  <si>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</si>
  <si>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</si>
  <si>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</si>
  <si>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</si>
  <si>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</si>
  <si>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</si>
  <si>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</si>
  <si>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</si>
  <si>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</si>
  <si>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</si>
  <si>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</si>
  <si>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</si>
  <si>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</si>
  <si>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</si>
  <si>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</si>
  <si>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</si>
  <si>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</si>
  <si>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</si>
  <si>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</si>
  <si>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</si>
  <si>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</si>
  <si>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</si>
  <si>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</si>
  <si>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</si>
  <si>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</si>
  <si>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</si>
  <si>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</si>
  <si>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</si>
  <si>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</si>
  <si>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</si>
  <si>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</si>
  <si>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</si>
  <si>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</si>
  <si>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</si>
  <si>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</si>
  <si>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</si>
  <si>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</si>
  <si>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</si>
  <si>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</si>
  <si>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</si>
  <si>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</si>
  <si>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</si>
  <si>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</si>
  <si>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</si>
  <si>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</si>
  <si>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</si>
  <si>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</si>
  <si>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</si>
  <si>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</si>
  <si>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</si>
  <si>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</si>
  <si>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</si>
  <si>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</si>
  <si>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</si>
  <si>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</si>
  <si>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</si>
  <si>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</si>
  <si>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</si>
  <si>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</si>
  <si>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</si>
  <si>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</si>
  <si>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</si>
  <si>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</si>
  <si>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</si>
  <si>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</si>
  <si>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</si>
  <si>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</si>
  <si>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</si>
  <si>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</si>
  <si>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</si>
  <si>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</si>
  <si>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</si>
  <si>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</si>
  <si>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</si>
  <si>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</si>
  <si>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</si>
  <si>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</si>
  <si>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</si>
  <si>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</si>
  <si>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</si>
  <si>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</si>
  <si>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</si>
  <si>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</si>
  <si>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</si>
  <si>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</si>
  <si>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</si>
  <si>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</si>
  <si>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</si>
  <si>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</si>
  <si>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</si>
  <si>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</si>
  <si>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</si>
  <si>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</si>
  <si>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</si>
  <si>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</si>
  <si>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</si>
  <si>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</si>
  <si>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</si>
  <si>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</si>
  <si>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</si>
  <si>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</si>
  <si>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</si>
  <si>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</si>
  <si>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</si>
  <si>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</si>
  <si>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</si>
  <si>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</si>
  <si>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</si>
  <si>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</si>
  <si>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</si>
  <si>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</si>
  <si>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</si>
  <si>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</si>
  <si>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</si>
  <si>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</si>
  <si>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</si>
  <si>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</si>
  <si>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</si>
  <si>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</si>
  <si>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</si>
  <si>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</si>
  <si>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</si>
  <si>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</si>
  <si>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</si>
  <si>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</si>
  <si>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</si>
  <si>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</si>
  <si>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</si>
  <si>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</si>
  <si>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</si>
  <si>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</si>
  <si>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</si>
  <si>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</si>
  <si>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</si>
  <si>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</si>
  <si>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</si>
  <si>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</si>
  <si>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</si>
  <si>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</si>
  <si>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</si>
  <si>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</si>
  <si>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</si>
  <si>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</si>
  <si>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</si>
  <si>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</si>
  <si>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</si>
  <si>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</si>
  <si>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</si>
  <si>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</si>
  <si>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</si>
  <si>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</si>
  <si>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</si>
  <si>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</si>
  <si>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</si>
  <si>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</si>
  <si>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</si>
  <si>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</si>
  <si>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</si>
  <si>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</si>
  <si>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</si>
  <si>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</si>
  <si>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</si>
  <si>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</si>
  <si>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</si>
  <si>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</si>
  <si>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</si>
  <si>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</si>
  <si>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</si>
  <si>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</si>
  <si>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</si>
  <si>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</si>
  <si>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</si>
  <si>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</si>
  <si>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</si>
  <si>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</si>
  <si>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</si>
  <si>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</si>
  <si>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</si>
  <si>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</si>
  <si>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</si>
  <si>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</si>
  <si>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</si>
  <si>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</si>
  <si>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</si>
  <si>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</si>
  <si>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</si>
  <si>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</si>
  <si>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</si>
  <si>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</si>
  <si>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</si>
  <si>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</si>
  <si>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</si>
  <si>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</si>
  <si>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</si>
  <si>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</si>
  <si>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</si>
  <si>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</si>
  <si>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</si>
  <si>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</si>
  <si>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</si>
  <si>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</si>
  <si>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</si>
  <si>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</si>
  <si>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</si>
  <si>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</si>
  <si>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</si>
  <si>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</si>
  <si>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</si>
  <si>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</si>
  <si>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</si>
  <si>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</si>
  <si>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</si>
  <si>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</si>
  <si>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</si>
  <si>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</si>
  <si>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</si>
  <si>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</si>
  <si>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</si>
  <si>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</si>
  <si>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</si>
  <si>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</si>
  <si>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</si>
  <si>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</si>
  <si>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</si>
  <si>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</si>
  <si>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</si>
  <si>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</si>
  <si>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</si>
  <si>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</si>
  <si>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</si>
  <si>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</si>
  <si>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</si>
  <si>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</si>
  <si>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</si>
  <si>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</si>
  <si>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</si>
  <si>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</si>
  <si>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</si>
  <si>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</si>
  <si>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</si>
  <si>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</si>
  <si>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</si>
  <si>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</si>
  <si>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</si>
  <si>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</si>
  <si>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</si>
  <si>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</si>
  <si>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</si>
  <si>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</si>
  <si>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</si>
  <si>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</si>
  <si>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</si>
  <si>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</si>
  <si>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</si>
  <si>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</si>
  <si>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</si>
  <si>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</si>
  <si>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</si>
  <si>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</si>
  <si>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</si>
  <si>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</si>
  <si>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</si>
  <si>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</si>
  <si>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</si>
  <si>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</si>
  <si>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</si>
  <si>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</si>
  <si>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</si>
  <si>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</si>
  <si>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</si>
  <si>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</si>
  <si>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</si>
  <si>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</si>
  <si>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</si>
  <si>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</si>
  <si>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</si>
  <si>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</si>
  <si>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</si>
  <si>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</si>
  <si>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</si>
  <si>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</si>
  <si>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</si>
  <si>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</si>
  <si>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</si>
  <si>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</si>
  <si>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</si>
  <si>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</si>
  <si>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</si>
  <si>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</si>
  <si>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</si>
  <si>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</si>
  <si>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</si>
  <si>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</si>
  <si>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</si>
  <si>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</si>
  <si>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</si>
  <si>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</si>
  <si>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</si>
  <si>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</si>
  <si>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</si>
  <si>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</si>
  <si>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</si>
  <si>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</si>
  <si>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</si>
  <si>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</si>
  <si>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</si>
  <si>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</si>
  <si>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</si>
  <si>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</si>
  <si>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</si>
  <si>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</si>
  <si>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</si>
  <si>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</si>
  <si>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</si>
  <si>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</si>
  <si>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</si>
  <si>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</si>
  <si>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</si>
  <si>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</si>
  <si>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</si>
  <si>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</si>
  <si>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</si>
  <si>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</si>
  <si>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</si>
  <si>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</si>
  <si>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</si>
  <si>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</si>
  <si>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</si>
  <si>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</si>
  <si>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</si>
  <si>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</si>
  <si>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</si>
  <si>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</si>
  <si>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</si>
  <si>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</si>
  <si>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</si>
  <si>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</si>
  <si>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</si>
  <si>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</si>
  <si>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</si>
  <si>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</si>
  <si>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</si>
  <si>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</si>
  <si>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</si>
  <si>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</si>
  <si>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</si>
  <si>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</si>
  <si>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</si>
  <si>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</si>
  <si>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</si>
  <si>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</si>
  <si>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</si>
  <si>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</si>
  <si>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</si>
  <si>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</si>
  <si>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</si>
  <si>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</si>
  <si>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</si>
  <si>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</si>
  <si>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</si>
  <si>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</si>
  <si>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</si>
  <si>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</si>
  <si>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</si>
  <si>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</si>
  <si>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</si>
  <si>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</si>
  <si>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</si>
  <si>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</si>
  <si>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</si>
  <si>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</si>
  <si>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</si>
  <si>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</si>
  <si>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</si>
  <si>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</si>
  <si>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</si>
  <si>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</si>
  <si>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</si>
  <si>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</si>
  <si>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</si>
  <si>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</si>
  <si>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</si>
  <si>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</si>
  <si>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</si>
  <si>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</si>
  <si>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</si>
  <si>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</si>
  <si>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</si>
  <si>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</si>
  <si>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</si>
  <si>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</si>
  <si>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</si>
  <si>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</si>
  <si>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</si>
  <si>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</si>
  <si>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</si>
  <si>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</si>
  <si>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</si>
  <si>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</si>
  <si>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</si>
  <si>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</si>
  <si>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</si>
  <si>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</si>
  <si>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</si>
  <si>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</si>
  <si>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</si>
  <si>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</si>
  <si>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</si>
  <si>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</si>
  <si>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</si>
  <si>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</si>
  <si>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</si>
  <si>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</si>
  <si>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</si>
  <si>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</si>
  <si>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</si>
  <si>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</si>
  <si>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</si>
  <si>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</si>
  <si>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</si>
  <si>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</si>
  <si>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</si>
  <si>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</si>
  <si>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</si>
  <si>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</si>
  <si>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</si>
  <si>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</si>
  <si>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</si>
  <si>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</si>
  <si>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</si>
  <si>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</si>
  <si>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</si>
  <si>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</si>
  <si>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</si>
  <si>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</si>
  <si>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</si>
  <si>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</si>
  <si>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</si>
  <si>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</si>
  <si>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</si>
  <si>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</si>
  <si>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</si>
  <si>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</si>
  <si>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</si>
  <si>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</si>
  <si>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</si>
  <si>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</si>
  <si>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</si>
  <si>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</si>
  <si>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</si>
  <si>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</si>
  <si>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</si>
  <si>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</si>
  <si>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</si>
  <si>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</si>
  <si>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</si>
  <si>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</si>
  <si>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</si>
  <si>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</si>
  <si>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</si>
  <si>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</si>
  <si>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</si>
  <si>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</si>
  <si>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</si>
  <si>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</si>
  <si>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</si>
  <si>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</si>
  <si>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</si>
  <si>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</si>
  <si>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</si>
  <si>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</si>
  <si>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</si>
  <si>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</si>
  <si>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</si>
  <si>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</si>
  <si>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</si>
  <si>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</si>
  <si>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</si>
  <si>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</si>
  <si>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</si>
  <si>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</si>
  <si>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</si>
  <si>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</si>
  <si>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</si>
  <si>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</si>
  <si>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</si>
  <si>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</si>
  <si>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</si>
  <si>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</si>
  <si>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</si>
  <si>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</si>
  <si>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</si>
  <si>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</si>
  <si>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</si>
  <si>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</si>
  <si>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</si>
  <si>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</si>
  <si>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</si>
  <si>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</si>
  <si>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</si>
  <si>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</si>
  <si>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</si>
  <si>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</si>
  <si>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</si>
  <si>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</si>
  <si>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</si>
  <si>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</si>
  <si>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</si>
  <si>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</si>
  <si>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</si>
  <si>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</si>
  <si>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</si>
  <si>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</si>
  <si>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</si>
  <si>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</si>
  <si>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</si>
  <si>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</si>
  <si>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</si>
  <si>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</si>
  <si>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</si>
  <si>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</si>
  <si>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</si>
  <si>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</si>
  <si>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</si>
  <si>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</si>
  <si>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</si>
  <si>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</si>
  <si>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</si>
  <si>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</si>
  <si>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</si>
  <si>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</si>
  <si>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</si>
  <si>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</si>
  <si>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</si>
  <si>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</si>
  <si>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</si>
  <si>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</si>
  <si>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</si>
  <si>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</si>
  <si>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</si>
  <si>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</si>
  <si>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</si>
  <si>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</si>
  <si>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</si>
  <si>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</si>
  <si>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</si>
  <si>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</si>
  <si>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</si>
  <si>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</si>
  <si>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</si>
  <si>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</si>
  <si>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</si>
  <si>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</si>
  <si>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</si>
  <si>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</si>
  <si>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</si>
  <si>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</si>
  <si>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</si>
  <si>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</si>
  <si>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</si>
  <si>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</si>
  <si>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</si>
  <si>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</si>
  <si>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</si>
  <si>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</si>
  <si>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</si>
  <si>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</si>
  <si>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</si>
  <si>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</si>
  <si>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</si>
  <si>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</si>
  <si>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</si>
  <si>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</si>
  <si>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</si>
  <si>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</si>
  <si>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</si>
  <si>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</si>
  <si>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</si>
  <si>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</si>
  <si>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</si>
  <si>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</si>
  <si>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</si>
  <si>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</si>
  <si>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</si>
  <si>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</si>
  <si>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</si>
  <si>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</si>
  <si>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</si>
  <si>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</si>
  <si>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</si>
  <si>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</si>
  <si>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</si>
  <si>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</si>
  <si>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</si>
  <si>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</si>
  <si>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</si>
  <si>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</si>
  <si>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</si>
  <si>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</si>
  <si>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</si>
  <si>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</si>
  <si>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</si>
  <si>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</si>
  <si>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</si>
  <si>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</si>
  <si>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</si>
  <si>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</si>
  <si>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</si>
  <si>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</si>
  <si>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</si>
  <si>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</si>
  <si>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</si>
  <si>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</si>
  <si>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</si>
  <si>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</si>
  <si>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</si>
  <si>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</si>
  <si>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</si>
  <si>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</si>
  <si>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</si>
  <si>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</si>
  <si>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</si>
  <si>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</si>
  <si>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</si>
  <si>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</si>
  <si>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</si>
  <si>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</si>
  <si>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</si>
  <si>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</si>
  <si>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</si>
  <si>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</si>
  <si>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</si>
  <si>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</si>
  <si>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</si>
  <si>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</si>
  <si>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</si>
  <si>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</si>
  <si>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</si>
  <si>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</si>
  <si>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</si>
  <si>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</si>
  <si>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</si>
  <si>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</si>
  <si>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</si>
  <si>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</si>
  <si>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</si>
  <si>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</si>
  <si>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</si>
  <si>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</si>
  <si>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</si>
  <si>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</si>
  <si>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</si>
  <si>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</si>
  <si>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</si>
  <si>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</si>
  <si>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</si>
  <si>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</si>
  <si>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</si>
  <si>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</si>
  <si>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</si>
  <si>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</si>
  <si>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</si>
  <si>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</si>
  <si>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</si>
  <si>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</si>
  <si>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</si>
  <si>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</si>
  <si>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</si>
  <si>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</si>
  <si>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</si>
  <si>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</si>
  <si>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</si>
  <si>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</si>
  <si>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</si>
  <si>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</si>
  <si>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</si>
  <si>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</si>
  <si>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</si>
  <si>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</si>
  <si>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</si>
  <si>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</si>
  <si>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</si>
  <si>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</si>
  <si>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</si>
  <si>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</si>
  <si>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</si>
  <si>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</si>
  <si>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</si>
  <si>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</si>
  <si>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</si>
  <si>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</si>
  <si>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</si>
  <si>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</si>
  <si>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</si>
  <si>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</si>
  <si>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</si>
  <si>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</si>
  <si>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</si>
  <si>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</si>
  <si>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</si>
  <si>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</si>
  <si>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</si>
  <si>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</si>
  <si>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</si>
  <si>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</si>
  <si>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</si>
  <si>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</si>
  <si>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</si>
  <si>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</si>
  <si>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</si>
  <si>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</si>
  <si>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</si>
  <si>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</si>
  <si>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</si>
  <si>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</si>
  <si>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</si>
  <si>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</si>
  <si>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</si>
  <si>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</si>
  <si>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</si>
  <si>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</si>
  <si>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</si>
  <si>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</si>
  <si>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</si>
  <si>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</si>
  <si>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</si>
  <si>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</si>
  <si>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</si>
  <si>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</si>
  <si>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</si>
  <si>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</si>
  <si>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</si>
  <si>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</si>
  <si>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</si>
  <si>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</si>
  <si>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</si>
  <si>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</si>
  <si>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</si>
  <si>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</si>
  <si>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</si>
  <si>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</si>
  <si>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</si>
  <si>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</si>
  <si>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</si>
  <si>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</si>
  <si>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</si>
  <si>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</si>
  <si>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</si>
  <si>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</si>
  <si>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</si>
  <si>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</si>
  <si>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</si>
  <si>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</si>
  <si>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</si>
  <si>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</si>
  <si>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</si>
  <si>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</si>
  <si>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</si>
  <si>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</si>
  <si>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</si>
  <si>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</si>
  <si>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</si>
  <si>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</si>
  <si>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</si>
  <si>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</si>
  <si>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</si>
  <si>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</si>
  <si>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</si>
  <si>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</si>
  <si>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</si>
  <si>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</si>
  <si>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</si>
  <si>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</si>
  <si>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</si>
  <si>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</si>
  <si>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</si>
  <si>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</si>
  <si>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</si>
  <si>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</si>
  <si>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</si>
  <si>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</si>
  <si>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</si>
  <si>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</si>
  <si>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</si>
  <si>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</si>
  <si>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</si>
  <si>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</si>
  <si>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</si>
  <si>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</si>
  <si>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</si>
  <si>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</si>
  <si>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</si>
  <si>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</si>
  <si>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</si>
  <si>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</si>
  <si>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</si>
  <si>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</si>
  <si>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</si>
  <si>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</si>
  <si>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</si>
  <si>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</si>
  <si>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</si>
  <si>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</si>
  <si>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</si>
  <si>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</si>
  <si>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</si>
  <si>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</si>
  <si>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</si>
  <si>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</si>
  <si>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</si>
  <si>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</si>
  <si>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</si>
  <si>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</si>
  <si>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</si>
  <si>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</si>
  <si>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</si>
  <si>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</si>
  <si>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</si>
  <si>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</si>
  <si>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</si>
  <si>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</si>
  <si>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</si>
  <si>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</si>
  <si>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</si>
  <si>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</si>
  <si>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</si>
  <si>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</si>
  <si>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</si>
  <si>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</si>
  <si>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</si>
  <si>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</si>
  <si>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</si>
  <si>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</si>
  <si>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</si>
  <si>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</si>
  <si>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</si>
  <si>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</si>
  <si>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</si>
  <si>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</si>
  <si>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</si>
  <si>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</si>
  <si>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</si>
  <si>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</si>
  <si>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</si>
  <si>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</si>
  <si>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</si>
  <si>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</si>
  <si>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</si>
  <si>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</si>
  <si>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</si>
  <si>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</si>
  <si>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</si>
  <si>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</si>
  <si>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</si>
  <si>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</si>
  <si>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</si>
  <si>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</si>
  <si>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</si>
  <si>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</si>
  <si>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</si>
  <si>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</si>
  <si>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</si>
  <si>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</si>
  <si>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</si>
  <si>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</si>
  <si>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</si>
  <si>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</si>
  <si>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</si>
  <si>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</si>
  <si>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</si>
  <si>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</si>
  <si>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</si>
  <si>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</si>
  <si>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</si>
  <si>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</si>
  <si>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</si>
  <si>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</si>
  <si>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</si>
  <si>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</si>
  <si>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</si>
  <si>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</si>
  <si>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</si>
  <si>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</si>
  <si>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</si>
  <si>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</si>
  <si>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</si>
  <si>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</si>
  <si>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</si>
  <si>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</si>
  <si>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</si>
  <si>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</si>
  <si>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</si>
  <si>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</si>
  <si>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</si>
  <si>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</si>
  <si>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</si>
  <si>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</si>
  <si>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</si>
  <si>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</si>
  <si>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</si>
  <si>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</si>
  <si>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</si>
  <si>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</si>
  <si>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</si>
  <si>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</si>
  <si>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</si>
  <si>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</si>
  <si>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</si>
  <si>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</si>
  <si>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</si>
  <si>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</si>
  <si>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</si>
  <si>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</si>
  <si>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</si>
  <si>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</si>
  <si>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</si>
  <si>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</si>
  <si>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</si>
  <si>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</si>
  <si>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</si>
  <si>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</si>
  <si>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</si>
  <si>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</si>
  <si>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</si>
  <si>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</si>
  <si>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</si>
  <si>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</si>
  <si>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</si>
  <si>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</si>
  <si>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</si>
  <si>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</si>
  <si>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</si>
  <si>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</si>
  <si>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</si>
  <si>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</si>
  <si>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</si>
  <si>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</si>
  <si>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</si>
  <si>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</si>
  <si>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</si>
  <si>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</si>
  <si>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</si>
  <si>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</si>
  <si>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</si>
  <si>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</si>
  <si>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</si>
  <si>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</si>
  <si>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</si>
  <si>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</si>
  <si>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</si>
  <si>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</si>
  <si>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</si>
  <si>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</si>
  <si>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</si>
  <si>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</si>
  <si>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</si>
  <si>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</si>
  <si>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</si>
  <si>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</si>
  <si>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</si>
  <si>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</si>
  <si>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</si>
  <si>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</si>
  <si>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</si>
  <si>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</si>
  <si>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</si>
  <si>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</si>
  <si>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</si>
  <si>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</si>
  <si>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</si>
  <si>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</si>
  <si>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</si>
  <si>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</si>
  <si>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</si>
  <si>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</si>
  <si>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</si>
  <si>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</si>
  <si>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</si>
  <si>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</si>
  <si>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</si>
  <si>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</si>
  <si>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</si>
  <si>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</si>
  <si>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</si>
  <si>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</si>
  <si>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</si>
  <si>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</si>
  <si>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</si>
  <si>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</si>
  <si>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</si>
  <si>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</si>
  <si>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</si>
  <si>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</si>
  <si>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</si>
  <si>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</si>
  <si>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</si>
  <si>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</si>
  <si>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</si>
  <si>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</si>
  <si>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</si>
  <si>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</si>
  <si>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</si>
  <si>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</si>
  <si>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</si>
  <si>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</si>
  <si>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</si>
  <si>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</si>
  <si>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</si>
  <si>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</si>
  <si>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</si>
  <si>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</si>
  <si>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</si>
  <si>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</si>
  <si>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</si>
  <si>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</si>
  <si>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</si>
  <si>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</si>
  <si>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</si>
  <si>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</si>
  <si>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</si>
  <si>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</si>
  <si>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</si>
  <si>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</si>
  <si>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</si>
  <si>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</si>
  <si>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</si>
  <si>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</si>
  <si>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</si>
  <si>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</si>
  <si>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</si>
  <si>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</si>
  <si>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</si>
  <si>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</si>
  <si>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</si>
  <si>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</si>
  <si>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</si>
  <si>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</si>
  <si>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</si>
  <si>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</si>
  <si>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</si>
  <si>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</si>
  <si>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</si>
  <si>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</si>
  <si>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</si>
  <si>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</si>
  <si>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</si>
  <si>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</si>
  <si>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</si>
  <si>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</si>
  <si>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</si>
  <si>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</si>
  <si>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</si>
  <si>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</si>
  <si>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</si>
  <si>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</si>
  <si>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</si>
  <si>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</si>
  <si>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</si>
  <si>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</si>
  <si>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</si>
  <si>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</si>
  <si>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</si>
  <si>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</si>
  <si>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</si>
  <si>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</si>
  <si>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</si>
  <si>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</si>
  <si>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</si>
  <si>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</si>
  <si>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</si>
  <si>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</si>
  <si>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</si>
  <si>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</si>
  <si>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</si>
  <si>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</si>
  <si>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</si>
  <si>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</si>
  <si>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</si>
  <si>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</si>
  <si>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</si>
  <si>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</si>
  <si>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</si>
  <si>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</si>
  <si>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</si>
  <si>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</si>
  <si>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</si>
  <si>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</si>
  <si>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</si>
  <si>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</si>
  <si>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</si>
  <si>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</si>
  <si>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</si>
  <si>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</si>
  <si>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</si>
  <si>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</si>
  <si>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</si>
  <si>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</si>
  <si>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</si>
  <si>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</si>
  <si>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</si>
  <si>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</si>
  <si>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</si>
  <si>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</si>
  <si>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</si>
  <si>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</si>
  <si>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</si>
  <si>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</si>
  <si>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</si>
  <si>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</si>
  <si>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</si>
  <si>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</si>
  <si>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</si>
  <si>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</si>
  <si>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</si>
  <si>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</si>
  <si>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</si>
  <si>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</si>
  <si>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</si>
  <si>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</si>
  <si>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</si>
  <si>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</si>
  <si>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</si>
  <si>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</si>
  <si>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</si>
  <si>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</si>
  <si>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</si>
  <si>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</si>
  <si>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</si>
  <si>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</si>
  <si>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</si>
  <si>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</si>
  <si>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</si>
  <si>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</si>
  <si>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</si>
  <si>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</si>
  <si>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</si>
  <si>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</si>
  <si>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</si>
  <si>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</si>
  <si>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</si>
  <si>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</si>
  <si>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</si>
  <si>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</si>
  <si>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</si>
  <si>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</si>
  <si>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</si>
  <si>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</si>
  <si>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</si>
  <si>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</si>
  <si>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</si>
  <si>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</si>
  <si>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</si>
  <si>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</si>
  <si>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</si>
  <si>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</si>
  <si>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</si>
  <si>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</si>
  <si>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</si>
  <si>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</si>
  <si>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</si>
  <si>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</si>
  <si>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</si>
  <si>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</si>
  <si>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</si>
  <si>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</si>
  <si>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</si>
  <si>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</si>
  <si>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</si>
  <si>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</si>
  <si>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</si>
  <si>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</si>
  <si>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</si>
  <si>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</si>
  <si>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</si>
  <si>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</si>
  <si>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</si>
  <si>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</si>
  <si>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</si>
  <si>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</si>
  <si>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</si>
  <si>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</si>
  <si>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</si>
  <si>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</si>
  <si>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</si>
  <si>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</si>
  <si>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</si>
  <si>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</si>
  <si>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</si>
  <si>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</si>
  <si>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</si>
  <si>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</si>
  <si>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</si>
  <si>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</si>
  <si>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</si>
  <si>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</si>
  <si>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</si>
  <si>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</si>
  <si>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</si>
  <si>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</si>
  <si>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</si>
  <si>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</si>
  <si>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</si>
  <si>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</si>
  <si>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</si>
  <si>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</si>
  <si>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</si>
  <si>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</si>
  <si>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</si>
  <si>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</si>
  <si>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</si>
  <si>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</si>
  <si>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</si>
  <si>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</si>
  <si>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</si>
  <si>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</si>
  <si>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</si>
  <si>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</si>
  <si>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</si>
  <si>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</si>
  <si>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</si>
  <si>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</si>
  <si>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</si>
  <si>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</si>
  <si>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</si>
  <si>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</si>
  <si>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</si>
  <si>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</si>
  <si>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</si>
  <si>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</si>
  <si>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</si>
  <si>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</si>
  <si>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</si>
  <si>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</si>
  <si>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</si>
  <si>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</si>
  <si>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</si>
  <si>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</si>
  <si>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</si>
  <si>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</si>
  <si>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</si>
  <si>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</si>
  <si>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</si>
  <si>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</si>
  <si>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</si>
  <si>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</si>
  <si>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</si>
  <si>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</si>
  <si>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</si>
  <si>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</si>
  <si>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</si>
  <si>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</si>
  <si>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</si>
  <si>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</si>
  <si>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</si>
  <si>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</si>
  <si>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</si>
  <si>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</si>
  <si>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</si>
  <si>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</si>
  <si>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</si>
  <si>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</si>
  <si>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</si>
  <si>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</si>
  <si>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</si>
  <si>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</si>
  <si>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</si>
  <si>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</si>
  <si>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</si>
  <si>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</si>
  <si>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</si>
  <si>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</si>
  <si>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</si>
  <si>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</si>
  <si>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</si>
  <si>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</si>
  <si>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</si>
  <si>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</si>
  <si>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</si>
  <si>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</si>
  <si>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</si>
  <si>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</si>
  <si>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</si>
  <si>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</si>
  <si>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</si>
  <si>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</si>
  <si>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</si>
  <si>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</si>
  <si>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</si>
  <si>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</si>
  <si>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</si>
  <si>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</si>
  <si>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</si>
  <si>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</si>
  <si>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</si>
  <si>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</si>
  <si>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</si>
  <si>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</si>
  <si>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31.12.24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</si>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</sst>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29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17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2" xfId="0" applyNumberFormat="1" applyBorder="1"/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3" fillId="12" borderId="26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14" fillId="0" borderId="0" xfId="0" applyNumberFormat="1" applyFont="1" applyProtection="1">
      <protection locked="0"/>
    </xf>
    <xf numFmtId="177" fontId="3" fillId="12" borderId="27" xfId="1" applyNumberFormat="1" applyFont="1" applyFill="1" applyBorder="1"/>
    <xf numFmtId="177" fontId="2" fillId="0" borderId="29" xfId="0" applyNumberFormat="1" applyFont="1" applyBorder="1"/>
    <xf numFmtId="0" fontId="0" fillId="0" borderId="2" xfId="0" applyBorder="1" applyAlignment="1">
      <alignment horizontal="center" vertical="top" wrapText="1"/>
    </xf>
    <xf numFmtId="177" fontId="0" fillId="0" borderId="2" xfId="0" applyNumberFormat="1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177" fontId="0" fillId="0" borderId="2" xfId="0" applyNumberFormat="1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 x14ac:dyDescent="0.2"/>
  <cols>
    <col min="1" max="1" width="17.37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8" t="s">
        <v>907</v>
      </c>
      <c r="B1" s="8" t="s">
        <v>63</v>
      </c>
      <c r="C1" s="68" t="s">
        <v>1408</v>
      </c>
      <c r="D1" s="8" t="s">
        <v>74</v>
      </c>
    </row>
    <row r="2" spans="1:4" x14ac:dyDescent="0.2">
      <c r="A2" s="121" t="s">
        <v>64</v>
      </c>
      <c r="B2" s="9">
        <v>1</v>
      </c>
      <c r="C2" s="9" t="s">
        <v>65</v>
      </c>
      <c r="D2" s="10" t="s">
        <v>79</v>
      </c>
    </row>
    <row r="3" spans="1:4" x14ac:dyDescent="0.2">
      <c r="A3" s="122"/>
      <c r="B3" s="9">
        <v>2</v>
      </c>
      <c r="C3" s="9" t="s">
        <v>66</v>
      </c>
      <c r="D3" s="10" t="s">
        <v>67</v>
      </c>
    </row>
    <row r="4" spans="1:4" x14ac:dyDescent="0.2">
      <c r="A4" s="122"/>
      <c r="B4" s="9">
        <v>3</v>
      </c>
      <c r="C4" s="9" t="s">
        <v>68</v>
      </c>
      <c r="D4" s="10" t="s">
        <v>69</v>
      </c>
    </row>
    <row r="5" spans="1:4" x14ac:dyDescent="0.2">
      <c r="A5" s="122"/>
      <c r="B5" s="123">
        <v>4</v>
      </c>
      <c r="C5" s="9" t="s">
        <v>70</v>
      </c>
      <c r="D5" s="10" t="s">
        <v>75</v>
      </c>
    </row>
    <row r="6" spans="1:4" x14ac:dyDescent="0.2">
      <c r="A6" s="122"/>
      <c r="B6" s="124"/>
      <c r="C6" s="69"/>
      <c r="D6" s="58" t="s">
        <v>909</v>
      </c>
    </row>
    <row r="7" spans="1:4" x14ac:dyDescent="0.2">
      <c r="A7" s="122"/>
      <c r="B7" s="124"/>
      <c r="C7" s="69"/>
      <c r="D7" s="57" t="s">
        <v>1384</v>
      </c>
    </row>
    <row r="8" spans="1:4" x14ac:dyDescent="0.2">
      <c r="A8" s="122"/>
      <c r="B8" s="124"/>
      <c r="C8" s="69"/>
      <c r="D8" s="59" t="s">
        <v>1385</v>
      </c>
    </row>
    <row r="9" spans="1:4" x14ac:dyDescent="0.2">
      <c r="A9" s="122"/>
      <c r="B9" s="124"/>
      <c r="C9" s="69"/>
      <c r="D9" s="10" t="s">
        <v>76</v>
      </c>
    </row>
    <row r="10" spans="1:4" x14ac:dyDescent="0.2">
      <c r="A10" s="122"/>
      <c r="B10" s="124"/>
      <c r="C10" s="69"/>
      <c r="D10" s="58" t="s">
        <v>77</v>
      </c>
    </row>
    <row r="11" spans="1:4" x14ac:dyDescent="0.2">
      <c r="A11" s="122"/>
      <c r="B11" s="124"/>
      <c r="C11" s="69"/>
      <c r="D11" s="57" t="s">
        <v>78</v>
      </c>
    </row>
    <row r="12" spans="1:4" x14ac:dyDescent="0.2">
      <c r="A12" s="122"/>
      <c r="B12" s="124"/>
      <c r="C12" s="69"/>
      <c r="D12" s="10" t="s">
        <v>71</v>
      </c>
    </row>
    <row r="13" spans="1:4" x14ac:dyDescent="0.2">
      <c r="A13" s="122"/>
      <c r="B13" s="124"/>
      <c r="C13" s="69"/>
      <c r="D13" s="10" t="s">
        <v>1377</v>
      </c>
    </row>
    <row r="14" spans="1:4" x14ac:dyDescent="0.2">
      <c r="A14" s="122"/>
      <c r="B14" s="124"/>
      <c r="C14" s="69"/>
      <c r="D14" s="10" t="s">
        <v>1378</v>
      </c>
    </row>
    <row r="15" spans="1:4" x14ac:dyDescent="0.2">
      <c r="A15" s="125" t="s">
        <v>905</v>
      </c>
      <c r="B15" s="9">
        <v>5</v>
      </c>
      <c r="C15" s="9" t="s">
        <v>72</v>
      </c>
      <c r="D15" s="10" t="s">
        <v>73</v>
      </c>
    </row>
    <row r="16" spans="1:4" x14ac:dyDescent="0.2">
      <c r="A16" s="126"/>
      <c r="B16" s="9">
        <v>6</v>
      </c>
      <c r="C16" s="69"/>
      <c r="D16" s="9" t="s">
        <v>904</v>
      </c>
    </row>
    <row r="17" spans="1:4" ht="28.5" x14ac:dyDescent="0.2">
      <c r="A17" s="127"/>
      <c r="B17" s="9">
        <v>7</v>
      </c>
      <c r="C17" s="69"/>
      <c r="D17" s="60" t="s">
        <v>1403</v>
      </c>
    </row>
    <row r="19" spans="1:4" ht="16.899999999999999" customHeight="1" x14ac:dyDescent="0.25">
      <c r="A19" s="12" t="s">
        <v>885</v>
      </c>
      <c r="B19" s="30">
        <v>2024</v>
      </c>
      <c r="C19" s="27"/>
    </row>
    <row r="20" spans="1:4" ht="15" x14ac:dyDescent="0.25">
      <c r="A20" s="13" t="s">
        <v>889</v>
      </c>
      <c r="B20" s="30" t="s">
        <v>88</v>
      </c>
      <c r="C20" s="29" t="str">
        <f>VLOOKUP(B20,Tab_Type,2,0)</f>
        <v>TabB</v>
      </c>
    </row>
    <row r="21" spans="1:4" ht="15" x14ac:dyDescent="0.25">
      <c r="A21" s="13" t="s">
        <v>890</v>
      </c>
      <c r="B21" s="30">
        <v>9780</v>
      </c>
      <c r="C21" s="27"/>
    </row>
    <row r="22" spans="1:4" ht="15" x14ac:dyDescent="0.25">
      <c r="A22" s="13" t="s">
        <v>886</v>
      </c>
      <c r="B22" s="30" t="s">
        <v>1407</v>
      </c>
      <c r="C22" s="27"/>
    </row>
    <row r="23" spans="1:4" ht="16.899999999999999" customHeight="1" x14ac:dyDescent="0.2">
      <c r="A23" s="15" t="s">
        <v>902</v>
      </c>
      <c r="B23" s="31" t="str">
        <f ca="1">IFERROR(VLOOKUP($B$21,INDIRECT($C$20),C23,0),"שם מסלול")</f>
        <v>מגדל לתגמולים ולפיצויים מסלול לבני 50 עד 60</v>
      </c>
      <c r="C23" s="27">
        <v>3</v>
      </c>
    </row>
    <row r="24" spans="1:4" x14ac:dyDescent="0.2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 x14ac:dyDescent="0.2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 x14ac:dyDescent="0.2">
      <c r="A26" s="14" t="s">
        <v>887</v>
      </c>
      <c r="B26" s="32" t="str">
        <f ca="1">IF(C20="TabD","שם קובץ לשמירה",CONCATENATE(B25,"_",VLOOKUP(B20,Tab_Type,3,0),B21,"_","Yield",Var!AC3,Var!AB3,".xlsx"))</f>
        <v>512237744_g9780_Yield424.xlsx</v>
      </c>
      <c r="C26" s="28"/>
    </row>
    <row r="27" spans="1:4" x14ac:dyDescent="0.2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25" defaultRowHeight="15" x14ac:dyDescent="0.2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 x14ac:dyDescent="0.3">
      <c r="A1" s="112"/>
      <c r="B1" s="4" t="s">
        <v>0</v>
      </c>
    </row>
    <row r="2" spans="1:31" ht="18.75" x14ac:dyDescent="0.3">
      <c r="A2" s="112"/>
      <c r="B2" s="6" t="s">
        <v>821</v>
      </c>
      <c r="C2" s="25">
        <f>הנחיות!B21</f>
        <v>9780</v>
      </c>
      <c r="D2" s="128"/>
      <c r="E2" s="128"/>
    </row>
    <row r="3" spans="1:31" ht="18.75" x14ac:dyDescent="0.3">
      <c r="A3" s="112"/>
      <c r="B3" s="7" t="s">
        <v>28</v>
      </c>
      <c r="C3" s="24" t="str">
        <f ca="1">הנחיות!B23</f>
        <v>מגדל לתגמולים ולפיצויים מסלול לבני 50 עד 60</v>
      </c>
      <c r="D3" s="24"/>
    </row>
    <row r="4" spans="1:31" ht="18.75" x14ac:dyDescent="0.3">
      <c r="A4" s="112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 x14ac:dyDescent="0.3">
      <c r="A5" s="112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31.12.24</v>
      </c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5">
        <f>W5+1</f>
        <v>1</v>
      </c>
      <c r="Z5" s="5"/>
    </row>
    <row r="6" spans="1:31" s="20" customFormat="1" ht="47.45" customHeight="1" x14ac:dyDescent="0.2">
      <c r="A6" s="114"/>
      <c r="B6" s="106" t="s">
        <v>26</v>
      </c>
      <c r="C6" s="107" t="s">
        <v>30</v>
      </c>
      <c r="D6" s="108" t="s">
        <v>31</v>
      </c>
      <c r="E6" s="109" t="s">
        <v>32</v>
      </c>
      <c r="F6" s="110" t="s">
        <v>33</v>
      </c>
      <c r="G6" s="107" t="s">
        <v>34</v>
      </c>
      <c r="H6" s="108" t="s">
        <v>35</v>
      </c>
      <c r="I6" s="109" t="s">
        <v>36</v>
      </c>
      <c r="J6" s="110" t="s">
        <v>37</v>
      </c>
      <c r="K6" s="107" t="s">
        <v>38</v>
      </c>
      <c r="L6" s="108" t="s">
        <v>39</v>
      </c>
      <c r="M6" s="109" t="s">
        <v>40</v>
      </c>
      <c r="N6" s="110" t="s">
        <v>41</v>
      </c>
      <c r="O6" s="107" t="s">
        <v>42</v>
      </c>
      <c r="P6" s="108" t="s">
        <v>43</v>
      </c>
      <c r="Q6" s="109" t="s">
        <v>44</v>
      </c>
      <c r="R6" s="110" t="s">
        <v>45</v>
      </c>
      <c r="S6" s="107" t="s">
        <v>46</v>
      </c>
      <c r="T6" s="108" t="s">
        <v>47</v>
      </c>
      <c r="U6" s="109" t="s">
        <v>48</v>
      </c>
      <c r="V6" s="110" t="s">
        <v>49</v>
      </c>
      <c r="W6" s="107" t="s">
        <v>50</v>
      </c>
      <c r="X6" s="108" t="s">
        <v>51</v>
      </c>
      <c r="Y6" s="109" t="s">
        <v>52</v>
      </c>
      <c r="Z6" s="111" t="s">
        <v>53</v>
      </c>
      <c r="AE6" s="21"/>
    </row>
    <row r="7" spans="1:31" x14ac:dyDescent="0.25">
      <c r="A7" s="112"/>
      <c r="B7" s="76" t="s">
        <v>1</v>
      </c>
      <c r="C7" s="77">
        <v>4.4033009734187247E-4</v>
      </c>
      <c r="D7" s="78">
        <v>0.1008736034579977</v>
      </c>
      <c r="E7" s="79">
        <v>-4.2728949164770429E-4</v>
      </c>
      <c r="F7" s="80">
        <v>0.10486374947351135</v>
      </c>
      <c r="G7" s="77">
        <v>2.3340860387351028E-3</v>
      </c>
      <c r="H7" s="78">
        <v>0.11053794047829696</v>
      </c>
      <c r="I7" s="79">
        <v>1.2422035810463255E-3</v>
      </c>
      <c r="J7" s="80">
        <v>0.12221088283686447</v>
      </c>
      <c r="K7" s="77">
        <v>-1.322700199949525E-4</v>
      </c>
      <c r="L7" s="78">
        <v>0.12863480556967283</v>
      </c>
      <c r="M7" s="79">
        <v>1.5132997788540803E-3</v>
      </c>
      <c r="N7" s="80">
        <v>0.13944714221879695</v>
      </c>
      <c r="O7" s="77">
        <v>8.4452787457684928E-4</v>
      </c>
      <c r="P7" s="78">
        <v>0.14409778748883731</v>
      </c>
      <c r="Q7" s="79">
        <v>-1.6735688642845411E-3</v>
      </c>
      <c r="R7" s="80">
        <v>0.14460161435508551</v>
      </c>
      <c r="S7" s="77">
        <v>2.1811842439366071E-3</v>
      </c>
      <c r="T7" s="78">
        <v>0.15061750325640685</v>
      </c>
      <c r="U7" s="79">
        <v>4.8543072644148067E-4</v>
      </c>
      <c r="V7" s="80">
        <v>0.15244104300318939</v>
      </c>
      <c r="W7" s="77">
        <v>-1.0859128428478554E-3</v>
      </c>
      <c r="X7" s="78">
        <v>0.14733050685722854</v>
      </c>
      <c r="Y7" s="79">
        <v>1.2604766829810942E-3</v>
      </c>
      <c r="Z7" s="81">
        <v>0.14515411082277344</v>
      </c>
      <c r="AE7" s="3"/>
    </row>
    <row r="8" spans="1:31" ht="30" x14ac:dyDescent="0.25">
      <c r="A8" s="112"/>
      <c r="B8" s="82" t="s">
        <v>908</v>
      </c>
      <c r="C8" s="77">
        <v>-6.4932850476107572E-4</v>
      </c>
      <c r="D8" s="78">
        <v>0.12503893103034852</v>
      </c>
      <c r="E8" s="79">
        <v>3.8181120820690486E-4</v>
      </c>
      <c r="F8" s="80">
        <v>0.11923791769731666</v>
      </c>
      <c r="G8" s="77">
        <v>-5.3398480571606607E-4</v>
      </c>
      <c r="H8" s="78">
        <v>0.12015320302769657</v>
      </c>
      <c r="I8" s="79">
        <v>-1.5007119137439608E-3</v>
      </c>
      <c r="J8" s="80">
        <v>0.11129132823939727</v>
      </c>
      <c r="K8" s="77">
        <v>-9.4053947141757544E-4</v>
      </c>
      <c r="L8" s="78">
        <v>0.11010527050798491</v>
      </c>
      <c r="M8" s="79">
        <v>-5.9489807719918936E-5</v>
      </c>
      <c r="N8" s="80">
        <v>0.1054390381905848</v>
      </c>
      <c r="O8" s="77">
        <v>1.1509448965925622E-3</v>
      </c>
      <c r="P8" s="78">
        <v>0.1048883826286103</v>
      </c>
      <c r="Q8" s="79">
        <v>1.4380905155600963E-3</v>
      </c>
      <c r="R8" s="80">
        <v>0.10537962844071205</v>
      </c>
      <c r="S8" s="77">
        <v>1.6774506510847868E-4</v>
      </c>
      <c r="T8" s="78">
        <v>0.10442547233460311</v>
      </c>
      <c r="U8" s="79">
        <v>-1.2349008355773486E-5</v>
      </c>
      <c r="V8" s="80">
        <v>0.10410226059006318</v>
      </c>
      <c r="W8" s="77">
        <v>2.0078220458161294E-3</v>
      </c>
      <c r="X8" s="78">
        <v>0.10535128473716721</v>
      </c>
      <c r="Y8" s="79">
        <v>4.9241691906904946E-4</v>
      </c>
      <c r="Z8" s="81">
        <v>0.10528025470202514</v>
      </c>
      <c r="AE8" s="3"/>
    </row>
    <row r="9" spans="1:31" x14ac:dyDescent="0.25">
      <c r="A9" s="112"/>
      <c r="B9" s="83" t="s">
        <v>2</v>
      </c>
      <c r="C9" s="77">
        <v>0</v>
      </c>
      <c r="D9" s="78">
        <v>0</v>
      </c>
      <c r="E9" s="79">
        <v>0</v>
      </c>
      <c r="F9" s="80">
        <v>0</v>
      </c>
      <c r="G9" s="77">
        <v>0</v>
      </c>
      <c r="H9" s="78">
        <v>0</v>
      </c>
      <c r="I9" s="79">
        <v>0</v>
      </c>
      <c r="J9" s="80">
        <v>0</v>
      </c>
      <c r="K9" s="77">
        <v>0</v>
      </c>
      <c r="L9" s="78">
        <v>0</v>
      </c>
      <c r="M9" s="79">
        <v>0</v>
      </c>
      <c r="N9" s="80">
        <v>0</v>
      </c>
      <c r="O9" s="77">
        <v>0</v>
      </c>
      <c r="P9" s="78">
        <v>0</v>
      </c>
      <c r="Q9" s="79">
        <v>0</v>
      </c>
      <c r="R9" s="80">
        <v>0</v>
      </c>
      <c r="S9" s="77">
        <v>0</v>
      </c>
      <c r="T9" s="78">
        <v>0</v>
      </c>
      <c r="U9" s="79">
        <v>0</v>
      </c>
      <c r="V9" s="80">
        <v>0</v>
      </c>
      <c r="W9" s="77">
        <v>0</v>
      </c>
      <c r="X9" s="78">
        <v>0</v>
      </c>
      <c r="Y9" s="79">
        <v>0</v>
      </c>
      <c r="Z9" s="81">
        <v>0</v>
      </c>
      <c r="AE9" s="3"/>
    </row>
    <row r="10" spans="1:31" x14ac:dyDescent="0.25">
      <c r="A10" s="112"/>
      <c r="B10" s="83" t="s">
        <v>3</v>
      </c>
      <c r="C10" s="77">
        <v>9.657671454189493E-6</v>
      </c>
      <c r="D10" s="78">
        <v>1.2298627786916634E-3</v>
      </c>
      <c r="E10" s="79">
        <v>-9.9307457295579015E-6</v>
      </c>
      <c r="F10" s="80">
        <v>1.1570519310825326E-3</v>
      </c>
      <c r="G10" s="77">
        <v>1.7340273505076491E-7</v>
      </c>
      <c r="H10" s="78">
        <v>1.1308886935770584E-3</v>
      </c>
      <c r="I10" s="79">
        <v>2.5392795636548494E-5</v>
      </c>
      <c r="J10" s="80">
        <v>1.1821982211963305E-3</v>
      </c>
      <c r="K10" s="77">
        <v>6.2950662008606501E-6</v>
      </c>
      <c r="L10" s="78">
        <v>1.1632182401006817E-3</v>
      </c>
      <c r="M10" s="79">
        <v>-3.7575031112239086E-5</v>
      </c>
      <c r="N10" s="80">
        <v>1.139288830987176E-3</v>
      </c>
      <c r="O10" s="77">
        <v>8.9804085074623449E-5</v>
      </c>
      <c r="P10" s="78">
        <v>1.1097714094746448E-3</v>
      </c>
      <c r="Q10" s="79">
        <v>5.3117828561987861E-6</v>
      </c>
      <c r="R10" s="80">
        <v>1.1206872138628742E-3</v>
      </c>
      <c r="S10" s="77">
        <v>-1.0572789571453759E-5</v>
      </c>
      <c r="T10" s="78">
        <v>1.0952836342662873E-3</v>
      </c>
      <c r="U10" s="79">
        <v>7.0379641205659345E-6</v>
      </c>
      <c r="V10" s="80">
        <v>1.0925277442938722E-3</v>
      </c>
      <c r="W10" s="77">
        <v>5.8505104157967339E-6</v>
      </c>
      <c r="X10" s="78">
        <v>1.075640555542602E-3</v>
      </c>
      <c r="Y10" s="79">
        <v>-1.5704666059002234E-5</v>
      </c>
      <c r="Z10" s="81">
        <v>1.0267832691286376E-3</v>
      </c>
      <c r="AE10" s="3"/>
    </row>
    <row r="11" spans="1:31" x14ac:dyDescent="0.25">
      <c r="A11" s="112"/>
      <c r="B11" s="83" t="s">
        <v>4</v>
      </c>
      <c r="C11" s="77">
        <v>6.273107599277871E-4</v>
      </c>
      <c r="D11" s="78">
        <v>0.1769386869691317</v>
      </c>
      <c r="E11" s="79">
        <v>3.9933849829495028E-4</v>
      </c>
      <c r="F11" s="80">
        <v>0.1697037364468158</v>
      </c>
      <c r="G11" s="77">
        <v>2.7066203387766481E-3</v>
      </c>
      <c r="H11" s="78">
        <v>0.16749584389948377</v>
      </c>
      <c r="I11" s="79">
        <v>1.5318598592647706E-4</v>
      </c>
      <c r="J11" s="80">
        <v>0.16596024174633509</v>
      </c>
      <c r="K11" s="77">
        <v>6.4651818279439085E-4</v>
      </c>
      <c r="L11" s="78">
        <v>0.16334873294174698</v>
      </c>
      <c r="M11" s="79">
        <v>1.5333326170912211E-4</v>
      </c>
      <c r="N11" s="80">
        <v>0.16218193763772643</v>
      </c>
      <c r="O11" s="77">
        <v>1.9854027593983912E-3</v>
      </c>
      <c r="P11" s="78">
        <v>0.15813844049587222</v>
      </c>
      <c r="Q11" s="79">
        <v>1.7020454601787806E-3</v>
      </c>
      <c r="R11" s="80">
        <v>0.15516975161562527</v>
      </c>
      <c r="S11" s="77">
        <v>1.5858664364445567E-3</v>
      </c>
      <c r="T11" s="78">
        <v>0.14841796251177827</v>
      </c>
      <c r="U11" s="79">
        <v>1.8921222470910963E-4</v>
      </c>
      <c r="V11" s="80">
        <v>0.14507999308597999</v>
      </c>
      <c r="W11" s="77">
        <v>3.9667302924681217E-4</v>
      </c>
      <c r="X11" s="78">
        <v>0.14392266800369985</v>
      </c>
      <c r="Y11" s="79">
        <v>1.1445239819421057E-3</v>
      </c>
      <c r="Z11" s="81">
        <v>0.14319858423730447</v>
      </c>
      <c r="AE11" s="3"/>
    </row>
    <row r="12" spans="1:31" x14ac:dyDescent="0.25">
      <c r="A12" s="112"/>
      <c r="B12" s="83" t="s">
        <v>5</v>
      </c>
      <c r="C12" s="77">
        <v>-8.7839210407715513E-6</v>
      </c>
      <c r="D12" s="78">
        <v>1.0685015632003645E-2</v>
      </c>
      <c r="E12" s="79">
        <v>6.2181741946188183E-5</v>
      </c>
      <c r="F12" s="80">
        <v>1.0389551226526683E-2</v>
      </c>
      <c r="G12" s="77">
        <v>2.3139416639950523E-4</v>
      </c>
      <c r="H12" s="78">
        <v>1.0108697789970656E-2</v>
      </c>
      <c r="I12" s="79">
        <v>-2.8748641765353191E-5</v>
      </c>
      <c r="J12" s="80">
        <v>1.0470932616325588E-2</v>
      </c>
      <c r="K12" s="77">
        <v>1.439370088805503E-5</v>
      </c>
      <c r="L12" s="78">
        <v>1.0825250770403489E-2</v>
      </c>
      <c r="M12" s="79">
        <v>9.5062881610482611E-6</v>
      </c>
      <c r="N12" s="80">
        <v>1.0665202210658307E-2</v>
      </c>
      <c r="O12" s="77">
        <v>1.2564819796592204E-4</v>
      </c>
      <c r="P12" s="78">
        <v>1.0465184882986846E-2</v>
      </c>
      <c r="Q12" s="79">
        <v>1.6012943219299614E-4</v>
      </c>
      <c r="R12" s="80">
        <v>1.0316951919111368E-2</v>
      </c>
      <c r="S12" s="77">
        <v>-1.8370734043376841E-6</v>
      </c>
      <c r="T12" s="78">
        <v>1.0237242149119872E-2</v>
      </c>
      <c r="U12" s="79">
        <v>6.7385065312874283E-5</v>
      </c>
      <c r="V12" s="80">
        <v>1.0528562847532764E-2</v>
      </c>
      <c r="W12" s="77">
        <v>8.6957392718397055E-5</v>
      </c>
      <c r="X12" s="78">
        <v>1.0399254636349541E-2</v>
      </c>
      <c r="Y12" s="79">
        <v>6.1692430099394676E-5</v>
      </c>
      <c r="Z12" s="81">
        <v>1.0472204505706233E-2</v>
      </c>
      <c r="AE12" s="3"/>
    </row>
    <row r="13" spans="1:31" x14ac:dyDescent="0.25">
      <c r="A13" s="112"/>
      <c r="B13" s="83" t="s">
        <v>6</v>
      </c>
      <c r="C13" s="77">
        <v>-1.0921729157123653E-3</v>
      </c>
      <c r="D13" s="78">
        <v>0.17551367713420118</v>
      </c>
      <c r="E13" s="79">
        <v>8.314430161965038E-3</v>
      </c>
      <c r="F13" s="80">
        <v>0.17371065760066948</v>
      </c>
      <c r="G13" s="77">
        <v>6.1221671134136747E-3</v>
      </c>
      <c r="H13" s="78">
        <v>0.17941560123399891</v>
      </c>
      <c r="I13" s="79">
        <v>-5.3598528278022859E-3</v>
      </c>
      <c r="J13" s="80">
        <v>0.17865814402598199</v>
      </c>
      <c r="K13" s="77">
        <v>2.3753023943319349E-3</v>
      </c>
      <c r="L13" s="78">
        <v>0.17460380237088316</v>
      </c>
      <c r="M13" s="79">
        <v>-1.2454963999775615E-3</v>
      </c>
      <c r="N13" s="80">
        <v>0.16307325070999923</v>
      </c>
      <c r="O13" s="77">
        <v>3.0641875956299077E-3</v>
      </c>
      <c r="P13" s="78">
        <v>0.15966090277622741</v>
      </c>
      <c r="Q13" s="79">
        <v>4.0095360250336047E-3</v>
      </c>
      <c r="R13" s="80">
        <v>0.15885897969915322</v>
      </c>
      <c r="S13" s="77">
        <v>2.9896263072949677E-3</v>
      </c>
      <c r="T13" s="78">
        <v>0.15745347199886384</v>
      </c>
      <c r="U13" s="79">
        <v>5.1871711822540738E-3</v>
      </c>
      <c r="V13" s="80">
        <v>0.15761644439817077</v>
      </c>
      <c r="W13" s="77">
        <v>6.6510930927021934E-3</v>
      </c>
      <c r="X13" s="78">
        <v>0.16426196359952758</v>
      </c>
      <c r="Y13" s="79">
        <v>7.928241226093341E-3</v>
      </c>
      <c r="Z13" s="81">
        <v>0.17010386352414616</v>
      </c>
      <c r="AE13" s="3"/>
    </row>
    <row r="14" spans="1:31" x14ac:dyDescent="0.25">
      <c r="A14" s="112"/>
      <c r="B14" s="83" t="s">
        <v>62</v>
      </c>
      <c r="C14" s="77">
        <v>-6.2415621945728595E-4</v>
      </c>
      <c r="D14" s="78">
        <v>0.13363344851162393</v>
      </c>
      <c r="E14" s="79">
        <v>2.8376631660845929E-3</v>
      </c>
      <c r="F14" s="80">
        <v>0.12304667828671331</v>
      </c>
      <c r="G14" s="77">
        <v>6.1220348944225535E-3</v>
      </c>
      <c r="H14" s="78">
        <v>0.12387973769581584</v>
      </c>
      <c r="I14" s="79">
        <v>-2.2189335965267713E-3</v>
      </c>
      <c r="J14" s="80">
        <v>0.12770997092691508</v>
      </c>
      <c r="K14" s="77">
        <v>1.8465501793372317E-3</v>
      </c>
      <c r="L14" s="78">
        <v>0.12851939497190309</v>
      </c>
      <c r="M14" s="79">
        <v>1.2998416424625048E-3</v>
      </c>
      <c r="N14" s="80">
        <v>0.13317010348998712</v>
      </c>
      <c r="O14" s="77">
        <v>3.5869839217407685E-3</v>
      </c>
      <c r="P14" s="78">
        <v>0.13831041212794318</v>
      </c>
      <c r="Q14" s="79">
        <v>4.9078749565377997E-4</v>
      </c>
      <c r="R14" s="80">
        <v>0.14677354673942658</v>
      </c>
      <c r="S14" s="77">
        <v>5.2031672600023771E-3</v>
      </c>
      <c r="T14" s="78">
        <v>0.14965506778209017</v>
      </c>
      <c r="U14" s="79">
        <v>-2.4704217975453136E-3</v>
      </c>
      <c r="V14" s="80">
        <v>0.14955615265480454</v>
      </c>
      <c r="W14" s="77">
        <v>9.9321046983404625E-4</v>
      </c>
      <c r="X14" s="78">
        <v>0.14715408704902133</v>
      </c>
      <c r="Y14" s="79">
        <v>-1.5128322740179732E-3</v>
      </c>
      <c r="Z14" s="81">
        <v>0.14467554043537489</v>
      </c>
      <c r="AE14" s="3"/>
    </row>
    <row r="15" spans="1:31" x14ac:dyDescent="0.25">
      <c r="A15" s="112"/>
      <c r="B15" s="83" t="s">
        <v>7</v>
      </c>
      <c r="C15" s="77">
        <v>-6.1694518461670564E-5</v>
      </c>
      <c r="D15" s="78">
        <v>1.29160047393678E-2</v>
      </c>
      <c r="E15" s="79">
        <v>2.3792723485324471E-5</v>
      </c>
      <c r="F15" s="80">
        <v>9.1305306439362147E-3</v>
      </c>
      <c r="G15" s="77">
        <v>2.5400552037252449E-4</v>
      </c>
      <c r="H15" s="78">
        <v>8.2127382127600203E-3</v>
      </c>
      <c r="I15" s="79">
        <v>1.7616343224761586E-4</v>
      </c>
      <c r="J15" s="80">
        <v>8.6554074047316618E-3</v>
      </c>
      <c r="K15" s="77">
        <v>1.1721472420772422E-4</v>
      </c>
      <c r="L15" s="78">
        <v>8.8247177641707E-3</v>
      </c>
      <c r="M15" s="79">
        <v>3.414724589541401E-4</v>
      </c>
      <c r="N15" s="80">
        <v>9.106190387267293E-3</v>
      </c>
      <c r="O15" s="77">
        <v>1.6307912084892852E-4</v>
      </c>
      <c r="P15" s="78">
        <v>9.1152697095052172E-3</v>
      </c>
      <c r="Q15" s="79">
        <v>-6.4307216959999939E-5</v>
      </c>
      <c r="R15" s="80">
        <v>9.0277570725579345E-3</v>
      </c>
      <c r="S15" s="77">
        <v>2.8627063624196534E-4</v>
      </c>
      <c r="T15" s="78">
        <v>8.9463550134373272E-3</v>
      </c>
      <c r="U15" s="79">
        <v>-1.9300777222098703E-4</v>
      </c>
      <c r="V15" s="80">
        <v>8.4131336284920134E-3</v>
      </c>
      <c r="W15" s="77">
        <v>-1.2720894897803672E-4</v>
      </c>
      <c r="X15" s="78">
        <v>8.2221466811363709E-3</v>
      </c>
      <c r="Y15" s="79">
        <v>1.9372508052717345E-5</v>
      </c>
      <c r="Z15" s="81">
        <v>7.8925741912557711E-3</v>
      </c>
      <c r="AE15" s="3"/>
    </row>
    <row r="16" spans="1:31" x14ac:dyDescent="0.25">
      <c r="A16" s="112"/>
      <c r="B16" s="83" t="s">
        <v>8</v>
      </c>
      <c r="C16" s="77">
        <v>-1.6682889673129306E-4</v>
      </c>
      <c r="D16" s="78">
        <v>0.11783425337408879</v>
      </c>
      <c r="E16" s="79">
        <v>-7.7908139723830664E-4</v>
      </c>
      <c r="F16" s="80">
        <v>0.1467688088018439</v>
      </c>
      <c r="G16" s="77">
        <v>5.5018290532698024E-3</v>
      </c>
      <c r="H16" s="78">
        <v>0.14441268549923697</v>
      </c>
      <c r="I16" s="79">
        <v>2.1978180355406111E-3</v>
      </c>
      <c r="J16" s="80">
        <v>0.14906530239269164</v>
      </c>
      <c r="K16" s="77">
        <v>1.6834554039790498E-3</v>
      </c>
      <c r="L16" s="78">
        <v>0.14525898633328801</v>
      </c>
      <c r="M16" s="79">
        <v>1.4498484578131707E-3</v>
      </c>
      <c r="N16" s="80">
        <v>0.14825102156973041</v>
      </c>
      <c r="O16" s="77">
        <v>1.2161332817255174E-3</v>
      </c>
      <c r="P16" s="78">
        <v>0.14567464975970654</v>
      </c>
      <c r="Q16" s="79">
        <v>-9.322928119818221E-4</v>
      </c>
      <c r="R16" s="80">
        <v>0.14868399323450754</v>
      </c>
      <c r="S16" s="77">
        <v>2.4209221120707783E-3</v>
      </c>
      <c r="T16" s="78">
        <v>0.14816209141655368</v>
      </c>
      <c r="U16" s="79">
        <v>-8.7667371357120789E-4</v>
      </c>
      <c r="V16" s="80">
        <v>0.14756466860771209</v>
      </c>
      <c r="W16" s="77">
        <v>-1.9870667548197766E-3</v>
      </c>
      <c r="X16" s="78">
        <v>0.14494537100922608</v>
      </c>
      <c r="Y16" s="79">
        <v>5.3934281125466983E-4</v>
      </c>
      <c r="Z16" s="81">
        <v>0.14176747657972577</v>
      </c>
      <c r="AE16" s="3"/>
    </row>
    <row r="17" spans="1:31" x14ac:dyDescent="0.25">
      <c r="A17" s="112"/>
      <c r="B17" s="83" t="s">
        <v>9</v>
      </c>
      <c r="C17" s="77">
        <v>-3.3774891265940496E-6</v>
      </c>
      <c r="D17" s="78">
        <v>5.5810886449827837E-5</v>
      </c>
      <c r="E17" s="79">
        <v>-8.4401557965667943E-8</v>
      </c>
      <c r="F17" s="80">
        <v>5.2569595032934659E-5</v>
      </c>
      <c r="G17" s="77">
        <v>8.5664444581352552E-5</v>
      </c>
      <c r="H17" s="78">
        <v>6.4879417595733993E-5</v>
      </c>
      <c r="I17" s="79">
        <v>-3.745171665761518E-7</v>
      </c>
      <c r="J17" s="80">
        <v>1.4761983744807712E-4</v>
      </c>
      <c r="K17" s="77">
        <v>7.8279311031502773E-5</v>
      </c>
      <c r="L17" s="78">
        <v>1.4189875949853207E-4</v>
      </c>
      <c r="M17" s="79">
        <v>3.7502270025983358E-7</v>
      </c>
      <c r="N17" s="80">
        <v>1.4123764480936546E-4</v>
      </c>
      <c r="O17" s="77">
        <v>5.4273242530163472E-6</v>
      </c>
      <c r="P17" s="78">
        <v>1.4274169498792807E-4</v>
      </c>
      <c r="Q17" s="79">
        <v>1.5026617559725756E-6</v>
      </c>
      <c r="R17" s="80">
        <v>1.4971524897175299E-4</v>
      </c>
      <c r="S17" s="77">
        <v>1.0167252998088773E-5</v>
      </c>
      <c r="T17" s="78">
        <v>1.5241187407812301E-4</v>
      </c>
      <c r="U17" s="79">
        <v>1.2662940333736748E-5</v>
      </c>
      <c r="V17" s="80">
        <v>1.803087652519499E-4</v>
      </c>
      <c r="W17" s="77">
        <v>2.4073650612148705E-5</v>
      </c>
      <c r="X17" s="78">
        <v>1.8561849196358369E-4</v>
      </c>
      <c r="Y17" s="79">
        <v>4.9780478830711024E-5</v>
      </c>
      <c r="Z17" s="81">
        <v>2.2382740516222946E-4</v>
      </c>
      <c r="AE17" s="3"/>
    </row>
    <row r="18" spans="1:31" x14ac:dyDescent="0.25">
      <c r="A18" s="112"/>
      <c r="B18" s="83" t="s">
        <v>10</v>
      </c>
      <c r="C18" s="77">
        <v>1.9929650504246017E-3</v>
      </c>
      <c r="D18" s="78">
        <v>1.4188491364149876E-2</v>
      </c>
      <c r="E18" s="79">
        <v>8.7052383110318553E-3</v>
      </c>
      <c r="F18" s="80">
        <v>1.6619378681385799E-2</v>
      </c>
      <c r="G18" s="77">
        <v>-9.2405749350110093E-4</v>
      </c>
      <c r="H18" s="78">
        <v>1.0339354670678497E-2</v>
      </c>
      <c r="I18" s="79">
        <v>-1.031116297846052E-2</v>
      </c>
      <c r="J18" s="80">
        <v>-3.099799234504617E-3</v>
      </c>
      <c r="K18" s="77">
        <v>5.2088026146621851E-3</v>
      </c>
      <c r="L18" s="78">
        <v>1.4159839346314037E-3</v>
      </c>
      <c r="M18" s="79">
        <v>4.3454333315778564E-3</v>
      </c>
      <c r="N18" s="80">
        <v>1.1365161614798178E-3</v>
      </c>
      <c r="O18" s="77">
        <v>-5.2415742006475352E-5</v>
      </c>
      <c r="P18" s="78">
        <v>3.6000020871250534E-3</v>
      </c>
      <c r="Q18" s="79">
        <v>4.7864600096566533E-3</v>
      </c>
      <c r="R18" s="80">
        <v>-5.1981288230087486E-3</v>
      </c>
      <c r="S18" s="77">
        <v>4.6344826563433911E-4</v>
      </c>
      <c r="T18" s="78">
        <v>-3.8827375910832156E-3</v>
      </c>
      <c r="U18" s="79">
        <v>-1.2537924762343229E-3</v>
      </c>
      <c r="V18" s="80">
        <v>-1.1683189751916857E-3</v>
      </c>
      <c r="W18" s="77">
        <v>1.1779027417624053E-2</v>
      </c>
      <c r="X18" s="78">
        <v>4.1947191170576071E-3</v>
      </c>
      <c r="Y18" s="79">
        <v>-2.8608639857306347E-3</v>
      </c>
      <c r="Z18" s="81">
        <v>9.5405092576003239E-3</v>
      </c>
      <c r="AE18" s="3"/>
    </row>
    <row r="19" spans="1:31" x14ac:dyDescent="0.25">
      <c r="A19" s="112"/>
      <c r="B19" s="83" t="s">
        <v>11</v>
      </c>
      <c r="C19" s="77">
        <v>-2.7000932015234147E-4</v>
      </c>
      <c r="D19" s="78">
        <v>1.9351128940063309E-4</v>
      </c>
      <c r="E19" s="79">
        <v>1.2929460482753163E-4</v>
      </c>
      <c r="F19" s="80">
        <v>2.0733812847641367E-4</v>
      </c>
      <c r="G19" s="77">
        <v>-4.4756219454998056E-6</v>
      </c>
      <c r="H19" s="78">
        <v>3.2941354592586536E-4</v>
      </c>
      <c r="I19" s="79">
        <v>5.8027631312132147E-5</v>
      </c>
      <c r="J19" s="80">
        <v>3.7027333633808944E-4</v>
      </c>
      <c r="K19" s="77">
        <v>2.6401120547467178E-6</v>
      </c>
      <c r="L19" s="78">
        <v>1.4166148092026993E-4</v>
      </c>
      <c r="M19" s="79">
        <v>-1.0264367330193671E-4</v>
      </c>
      <c r="N19" s="80">
        <v>2.2370113991436179E-4</v>
      </c>
      <c r="O19" s="77">
        <v>2.7201189465637482E-4</v>
      </c>
      <c r="P19" s="78">
        <v>2.963002207178137E-4</v>
      </c>
      <c r="Q19" s="79">
        <v>1.7354371563589374E-4</v>
      </c>
      <c r="R19" s="80">
        <v>1.3315765036955258E-4</v>
      </c>
      <c r="S19" s="77">
        <v>9.4916470905478684E-5</v>
      </c>
      <c r="T19" s="78">
        <v>2.3694088307946509E-4</v>
      </c>
      <c r="U19" s="79">
        <v>4.1067709428331589E-5</v>
      </c>
      <c r="V19" s="80">
        <v>4.5468285597762405E-4</v>
      </c>
      <c r="W19" s="77">
        <v>1.258642884709048E-4</v>
      </c>
      <c r="X19" s="78">
        <v>3.9763168174206841E-4</v>
      </c>
      <c r="Y19" s="79">
        <v>1.2740473743650397E-4</v>
      </c>
      <c r="Z19" s="81">
        <v>2.5561708197213403E-4</v>
      </c>
    </row>
    <row r="20" spans="1:31" x14ac:dyDescent="0.25">
      <c r="A20" s="112"/>
      <c r="B20" s="83" t="s">
        <v>12</v>
      </c>
      <c r="C20" s="77">
        <v>0</v>
      </c>
      <c r="D20" s="78">
        <v>0</v>
      </c>
      <c r="E20" s="79">
        <v>0</v>
      </c>
      <c r="F20" s="80">
        <v>0</v>
      </c>
      <c r="G20" s="77">
        <v>0</v>
      </c>
      <c r="H20" s="78">
        <v>0</v>
      </c>
      <c r="I20" s="79">
        <v>0</v>
      </c>
      <c r="J20" s="80">
        <v>0</v>
      </c>
      <c r="K20" s="77">
        <v>0</v>
      </c>
      <c r="L20" s="78">
        <v>0</v>
      </c>
      <c r="M20" s="79">
        <v>0</v>
      </c>
      <c r="N20" s="80">
        <v>0</v>
      </c>
      <c r="O20" s="77">
        <v>4.6075335884381132E-6</v>
      </c>
      <c r="P20" s="78">
        <v>2.0442005853197256E-4</v>
      </c>
      <c r="Q20" s="79">
        <v>-2.2246655634855483E-7</v>
      </c>
      <c r="R20" s="80">
        <v>2.1116512800946794E-4</v>
      </c>
      <c r="S20" s="77">
        <v>6.1482329122434837E-6</v>
      </c>
      <c r="T20" s="78">
        <v>2.1499967238492585E-4</v>
      </c>
      <c r="U20" s="79">
        <v>-6.7513768652728993E-6</v>
      </c>
      <c r="V20" s="80">
        <v>2.1350079827708616E-4</v>
      </c>
      <c r="W20" s="77">
        <v>-9.3980538820507687E-6</v>
      </c>
      <c r="X20" s="78">
        <v>2.1830484572506859E-4</v>
      </c>
      <c r="Y20" s="79">
        <v>5.4296144556012241E-6</v>
      </c>
      <c r="Z20" s="81">
        <v>2.0962774062972949E-4</v>
      </c>
    </row>
    <row r="21" spans="1:31" x14ac:dyDescent="0.25">
      <c r="A21" s="112"/>
      <c r="B21" s="83" t="s">
        <v>13</v>
      </c>
      <c r="C21" s="77">
        <v>1.0366939491892983E-3</v>
      </c>
      <c r="D21" s="78">
        <v>0.11852502149815053</v>
      </c>
      <c r="E21" s="79">
        <v>2.9715765367167808E-4</v>
      </c>
      <c r="F21" s="80">
        <v>0.11318138947850652</v>
      </c>
      <c r="G21" s="77">
        <v>1.8605385874149066E-3</v>
      </c>
      <c r="H21" s="78">
        <v>0.11190596708864931</v>
      </c>
      <c r="I21" s="79">
        <v>8.2017786186862037E-4</v>
      </c>
      <c r="J21" s="80">
        <v>0.11386947020633439</v>
      </c>
      <c r="K21" s="77">
        <v>2.7865650036838156E-4</v>
      </c>
      <c r="L21" s="78">
        <v>0.11369280698469894</v>
      </c>
      <c r="M21" s="79">
        <v>5.623337271805902E-4</v>
      </c>
      <c r="N21" s="80">
        <v>0.1129580037546624</v>
      </c>
      <c r="O21" s="77">
        <v>8.4319488335527436E-4</v>
      </c>
      <c r="P21" s="78">
        <v>0.11138681699303229</v>
      </c>
      <c r="Q21" s="79">
        <v>3.4456777041969781E-4</v>
      </c>
      <c r="R21" s="80">
        <v>0.11188459216249426</v>
      </c>
      <c r="S21" s="77">
        <v>1.24393948707151E-3</v>
      </c>
      <c r="T21" s="78">
        <v>0.11112103077484414</v>
      </c>
      <c r="U21" s="79">
        <v>5.8395114984048364E-4</v>
      </c>
      <c r="V21" s="80">
        <v>0.11080161796671743</v>
      </c>
      <c r="W21" s="77">
        <v>3.0171914697362911E-4</v>
      </c>
      <c r="X21" s="78">
        <v>0.10931248582139218</v>
      </c>
      <c r="Y21" s="79">
        <v>6.1539956980286763E-4</v>
      </c>
      <c r="Z21" s="81">
        <v>0.10731386614916164</v>
      </c>
    </row>
    <row r="22" spans="1:31" x14ac:dyDescent="0.25">
      <c r="A22" s="112"/>
      <c r="B22" s="83" t="s">
        <v>14</v>
      </c>
      <c r="C22" s="77">
        <v>0</v>
      </c>
      <c r="D22" s="78">
        <v>0</v>
      </c>
      <c r="E22" s="79">
        <v>0</v>
      </c>
      <c r="F22" s="80">
        <v>0</v>
      </c>
      <c r="G22" s="77">
        <v>0</v>
      </c>
      <c r="H22" s="78">
        <v>0</v>
      </c>
      <c r="I22" s="79">
        <v>0</v>
      </c>
      <c r="J22" s="80">
        <v>0</v>
      </c>
      <c r="K22" s="77">
        <v>0</v>
      </c>
      <c r="L22" s="78">
        <v>0</v>
      </c>
      <c r="M22" s="79">
        <v>0</v>
      </c>
      <c r="N22" s="80">
        <v>0</v>
      </c>
      <c r="O22" s="77">
        <v>0</v>
      </c>
      <c r="P22" s="78">
        <v>0</v>
      </c>
      <c r="Q22" s="79">
        <v>0</v>
      </c>
      <c r="R22" s="80">
        <v>0</v>
      </c>
      <c r="S22" s="77">
        <v>0</v>
      </c>
      <c r="T22" s="78">
        <v>0</v>
      </c>
      <c r="U22" s="79">
        <v>0</v>
      </c>
      <c r="V22" s="80">
        <v>0</v>
      </c>
      <c r="W22" s="77">
        <v>0</v>
      </c>
      <c r="X22" s="78">
        <v>0</v>
      </c>
      <c r="Y22" s="79">
        <v>0</v>
      </c>
      <c r="Z22" s="81">
        <v>0</v>
      </c>
    </row>
    <row r="23" spans="1:31" x14ac:dyDescent="0.25">
      <c r="A23" s="112"/>
      <c r="B23" s="83" t="s">
        <v>15</v>
      </c>
      <c r="C23" s="77">
        <v>0</v>
      </c>
      <c r="D23" s="78">
        <v>0</v>
      </c>
      <c r="E23" s="79">
        <v>0</v>
      </c>
      <c r="F23" s="80">
        <v>0</v>
      </c>
      <c r="G23" s="77">
        <v>0</v>
      </c>
      <c r="H23" s="78">
        <v>0</v>
      </c>
      <c r="I23" s="79">
        <v>0</v>
      </c>
      <c r="J23" s="80">
        <v>0</v>
      </c>
      <c r="K23" s="77">
        <v>0</v>
      </c>
      <c r="L23" s="78">
        <v>0</v>
      </c>
      <c r="M23" s="79">
        <v>0</v>
      </c>
      <c r="N23" s="80">
        <v>0</v>
      </c>
      <c r="O23" s="77">
        <v>0</v>
      </c>
      <c r="P23" s="78">
        <v>0</v>
      </c>
      <c r="Q23" s="79">
        <v>0</v>
      </c>
      <c r="R23" s="80">
        <v>0</v>
      </c>
      <c r="S23" s="77">
        <v>0</v>
      </c>
      <c r="T23" s="78">
        <v>0</v>
      </c>
      <c r="U23" s="79">
        <v>0</v>
      </c>
      <c r="V23" s="80">
        <v>0</v>
      </c>
      <c r="W23" s="77">
        <v>0</v>
      </c>
      <c r="X23" s="78">
        <v>0</v>
      </c>
      <c r="Y23" s="79">
        <v>0</v>
      </c>
      <c r="Z23" s="81">
        <v>0</v>
      </c>
    </row>
    <row r="24" spans="1:31" x14ac:dyDescent="0.25">
      <c r="A24" s="112"/>
      <c r="B24" s="83" t="s">
        <v>16</v>
      </c>
      <c r="C24" s="77">
        <v>9.4025762370064523E-6</v>
      </c>
      <c r="D24" s="78">
        <v>1.2592239767699529E-2</v>
      </c>
      <c r="E24" s="79">
        <v>1.1688966659472519E-5</v>
      </c>
      <c r="F24" s="80">
        <v>1.1930642008182311E-2</v>
      </c>
      <c r="G24" s="77">
        <v>5.8505818089524248E-5</v>
      </c>
      <c r="H24" s="78">
        <v>1.2009395652879312E-2</v>
      </c>
      <c r="I24" s="79">
        <v>5.2689699102388078E-5</v>
      </c>
      <c r="J24" s="80">
        <v>1.3530411793057816E-2</v>
      </c>
      <c r="K24" s="77">
        <v>5.6081673254040465E-6</v>
      </c>
      <c r="L24" s="78">
        <v>1.3392935973223781E-2</v>
      </c>
      <c r="M24" s="79">
        <v>6.9424932586846985E-5</v>
      </c>
      <c r="N24" s="80">
        <v>1.3188403292446273E-2</v>
      </c>
      <c r="O24" s="77">
        <v>2.03548382255522E-5</v>
      </c>
      <c r="P24" s="78">
        <v>1.3065337954915632E-2</v>
      </c>
      <c r="Q24" s="79">
        <v>-9.6455009136002792E-7</v>
      </c>
      <c r="R24" s="80">
        <v>1.3041491950021838E-2</v>
      </c>
      <c r="S24" s="77">
        <v>-3.1240719081382186E-5</v>
      </c>
      <c r="T24" s="78">
        <v>1.3297775760614458E-2</v>
      </c>
      <c r="U24" s="79">
        <v>3.9015467363223844E-5</v>
      </c>
      <c r="V24" s="80">
        <v>1.3269167140182826E-2</v>
      </c>
      <c r="W24" s="77">
        <v>7.607898958048138E-6</v>
      </c>
      <c r="X24" s="78">
        <v>1.317452605267495E-2</v>
      </c>
      <c r="Y24" s="79">
        <v>4.5207214855314966E-5</v>
      </c>
      <c r="Z24" s="81">
        <v>1.3034682410287246E-2</v>
      </c>
    </row>
    <row r="25" spans="1:31" x14ac:dyDescent="0.25">
      <c r="A25" s="112"/>
      <c r="B25" s="83" t="s">
        <v>17</v>
      </c>
      <c r="C25" s="77">
        <v>-8.3191313581540466E-9</v>
      </c>
      <c r="D25" s="78">
        <v>-2.1855843330532827E-4</v>
      </c>
      <c r="E25" s="79">
        <v>0</v>
      </c>
      <c r="F25" s="80">
        <v>0</v>
      </c>
      <c r="G25" s="77">
        <v>5.4985429520245673E-6</v>
      </c>
      <c r="H25" s="78">
        <v>3.6530934344811248E-6</v>
      </c>
      <c r="I25" s="79">
        <v>4.1254527847485819E-6</v>
      </c>
      <c r="J25" s="80">
        <v>-2.2384349112542204E-5</v>
      </c>
      <c r="K25" s="77">
        <v>-9.0686576893888792E-7</v>
      </c>
      <c r="L25" s="78">
        <v>-6.9466603126900773E-5</v>
      </c>
      <c r="M25" s="79">
        <v>3.3601011203609561E-7</v>
      </c>
      <c r="N25" s="80">
        <v>-1.2103723904964969E-4</v>
      </c>
      <c r="O25" s="77">
        <v>1.0753437434791002E-7</v>
      </c>
      <c r="P25" s="78">
        <v>-1.5642028847428916E-4</v>
      </c>
      <c r="Q25" s="79">
        <v>-6.1895906960377069E-7</v>
      </c>
      <c r="R25" s="80">
        <v>-1.5490360690041812E-4</v>
      </c>
      <c r="S25" s="77">
        <v>2.4881143578153415E-7</v>
      </c>
      <c r="T25" s="78">
        <v>-1.5087147103707332E-4</v>
      </c>
      <c r="U25" s="79">
        <v>6.1714988997980985E-8</v>
      </c>
      <c r="V25" s="80">
        <v>-1.4574511145392695E-4</v>
      </c>
      <c r="W25" s="77">
        <v>-3.1234284444200053E-7</v>
      </c>
      <c r="X25" s="78">
        <v>-1.4620913945463744E-4</v>
      </c>
      <c r="Y25" s="79">
        <v>1.1275093424300759E-7</v>
      </c>
      <c r="Z25" s="81">
        <v>-1.4952231225379912E-4</v>
      </c>
    </row>
    <row r="26" spans="1:31" x14ac:dyDescent="0.25">
      <c r="A26" s="112"/>
      <c r="B26" s="84" t="s">
        <v>18</v>
      </c>
      <c r="C26" s="85">
        <v>1.24E-3</v>
      </c>
      <c r="D26" s="86">
        <v>1</v>
      </c>
      <c r="E26" s="87">
        <v>1.9946211000000002E-2</v>
      </c>
      <c r="F26" s="88">
        <v>0.99999999999999989</v>
      </c>
      <c r="G26" s="85">
        <v>2.3820000000000001E-2</v>
      </c>
      <c r="H26" s="86">
        <v>1</v>
      </c>
      <c r="I26" s="87">
        <v>-1.4690000000000002E-2</v>
      </c>
      <c r="J26" s="88">
        <v>1.0000000000000004</v>
      </c>
      <c r="K26" s="85">
        <v>1.119E-2</v>
      </c>
      <c r="L26" s="86">
        <v>1</v>
      </c>
      <c r="M26" s="87">
        <v>8.3000000000000001E-3</v>
      </c>
      <c r="N26" s="88">
        <v>1.0000000000000002</v>
      </c>
      <c r="O26" s="85">
        <v>1.332E-2</v>
      </c>
      <c r="P26" s="86">
        <v>1.0000000000000002</v>
      </c>
      <c r="Q26" s="87">
        <v>1.044E-2</v>
      </c>
      <c r="R26" s="88">
        <v>1.0000000000000002</v>
      </c>
      <c r="S26" s="85">
        <v>1.661E-2</v>
      </c>
      <c r="T26" s="86">
        <v>1.0000000000000002</v>
      </c>
      <c r="U26" s="87">
        <v>1.8E-3</v>
      </c>
      <c r="V26" s="88">
        <v>1</v>
      </c>
      <c r="W26" s="85">
        <v>1.917E-2</v>
      </c>
      <c r="X26" s="86">
        <v>1</v>
      </c>
      <c r="Y26" s="87">
        <v>7.9000000000000008E-3</v>
      </c>
      <c r="Z26" s="89">
        <v>0.99999999999999978</v>
      </c>
    </row>
    <row r="27" spans="1:31" x14ac:dyDescent="0.25">
      <c r="A27" s="112"/>
      <c r="B27" s="90" t="s">
        <v>24</v>
      </c>
      <c r="C27" s="91">
        <v>3375.54</v>
      </c>
      <c r="D27" s="115"/>
      <c r="E27" s="92">
        <v>57399.23</v>
      </c>
      <c r="F27" s="115"/>
      <c r="G27" s="91">
        <v>70477.460000000006</v>
      </c>
      <c r="H27" s="115"/>
      <c r="I27" s="92">
        <v>-44597.31</v>
      </c>
      <c r="J27" s="115"/>
      <c r="K27" s="91">
        <v>33521.279999999999</v>
      </c>
      <c r="L27" s="115"/>
      <c r="M27" s="92">
        <v>25249.13</v>
      </c>
      <c r="N27" s="115"/>
      <c r="O27" s="91">
        <v>41204.14</v>
      </c>
      <c r="P27" s="115"/>
      <c r="Q27" s="92">
        <v>32581.21</v>
      </c>
      <c r="R27" s="115"/>
      <c r="S27" s="91">
        <v>52737.16</v>
      </c>
      <c r="T27" s="115"/>
      <c r="U27" s="92">
        <v>5875.47</v>
      </c>
      <c r="V27" s="115"/>
      <c r="W27" s="91">
        <v>61716.35</v>
      </c>
      <c r="X27" s="115"/>
      <c r="Y27" s="92">
        <v>25892.959999999999</v>
      </c>
      <c r="Z27" s="93"/>
    </row>
    <row r="28" spans="1:31" x14ac:dyDescent="0.25">
      <c r="A28" s="112"/>
      <c r="B28" s="116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94"/>
    </row>
    <row r="29" spans="1:31" x14ac:dyDescent="0.25">
      <c r="A29" s="112"/>
      <c r="B29" s="76" t="s">
        <v>19</v>
      </c>
      <c r="C29" s="95">
        <v>-2.8644203741285529E-4</v>
      </c>
      <c r="D29" s="96">
        <v>0.63478694323571583</v>
      </c>
      <c r="E29" s="97">
        <v>1.3057812466769694E-2</v>
      </c>
      <c r="F29" s="98">
        <v>0.61841728119805961</v>
      </c>
      <c r="G29" s="95">
        <v>2.9835571912007882E-3</v>
      </c>
      <c r="H29" s="96">
        <v>0.62296886804984997</v>
      </c>
      <c r="I29" s="97">
        <v>-7.7663484422376998E-3</v>
      </c>
      <c r="J29" s="98">
        <v>0.61848091081702672</v>
      </c>
      <c r="K29" s="95">
        <v>-1.9588069536588433E-3</v>
      </c>
      <c r="L29" s="96">
        <v>0.61812215054670405</v>
      </c>
      <c r="M29" s="97">
        <v>-3.9762620908052144E-3</v>
      </c>
      <c r="N29" s="98">
        <v>0.61075914188866387</v>
      </c>
      <c r="O29" s="95">
        <v>7.3420340867931229E-3</v>
      </c>
      <c r="P29" s="96">
        <v>0.61174288889500927</v>
      </c>
      <c r="Q29" s="97">
        <v>1.186791388170474E-2</v>
      </c>
      <c r="R29" s="98">
        <v>0.60538881115922893</v>
      </c>
      <c r="S29" s="95">
        <v>3.1547471245309939E-3</v>
      </c>
      <c r="T29" s="96">
        <v>0.61169488706375374</v>
      </c>
      <c r="U29" s="97">
        <v>1.0231029676164908E-2</v>
      </c>
      <c r="V29" s="98">
        <v>0.61772469586802092</v>
      </c>
      <c r="W29" s="95">
        <v>1.7025323634947274E-2</v>
      </c>
      <c r="X29" s="96">
        <v>0.62666451786813593</v>
      </c>
      <c r="Y29" s="97">
        <v>1.1959088891188671E-2</v>
      </c>
      <c r="Z29" s="99">
        <v>0.63992276491424249</v>
      </c>
    </row>
    <row r="30" spans="1:31" x14ac:dyDescent="0.25">
      <c r="A30" s="112"/>
      <c r="B30" s="83" t="s">
        <v>20</v>
      </c>
      <c r="C30" s="77">
        <v>1.5264420374128554E-3</v>
      </c>
      <c r="D30" s="78">
        <v>0.36521305676428412</v>
      </c>
      <c r="E30" s="79">
        <v>6.8883985332303136E-3</v>
      </c>
      <c r="F30" s="80">
        <v>0.38158271880194039</v>
      </c>
      <c r="G30" s="77">
        <v>2.0836442808799215E-2</v>
      </c>
      <c r="H30" s="78">
        <v>0.37703113195014992</v>
      </c>
      <c r="I30" s="79">
        <v>-6.9236515577623019E-3</v>
      </c>
      <c r="J30" s="80">
        <v>0.38151908918297328</v>
      </c>
      <c r="K30" s="77">
        <v>1.3148806953658847E-2</v>
      </c>
      <c r="L30" s="78">
        <v>0.381877849453296</v>
      </c>
      <c r="M30" s="79">
        <v>1.2276262090805214E-2</v>
      </c>
      <c r="N30" s="80">
        <v>0.38924085811133613</v>
      </c>
      <c r="O30" s="77">
        <v>5.9797483965019424E-3</v>
      </c>
      <c r="P30" s="78">
        <v>0.38825711110499073</v>
      </c>
      <c r="Q30" s="79">
        <v>-1.4279138817047375E-3</v>
      </c>
      <c r="R30" s="80">
        <v>0.39461118884077112</v>
      </c>
      <c r="S30" s="77">
        <v>1.3455252875469005E-2</v>
      </c>
      <c r="T30" s="78">
        <v>0.38830511293624614</v>
      </c>
      <c r="U30" s="79">
        <v>-8.4310296761649032E-3</v>
      </c>
      <c r="V30" s="80">
        <v>0.38227530413197913</v>
      </c>
      <c r="W30" s="77">
        <v>2.144676365052721E-3</v>
      </c>
      <c r="X30" s="78">
        <v>0.37333548213186418</v>
      </c>
      <c r="Y30" s="79">
        <v>-4.0590888911886634E-3</v>
      </c>
      <c r="Z30" s="81">
        <v>0.36007723508575756</v>
      </c>
    </row>
    <row r="31" spans="1:31" x14ac:dyDescent="0.25">
      <c r="A31" s="112"/>
      <c r="B31" s="84" t="s">
        <v>18</v>
      </c>
      <c r="C31" s="85">
        <v>1.24E-3</v>
      </c>
      <c r="D31" s="86">
        <v>1</v>
      </c>
      <c r="E31" s="87">
        <v>1.9946211000000002E-2</v>
      </c>
      <c r="F31" s="88">
        <v>1</v>
      </c>
      <c r="G31" s="85">
        <v>2.3820000000000001E-2</v>
      </c>
      <c r="H31" s="86">
        <v>0.99999999999999989</v>
      </c>
      <c r="I31" s="87">
        <v>-1.4690000000000002E-2</v>
      </c>
      <c r="J31" s="88">
        <v>1</v>
      </c>
      <c r="K31" s="85">
        <v>1.119E-2</v>
      </c>
      <c r="L31" s="86">
        <v>1</v>
      </c>
      <c r="M31" s="87">
        <v>8.3000000000000001E-3</v>
      </c>
      <c r="N31" s="88">
        <v>1</v>
      </c>
      <c r="O31" s="85">
        <v>1.332E-2</v>
      </c>
      <c r="P31" s="86">
        <v>1</v>
      </c>
      <c r="Q31" s="87">
        <v>1.044E-2</v>
      </c>
      <c r="R31" s="88">
        <v>1</v>
      </c>
      <c r="S31" s="85">
        <v>1.661E-2</v>
      </c>
      <c r="T31" s="86">
        <v>0.99999999999999989</v>
      </c>
      <c r="U31" s="87">
        <v>1.8E-3</v>
      </c>
      <c r="V31" s="88">
        <v>1</v>
      </c>
      <c r="W31" s="85">
        <v>1.917E-2</v>
      </c>
      <c r="X31" s="86">
        <v>1</v>
      </c>
      <c r="Y31" s="87">
        <v>7.9000000000000008E-3</v>
      </c>
      <c r="Z31" s="89">
        <v>1</v>
      </c>
    </row>
    <row r="32" spans="1:31" x14ac:dyDescent="0.25">
      <c r="A32" s="112"/>
      <c r="B32" s="116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94"/>
    </row>
    <row r="33" spans="1:26" x14ac:dyDescent="0.25">
      <c r="A33" s="112"/>
      <c r="B33" s="76" t="s">
        <v>21</v>
      </c>
      <c r="C33" s="95">
        <v>-6.3120029998920692E-4</v>
      </c>
      <c r="D33" s="96">
        <v>0.713146856962251</v>
      </c>
      <c r="E33" s="97">
        <v>1.6415264973095856E-2</v>
      </c>
      <c r="F33" s="98">
        <v>0.69089270164526684</v>
      </c>
      <c r="G33" s="95">
        <v>1.9745960183149298E-2</v>
      </c>
      <c r="H33" s="96">
        <v>0.69740593185148647</v>
      </c>
      <c r="I33" s="97">
        <v>-1.3477420026325064E-2</v>
      </c>
      <c r="J33" s="98">
        <v>0.69592522004863178</v>
      </c>
      <c r="K33" s="95">
        <v>8.2207440860578504E-3</v>
      </c>
      <c r="L33" s="96">
        <v>0.69814010722745734</v>
      </c>
      <c r="M33" s="97">
        <v>6.5308714612393398E-3</v>
      </c>
      <c r="N33" s="98">
        <v>0.69806361888040491</v>
      </c>
      <c r="O33" s="95">
        <v>1.1663633109004465E-2</v>
      </c>
      <c r="P33" s="96">
        <v>0.69969876247950769</v>
      </c>
      <c r="Q33" s="97">
        <v>7.3571832095044561E-3</v>
      </c>
      <c r="R33" s="98">
        <v>0.70222917635985105</v>
      </c>
      <c r="S33" s="95">
        <v>1.6051358548794154E-2</v>
      </c>
      <c r="T33" s="96">
        <v>0.69993133923031992</v>
      </c>
      <c r="U33" s="97">
        <v>1.0797536580580075E-3</v>
      </c>
      <c r="V33" s="98">
        <v>0.70002304077703881</v>
      </c>
      <c r="W33" s="95">
        <v>1.390877587521936E-2</v>
      </c>
      <c r="X33" s="96">
        <v>0.70329311208342427</v>
      </c>
      <c r="Y33" s="97">
        <v>6.6282357198956601E-3</v>
      </c>
      <c r="Z33" s="99">
        <v>0.70238819745881509</v>
      </c>
    </row>
    <row r="34" spans="1:26" x14ac:dyDescent="0.25">
      <c r="A34" s="112"/>
      <c r="B34" s="83" t="s">
        <v>22</v>
      </c>
      <c r="C34" s="77">
        <v>1.8712002999892161E-3</v>
      </c>
      <c r="D34" s="78">
        <v>0.28685314303774906</v>
      </c>
      <c r="E34" s="79">
        <v>3.5309460269041595E-3</v>
      </c>
      <c r="F34" s="80">
        <v>0.30910729835473322</v>
      </c>
      <c r="G34" s="77">
        <v>4.0740398168507075E-3</v>
      </c>
      <c r="H34" s="78">
        <v>0.30259406814851353</v>
      </c>
      <c r="I34" s="79">
        <v>-1.2125799736749251E-3</v>
      </c>
      <c r="J34" s="80">
        <v>0.30407477995136828</v>
      </c>
      <c r="K34" s="77">
        <v>2.9692559139421564E-3</v>
      </c>
      <c r="L34" s="78">
        <v>0.3018598927725426</v>
      </c>
      <c r="M34" s="79">
        <v>1.7691285387606566E-3</v>
      </c>
      <c r="N34" s="80">
        <v>0.30193638111959509</v>
      </c>
      <c r="O34" s="77">
        <v>1.6581493742905962E-3</v>
      </c>
      <c r="P34" s="78">
        <v>0.30030123752049226</v>
      </c>
      <c r="Q34" s="79">
        <v>3.0828167904955383E-3</v>
      </c>
      <c r="R34" s="80">
        <v>0.2977708236401489</v>
      </c>
      <c r="S34" s="77">
        <v>5.5864145120584376E-4</v>
      </c>
      <c r="T34" s="78">
        <v>0.30006866076968014</v>
      </c>
      <c r="U34" s="79">
        <v>7.2024634194199687E-4</v>
      </c>
      <c r="V34" s="80">
        <v>0.2999769592229613</v>
      </c>
      <c r="W34" s="77">
        <v>5.2612241247806477E-3</v>
      </c>
      <c r="X34" s="78">
        <v>0.29670688791657579</v>
      </c>
      <c r="Y34" s="79">
        <v>1.2717642801043463E-3</v>
      </c>
      <c r="Z34" s="81">
        <v>0.29761180254118486</v>
      </c>
    </row>
    <row r="35" spans="1:26" x14ac:dyDescent="0.25">
      <c r="A35" s="112"/>
      <c r="B35" s="100" t="s">
        <v>18</v>
      </c>
      <c r="C35" s="101">
        <v>1.24E-3</v>
      </c>
      <c r="D35" s="102">
        <v>1</v>
      </c>
      <c r="E35" s="103">
        <v>1.9946211000000002E-2</v>
      </c>
      <c r="F35" s="104">
        <v>1</v>
      </c>
      <c r="G35" s="101">
        <v>2.3820000000000001E-2</v>
      </c>
      <c r="H35" s="102">
        <v>1</v>
      </c>
      <c r="I35" s="103">
        <v>-1.4690000000000002E-2</v>
      </c>
      <c r="J35" s="104">
        <v>1</v>
      </c>
      <c r="K35" s="101">
        <v>1.119E-2</v>
      </c>
      <c r="L35" s="102">
        <v>1</v>
      </c>
      <c r="M35" s="103">
        <v>8.3000000000000001E-3</v>
      </c>
      <c r="N35" s="104">
        <v>1</v>
      </c>
      <c r="O35" s="101">
        <v>1.332E-2</v>
      </c>
      <c r="P35" s="102">
        <v>1</v>
      </c>
      <c r="Q35" s="103">
        <v>1.044E-2</v>
      </c>
      <c r="R35" s="104">
        <v>1</v>
      </c>
      <c r="S35" s="101">
        <v>1.661E-2</v>
      </c>
      <c r="T35" s="102">
        <v>1</v>
      </c>
      <c r="U35" s="103">
        <v>1.8E-3</v>
      </c>
      <c r="V35" s="104">
        <v>1</v>
      </c>
      <c r="W35" s="101">
        <v>1.917E-2</v>
      </c>
      <c r="X35" s="102">
        <v>1</v>
      </c>
      <c r="Y35" s="103">
        <v>7.9000000000000008E-3</v>
      </c>
      <c r="Z35" s="105">
        <v>1</v>
      </c>
    </row>
    <row r="36" spans="1:26" x14ac:dyDescent="0.25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 x14ac:dyDescent="0.25">
      <c r="A37" s="112"/>
      <c r="B37" s="70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5" t="s">
        <v>61</v>
      </c>
      <c r="K37" s="118" t="s">
        <v>1408</v>
      </c>
      <c r="L37" s="118" t="s">
        <v>1408</v>
      </c>
      <c r="M37" s="118" t="s">
        <v>1408</v>
      </c>
      <c r="N37" s="118" t="s">
        <v>1408</v>
      </c>
      <c r="O37" s="118" t="s">
        <v>1408</v>
      </c>
      <c r="P37" s="118" t="s">
        <v>1408</v>
      </c>
      <c r="Q37" s="118" t="s">
        <v>1408</v>
      </c>
      <c r="R37" s="118" t="s">
        <v>1408</v>
      </c>
      <c r="S37" s="118" t="s">
        <v>1408</v>
      </c>
      <c r="T37" s="118" t="s">
        <v>1408</v>
      </c>
      <c r="U37" s="118" t="s">
        <v>1408</v>
      </c>
      <c r="V37" s="118" t="s">
        <v>1408</v>
      </c>
      <c r="W37" s="118" t="s">
        <v>1408</v>
      </c>
      <c r="X37" s="118" t="s">
        <v>1408</v>
      </c>
      <c r="Y37" s="118" t="s">
        <v>1408</v>
      </c>
      <c r="Z37" s="33"/>
    </row>
    <row r="38" spans="1:26" x14ac:dyDescent="0.25">
      <c r="A38" s="112"/>
      <c r="B38" s="76" t="s">
        <v>1</v>
      </c>
      <c r="C38" s="77">
        <v>2.3717205632640694E-3</v>
      </c>
      <c r="D38" s="78">
        <v>0.11053794047829696</v>
      </c>
      <c r="E38" s="79">
        <v>5.0360791547710126E-3</v>
      </c>
      <c r="F38" s="80">
        <v>0.13944714221879695</v>
      </c>
      <c r="G38" s="77">
        <v>6.531142804829357E-3</v>
      </c>
      <c r="H38" s="78">
        <v>0.15061750325640685</v>
      </c>
      <c r="I38" s="79">
        <v>7.3007173614318124E-3</v>
      </c>
      <c r="J38" s="81">
        <v>0.14515411082277344</v>
      </c>
      <c r="K38" s="118" t="s">
        <v>1408</v>
      </c>
      <c r="L38" s="118" t="s">
        <v>1408</v>
      </c>
      <c r="M38" s="118" t="s">
        <v>1408</v>
      </c>
      <c r="N38" s="118" t="s">
        <v>1408</v>
      </c>
      <c r="O38" s="118" t="s">
        <v>1408</v>
      </c>
      <c r="P38" s="118" t="s">
        <v>1408</v>
      </c>
      <c r="Q38" s="118" t="s">
        <v>1408</v>
      </c>
      <c r="R38" s="118" t="s">
        <v>1408</v>
      </c>
      <c r="S38" s="118" t="s">
        <v>1408</v>
      </c>
      <c r="T38" s="118" t="s">
        <v>1408</v>
      </c>
      <c r="U38" s="118" t="s">
        <v>1408</v>
      </c>
      <c r="V38" s="118" t="s">
        <v>1408</v>
      </c>
      <c r="W38" s="118" t="s">
        <v>1408</v>
      </c>
      <c r="X38" s="118" t="s">
        <v>1408</v>
      </c>
      <c r="Y38" s="118" t="s">
        <v>1408</v>
      </c>
      <c r="Z38" s="33"/>
    </row>
    <row r="39" spans="1:26" ht="30" x14ac:dyDescent="0.25">
      <c r="A39" s="112"/>
      <c r="B39" s="82" t="s">
        <v>908</v>
      </c>
      <c r="C39" s="77">
        <v>-8.1006110910147183E-4</v>
      </c>
      <c r="D39" s="78">
        <v>0.12015320302769657</v>
      </c>
      <c r="E39" s="79">
        <v>-3.3373581222218398E-3</v>
      </c>
      <c r="F39" s="80">
        <v>0.1054390381905848</v>
      </c>
      <c r="G39" s="77">
        <v>-5.6615067971573809E-4</v>
      </c>
      <c r="H39" s="78">
        <v>0.10442547233460311</v>
      </c>
      <c r="I39" s="79">
        <v>2.0227805204735901E-3</v>
      </c>
      <c r="J39" s="81">
        <v>0.10528025470202514</v>
      </c>
      <c r="K39" s="118" t="s">
        <v>1408</v>
      </c>
      <c r="L39" s="118" t="s">
        <v>1408</v>
      </c>
      <c r="M39" s="118" t="s">
        <v>1408</v>
      </c>
      <c r="N39" s="118" t="s">
        <v>1408</v>
      </c>
      <c r="O39" s="118" t="s">
        <v>1408</v>
      </c>
      <c r="P39" s="118" t="s">
        <v>1408</v>
      </c>
      <c r="Q39" s="118" t="s">
        <v>1408</v>
      </c>
      <c r="R39" s="118" t="s">
        <v>1408</v>
      </c>
      <c r="S39" s="118" t="s">
        <v>1408</v>
      </c>
      <c r="T39" s="118" t="s">
        <v>1408</v>
      </c>
      <c r="U39" s="118" t="s">
        <v>1408</v>
      </c>
      <c r="V39" s="118" t="s">
        <v>1408</v>
      </c>
      <c r="W39" s="118" t="s">
        <v>1408</v>
      </c>
      <c r="X39" s="118" t="s">
        <v>1408</v>
      </c>
      <c r="Y39" s="118" t="s">
        <v>1408</v>
      </c>
      <c r="Z39" s="33"/>
    </row>
    <row r="40" spans="1:26" x14ac:dyDescent="0.25">
      <c r="A40" s="112"/>
      <c r="B40" s="83" t="s">
        <v>2</v>
      </c>
      <c r="C40" s="77">
        <v>0</v>
      </c>
      <c r="D40" s="78">
        <v>0</v>
      </c>
      <c r="E40" s="79">
        <v>0</v>
      </c>
      <c r="F40" s="80">
        <v>0</v>
      </c>
      <c r="G40" s="77">
        <v>0</v>
      </c>
      <c r="H40" s="78">
        <v>0</v>
      </c>
      <c r="I40" s="79">
        <v>0</v>
      </c>
      <c r="J40" s="81">
        <v>0</v>
      </c>
      <c r="K40" s="118" t="s">
        <v>1408</v>
      </c>
      <c r="L40" s="118" t="s">
        <v>1408</v>
      </c>
      <c r="M40" s="118" t="s">
        <v>1408</v>
      </c>
      <c r="N40" s="118" t="s">
        <v>1408</v>
      </c>
      <c r="O40" s="118" t="s">
        <v>1408</v>
      </c>
      <c r="P40" s="118" t="s">
        <v>1408</v>
      </c>
      <c r="Q40" s="118" t="s">
        <v>1408</v>
      </c>
      <c r="R40" s="118" t="s">
        <v>1408</v>
      </c>
      <c r="S40" s="118" t="s">
        <v>1408</v>
      </c>
      <c r="T40" s="118" t="s">
        <v>1408</v>
      </c>
      <c r="U40" s="118" t="s">
        <v>1408</v>
      </c>
      <c r="V40" s="118" t="s">
        <v>1408</v>
      </c>
      <c r="W40" s="118" t="s">
        <v>1408</v>
      </c>
      <c r="X40" s="118" t="s">
        <v>1408</v>
      </c>
      <c r="Y40" s="118" t="s">
        <v>1408</v>
      </c>
      <c r="Z40" s="33"/>
    </row>
    <row r="41" spans="1:26" x14ac:dyDescent="0.25">
      <c r="A41" s="112"/>
      <c r="B41" s="83" t="s">
        <v>3</v>
      </c>
      <c r="C41" s="77">
        <v>-1.0081968351316619E-7</v>
      </c>
      <c r="D41" s="78">
        <v>1.1308886935770584E-3</v>
      </c>
      <c r="E41" s="79">
        <v>-6.0579791301362662E-6</v>
      </c>
      <c r="F41" s="80">
        <v>1.139288830987176E-3</v>
      </c>
      <c r="G41" s="77">
        <v>8.1005297076312295E-5</v>
      </c>
      <c r="H41" s="78">
        <v>1.0952836342662873E-3</v>
      </c>
      <c r="I41" s="79">
        <v>7.9031889883436737E-5</v>
      </c>
      <c r="J41" s="81">
        <v>1.0267832691286376E-3</v>
      </c>
      <c r="K41" s="118" t="s">
        <v>1408</v>
      </c>
      <c r="L41" s="118" t="s">
        <v>1408</v>
      </c>
      <c r="M41" s="118" t="s">
        <v>1408</v>
      </c>
      <c r="N41" s="118" t="s">
        <v>1408</v>
      </c>
      <c r="O41" s="118" t="s">
        <v>1408</v>
      </c>
      <c r="P41" s="118" t="s">
        <v>1408</v>
      </c>
      <c r="Q41" s="118" t="s">
        <v>1408</v>
      </c>
      <c r="R41" s="118" t="s">
        <v>1408</v>
      </c>
      <c r="S41" s="118" t="s">
        <v>1408</v>
      </c>
      <c r="T41" s="118" t="s">
        <v>1408</v>
      </c>
      <c r="U41" s="118" t="s">
        <v>1408</v>
      </c>
      <c r="V41" s="118" t="s">
        <v>1408</v>
      </c>
      <c r="W41" s="118" t="s">
        <v>1408</v>
      </c>
      <c r="X41" s="118" t="s">
        <v>1408</v>
      </c>
      <c r="Y41" s="118" t="s">
        <v>1408</v>
      </c>
      <c r="Z41" s="33"/>
    </row>
    <row r="42" spans="1:26" x14ac:dyDescent="0.25">
      <c r="A42" s="112"/>
      <c r="B42" s="83" t="s">
        <v>4</v>
      </c>
      <c r="C42" s="77">
        <v>3.7757040435147495E-3</v>
      </c>
      <c r="D42" s="78">
        <v>0.16749584389948377</v>
      </c>
      <c r="E42" s="79">
        <v>4.7479928955791693E-3</v>
      </c>
      <c r="F42" s="80">
        <v>0.16218193763772643</v>
      </c>
      <c r="G42" s="77">
        <v>1.0312515755421688E-2</v>
      </c>
      <c r="H42" s="78">
        <v>0.14841796251177827</v>
      </c>
      <c r="I42" s="79">
        <v>1.2259974474385834E-2</v>
      </c>
      <c r="J42" s="81">
        <v>0.14319858423730447</v>
      </c>
      <c r="K42" s="118" t="s">
        <v>1408</v>
      </c>
      <c r="L42" s="118" t="s">
        <v>1408</v>
      </c>
      <c r="M42" s="118" t="s">
        <v>1408</v>
      </c>
      <c r="N42" s="118" t="s">
        <v>1408</v>
      </c>
      <c r="O42" s="118" t="s">
        <v>1408</v>
      </c>
      <c r="P42" s="118" t="s">
        <v>1408</v>
      </c>
      <c r="Q42" s="118" t="s">
        <v>1408</v>
      </c>
      <c r="R42" s="118" t="s">
        <v>1408</v>
      </c>
      <c r="S42" s="118" t="s">
        <v>1408</v>
      </c>
      <c r="T42" s="118" t="s">
        <v>1408</v>
      </c>
      <c r="U42" s="118" t="s">
        <v>1408</v>
      </c>
      <c r="V42" s="118" t="s">
        <v>1408</v>
      </c>
      <c r="W42" s="118" t="s">
        <v>1408</v>
      </c>
      <c r="X42" s="118" t="s">
        <v>1408</v>
      </c>
      <c r="Y42" s="118" t="s">
        <v>1408</v>
      </c>
      <c r="Z42" s="33"/>
    </row>
    <row r="43" spans="1:26" x14ac:dyDescent="0.25">
      <c r="A43" s="112"/>
      <c r="B43" s="83" t="s">
        <v>5</v>
      </c>
      <c r="C43" s="77">
        <v>2.8780745168538035E-4</v>
      </c>
      <c r="D43" s="78">
        <v>1.0108697789970656E-2</v>
      </c>
      <c r="E43" s="79">
        <v>2.8322646359245411E-4</v>
      </c>
      <c r="F43" s="80">
        <v>1.0665202210658307E-2</v>
      </c>
      <c r="G43" s="77">
        <v>5.8159183110936428E-4</v>
      </c>
      <c r="H43" s="78">
        <v>1.0237242149119872E-2</v>
      </c>
      <c r="I43" s="79">
        <v>8.1410015945672658E-4</v>
      </c>
      <c r="J43" s="81">
        <v>1.0472204505706233E-2</v>
      </c>
      <c r="K43" s="118" t="s">
        <v>1408</v>
      </c>
      <c r="L43" s="118" t="s">
        <v>1408</v>
      </c>
      <c r="M43" s="118" t="s">
        <v>1408</v>
      </c>
      <c r="N43" s="118" t="s">
        <v>1408</v>
      </c>
      <c r="O43" s="118" t="s">
        <v>1408</v>
      </c>
      <c r="P43" s="118" t="s">
        <v>1408</v>
      </c>
      <c r="Q43" s="118" t="s">
        <v>1408</v>
      </c>
      <c r="R43" s="118" t="s">
        <v>1408</v>
      </c>
      <c r="S43" s="118" t="s">
        <v>1408</v>
      </c>
      <c r="T43" s="118" t="s">
        <v>1408</v>
      </c>
      <c r="U43" s="118" t="s">
        <v>1408</v>
      </c>
      <c r="V43" s="118" t="s">
        <v>1408</v>
      </c>
      <c r="W43" s="118" t="s">
        <v>1408</v>
      </c>
      <c r="X43" s="118" t="s">
        <v>1408</v>
      </c>
      <c r="Y43" s="118" t="s">
        <v>1408</v>
      </c>
      <c r="Z43" s="33"/>
    </row>
    <row r="44" spans="1:26" x14ac:dyDescent="0.25">
      <c r="A44" s="112"/>
      <c r="B44" s="83" t="s">
        <v>6</v>
      </c>
      <c r="C44" s="77">
        <v>1.3520609435049687E-2</v>
      </c>
      <c r="D44" s="78">
        <v>0.17941560123399891</v>
      </c>
      <c r="E44" s="79">
        <v>9.189950858520337E-3</v>
      </c>
      <c r="F44" s="80">
        <v>0.16307325070999923</v>
      </c>
      <c r="G44" s="77">
        <v>1.9873656780522053E-2</v>
      </c>
      <c r="H44" s="78">
        <v>0.15745347199886384</v>
      </c>
      <c r="I44" s="79">
        <v>4.1271200752305906E-2</v>
      </c>
      <c r="J44" s="81">
        <v>0.17010386352414616</v>
      </c>
      <c r="K44" s="118" t="s">
        <v>1408</v>
      </c>
      <c r="L44" s="118" t="s">
        <v>1408</v>
      </c>
      <c r="M44" s="118" t="s">
        <v>1408</v>
      </c>
      <c r="N44" s="118" t="s">
        <v>1408</v>
      </c>
      <c r="O44" s="118" t="s">
        <v>1408</v>
      </c>
      <c r="P44" s="118" t="s">
        <v>1408</v>
      </c>
      <c r="Q44" s="118" t="s">
        <v>1408</v>
      </c>
      <c r="R44" s="118" t="s">
        <v>1408</v>
      </c>
      <c r="S44" s="118" t="s">
        <v>1408</v>
      </c>
      <c r="T44" s="118" t="s">
        <v>1408</v>
      </c>
      <c r="U44" s="118" t="s">
        <v>1408</v>
      </c>
      <c r="V44" s="118" t="s">
        <v>1408</v>
      </c>
      <c r="W44" s="118" t="s">
        <v>1408</v>
      </c>
      <c r="X44" s="118" t="s">
        <v>1408</v>
      </c>
      <c r="Y44" s="118" t="s">
        <v>1408</v>
      </c>
      <c r="Z44" s="33"/>
    </row>
    <row r="45" spans="1:26" x14ac:dyDescent="0.25">
      <c r="A45" s="112"/>
      <c r="B45" s="83" t="s">
        <v>62</v>
      </c>
      <c r="C45" s="77">
        <v>8.4353451005722141E-3</v>
      </c>
      <c r="D45" s="78">
        <v>0.12387973769581584</v>
      </c>
      <c r="E45" s="79">
        <v>9.3863642971132623E-3</v>
      </c>
      <c r="F45" s="80">
        <v>0.13317010348998712</v>
      </c>
      <c r="G45" s="77">
        <v>1.9250657337780717E-2</v>
      </c>
      <c r="H45" s="78">
        <v>0.14965506778209017</v>
      </c>
      <c r="I45" s="79">
        <v>1.6301570275357682E-2</v>
      </c>
      <c r="J45" s="81">
        <v>0.14467554043537489</v>
      </c>
      <c r="K45" s="118" t="s">
        <v>1408</v>
      </c>
      <c r="L45" s="118" t="s">
        <v>1408</v>
      </c>
      <c r="M45" s="118" t="s">
        <v>1408</v>
      </c>
      <c r="N45" s="118" t="s">
        <v>1408</v>
      </c>
      <c r="O45" s="118" t="s">
        <v>1408</v>
      </c>
      <c r="P45" s="118" t="s">
        <v>1408</v>
      </c>
      <c r="Q45" s="118" t="s">
        <v>1408</v>
      </c>
      <c r="R45" s="118" t="s">
        <v>1408</v>
      </c>
      <c r="S45" s="118" t="s">
        <v>1408</v>
      </c>
      <c r="T45" s="118" t="s">
        <v>1408</v>
      </c>
      <c r="U45" s="118" t="s">
        <v>1408</v>
      </c>
      <c r="V45" s="118" t="s">
        <v>1408</v>
      </c>
      <c r="W45" s="118" t="s">
        <v>1408</v>
      </c>
      <c r="X45" s="118" t="s">
        <v>1408</v>
      </c>
      <c r="Y45" s="118" t="s">
        <v>1408</v>
      </c>
      <c r="Z45" s="33"/>
    </row>
    <row r="46" spans="1:26" x14ac:dyDescent="0.25">
      <c r="A46" s="112"/>
      <c r="B46" s="83" t="s">
        <v>7</v>
      </c>
      <c r="C46" s="77">
        <v>2.1837162918805645E-4</v>
      </c>
      <c r="D46" s="78">
        <v>8.2127382127600203E-3</v>
      </c>
      <c r="E46" s="79">
        <v>8.6115365483453753E-4</v>
      </c>
      <c r="F46" s="80">
        <v>9.106190387267293E-3</v>
      </c>
      <c r="G46" s="77">
        <v>1.2751762210225627E-3</v>
      </c>
      <c r="H46" s="78">
        <v>8.9463550134373272E-3</v>
      </c>
      <c r="I46" s="79">
        <v>9.7607865761979024E-4</v>
      </c>
      <c r="J46" s="81">
        <v>7.8925741912557711E-3</v>
      </c>
      <c r="K46" s="118" t="s">
        <v>1408</v>
      </c>
      <c r="L46" s="118" t="s">
        <v>1408</v>
      </c>
      <c r="M46" s="118" t="s">
        <v>1408</v>
      </c>
      <c r="N46" s="118" t="s">
        <v>1408</v>
      </c>
      <c r="O46" s="118" t="s">
        <v>1408</v>
      </c>
      <c r="P46" s="118" t="s">
        <v>1408</v>
      </c>
      <c r="Q46" s="118" t="s">
        <v>1408</v>
      </c>
      <c r="R46" s="118" t="s">
        <v>1408</v>
      </c>
      <c r="S46" s="118" t="s">
        <v>1408</v>
      </c>
      <c r="T46" s="118" t="s">
        <v>1408</v>
      </c>
      <c r="U46" s="118" t="s">
        <v>1408</v>
      </c>
      <c r="V46" s="118" t="s">
        <v>1408</v>
      </c>
      <c r="W46" s="118" t="s">
        <v>1408</v>
      </c>
      <c r="X46" s="118" t="s">
        <v>1408</v>
      </c>
      <c r="Y46" s="118" t="s">
        <v>1408</v>
      </c>
      <c r="Z46" s="33"/>
    </row>
    <row r="47" spans="1:26" x14ac:dyDescent="0.25">
      <c r="A47" s="112"/>
      <c r="B47" s="83" t="s">
        <v>8</v>
      </c>
      <c r="C47" s="77">
        <v>4.5988402448461493E-3</v>
      </c>
      <c r="D47" s="78">
        <v>0.14441268549923697</v>
      </c>
      <c r="E47" s="79">
        <v>1.0031537811534782E-2</v>
      </c>
      <c r="F47" s="80">
        <v>0.14825102156973041</v>
      </c>
      <c r="G47" s="77">
        <v>1.3041363032334809E-2</v>
      </c>
      <c r="H47" s="78">
        <v>0.14816209141655368</v>
      </c>
      <c r="I47" s="79">
        <v>1.0740863735207594E-2</v>
      </c>
      <c r="J47" s="81">
        <v>0.14176747657972577</v>
      </c>
      <c r="K47" s="118" t="s">
        <v>1408</v>
      </c>
      <c r="L47" s="118" t="s">
        <v>1408</v>
      </c>
      <c r="M47" s="118" t="s">
        <v>1408</v>
      </c>
      <c r="N47" s="118" t="s">
        <v>1408</v>
      </c>
      <c r="O47" s="118" t="s">
        <v>1408</v>
      </c>
      <c r="P47" s="118" t="s">
        <v>1408</v>
      </c>
      <c r="Q47" s="118" t="s">
        <v>1408</v>
      </c>
      <c r="R47" s="118" t="s">
        <v>1408</v>
      </c>
      <c r="S47" s="118" t="s">
        <v>1408</v>
      </c>
      <c r="T47" s="118" t="s">
        <v>1408</v>
      </c>
      <c r="U47" s="118" t="s">
        <v>1408</v>
      </c>
      <c r="V47" s="118" t="s">
        <v>1408</v>
      </c>
      <c r="W47" s="118" t="s">
        <v>1408</v>
      </c>
      <c r="X47" s="118" t="s">
        <v>1408</v>
      </c>
      <c r="Y47" s="118" t="s">
        <v>1408</v>
      </c>
      <c r="Z47" s="33"/>
    </row>
    <row r="48" spans="1:26" x14ac:dyDescent="0.25">
      <c r="A48" s="112"/>
      <c r="B48" s="83" t="s">
        <v>9</v>
      </c>
      <c r="C48" s="77">
        <v>8.3069195510010132E-5</v>
      </c>
      <c r="D48" s="78">
        <v>6.4879417595733993E-5</v>
      </c>
      <c r="E48" s="79">
        <v>1.6236496215308807E-4</v>
      </c>
      <c r="F48" s="80">
        <v>1.4123764480936546E-4</v>
      </c>
      <c r="G48" s="77">
        <v>1.8313008754106122E-4</v>
      </c>
      <c r="H48" s="78">
        <v>1.5241187407812301E-4</v>
      </c>
      <c r="I48" s="79">
        <v>2.7561181873161027E-4</v>
      </c>
      <c r="J48" s="81">
        <v>2.2382740516222946E-4</v>
      </c>
      <c r="K48" s="118" t="s">
        <v>1408</v>
      </c>
      <c r="L48" s="118" t="s">
        <v>1408</v>
      </c>
      <c r="M48" s="118" t="s">
        <v>1408</v>
      </c>
      <c r="N48" s="118" t="s">
        <v>1408</v>
      </c>
      <c r="O48" s="118" t="s">
        <v>1408</v>
      </c>
      <c r="P48" s="118" t="s">
        <v>1408</v>
      </c>
      <c r="Q48" s="118" t="s">
        <v>1408</v>
      </c>
      <c r="R48" s="118" t="s">
        <v>1408</v>
      </c>
      <c r="S48" s="118" t="s">
        <v>1408</v>
      </c>
      <c r="T48" s="118" t="s">
        <v>1408</v>
      </c>
      <c r="U48" s="118" t="s">
        <v>1408</v>
      </c>
      <c r="V48" s="118" t="s">
        <v>1408</v>
      </c>
      <c r="W48" s="118" t="s">
        <v>1408</v>
      </c>
      <c r="X48" s="118" t="s">
        <v>1408</v>
      </c>
      <c r="Y48" s="118" t="s">
        <v>1408</v>
      </c>
      <c r="Z48" s="33"/>
    </row>
    <row r="49" spans="1:26" x14ac:dyDescent="0.25">
      <c r="A49" s="112"/>
      <c r="B49" s="83" t="s">
        <v>10</v>
      </c>
      <c r="C49" s="77">
        <v>9.8847539126829826E-3</v>
      </c>
      <c r="D49" s="78">
        <v>1.0339354670678497E-2</v>
      </c>
      <c r="E49" s="79">
        <v>9.0449360522269467E-3</v>
      </c>
      <c r="F49" s="80">
        <v>1.1365161614798178E-3</v>
      </c>
      <c r="G49" s="77">
        <v>1.4628997741372451E-2</v>
      </c>
      <c r="H49" s="78">
        <v>-3.8827375910832156E-3</v>
      </c>
      <c r="I49" s="79">
        <v>2.2867151612689721E-2</v>
      </c>
      <c r="J49" s="81">
        <v>9.5405092576003239E-3</v>
      </c>
      <c r="K49" s="118" t="s">
        <v>1408</v>
      </c>
      <c r="L49" s="118" t="s">
        <v>1408</v>
      </c>
      <c r="M49" s="118" t="s">
        <v>1408</v>
      </c>
      <c r="N49" s="118" t="s">
        <v>1408</v>
      </c>
      <c r="O49" s="118" t="s">
        <v>1408</v>
      </c>
      <c r="P49" s="118" t="s">
        <v>1408</v>
      </c>
      <c r="Q49" s="118" t="s">
        <v>1408</v>
      </c>
      <c r="R49" s="118" t="s">
        <v>1408</v>
      </c>
      <c r="S49" s="118" t="s">
        <v>1408</v>
      </c>
      <c r="T49" s="118" t="s">
        <v>1408</v>
      </c>
      <c r="U49" s="118" t="s">
        <v>1408</v>
      </c>
      <c r="V49" s="118" t="s">
        <v>1408</v>
      </c>
      <c r="W49" s="118" t="s">
        <v>1408</v>
      </c>
      <c r="X49" s="118" t="s">
        <v>1408</v>
      </c>
      <c r="Y49" s="118" t="s">
        <v>1408</v>
      </c>
      <c r="Z49" s="33"/>
    </row>
    <row r="50" spans="1:26" x14ac:dyDescent="0.25">
      <c r="A50" s="112"/>
      <c r="B50" s="83" t="s">
        <v>11</v>
      </c>
      <c r="C50" s="77">
        <v>-1.4675621498775484E-4</v>
      </c>
      <c r="D50" s="78">
        <v>3.2941354592586536E-4</v>
      </c>
      <c r="E50" s="79">
        <v>-1.8938929895536839E-4</v>
      </c>
      <c r="F50" s="80">
        <v>2.2370113991436179E-4</v>
      </c>
      <c r="G50" s="77">
        <v>3.6428307070183986E-4</v>
      </c>
      <c r="H50" s="78">
        <v>2.3694088307946509E-4</v>
      </c>
      <c r="I50" s="79">
        <v>6.7590148985422697E-4</v>
      </c>
      <c r="J50" s="81">
        <v>2.5561708197213403E-4</v>
      </c>
      <c r="K50" s="118" t="s">
        <v>1408</v>
      </c>
      <c r="L50" s="118" t="s">
        <v>1408</v>
      </c>
      <c r="M50" s="118" t="s">
        <v>1408</v>
      </c>
      <c r="N50" s="118" t="s">
        <v>1408</v>
      </c>
      <c r="O50" s="118" t="s">
        <v>1408</v>
      </c>
      <c r="P50" s="118" t="s">
        <v>1408</v>
      </c>
      <c r="Q50" s="118" t="s">
        <v>1408</v>
      </c>
      <c r="R50" s="118" t="s">
        <v>1408</v>
      </c>
      <c r="S50" s="118" t="s">
        <v>1408</v>
      </c>
      <c r="T50" s="118" t="s">
        <v>1408</v>
      </c>
      <c r="U50" s="118" t="s">
        <v>1408</v>
      </c>
      <c r="V50" s="118" t="s">
        <v>1408</v>
      </c>
      <c r="W50" s="118" t="s">
        <v>1408</v>
      </c>
      <c r="X50" s="118" t="s">
        <v>1408</v>
      </c>
      <c r="Y50" s="118" t="s">
        <v>1408</v>
      </c>
      <c r="Z50" s="33"/>
    </row>
    <row r="51" spans="1:26" x14ac:dyDescent="0.25">
      <c r="A51" s="112"/>
      <c r="B51" s="83" t="s">
        <v>12</v>
      </c>
      <c r="C51" s="77">
        <v>0</v>
      </c>
      <c r="D51" s="78">
        <v>0</v>
      </c>
      <c r="E51" s="79">
        <v>0</v>
      </c>
      <c r="F51" s="80">
        <v>0</v>
      </c>
      <c r="G51" s="77">
        <v>1.0862010353672315E-5</v>
      </c>
      <c r="H51" s="78">
        <v>2.1499967238492585E-4</v>
      </c>
      <c r="I51" s="79">
        <v>-1.9474538352561685E-7</v>
      </c>
      <c r="J51" s="81">
        <v>2.0962774062972949E-4</v>
      </c>
      <c r="K51" s="118" t="s">
        <v>1408</v>
      </c>
      <c r="L51" s="118" t="s">
        <v>1408</v>
      </c>
      <c r="M51" s="118" t="s">
        <v>1408</v>
      </c>
      <c r="N51" s="118" t="s">
        <v>1408</v>
      </c>
      <c r="O51" s="118" t="s">
        <v>1408</v>
      </c>
      <c r="P51" s="118" t="s">
        <v>1408</v>
      </c>
      <c r="Q51" s="118" t="s">
        <v>1408</v>
      </c>
      <c r="R51" s="118" t="s">
        <v>1408</v>
      </c>
      <c r="S51" s="118" t="s">
        <v>1408</v>
      </c>
      <c r="T51" s="118" t="s">
        <v>1408</v>
      </c>
      <c r="U51" s="118" t="s">
        <v>1408</v>
      </c>
      <c r="V51" s="118" t="s">
        <v>1408</v>
      </c>
      <c r="W51" s="118" t="s">
        <v>1408</v>
      </c>
      <c r="X51" s="118" t="s">
        <v>1408</v>
      </c>
      <c r="Y51" s="118" t="s">
        <v>1408</v>
      </c>
      <c r="Z51" s="33"/>
    </row>
    <row r="52" spans="1:26" x14ac:dyDescent="0.25">
      <c r="A52" s="112"/>
      <c r="B52" s="83" t="s">
        <v>13</v>
      </c>
      <c r="C52" s="77">
        <v>3.23089925183607E-3</v>
      </c>
      <c r="D52" s="78">
        <v>0.11190596708864931</v>
      </c>
      <c r="E52" s="79">
        <v>4.9213854404061425E-3</v>
      </c>
      <c r="F52" s="80">
        <v>0.1129580037546624</v>
      </c>
      <c r="G52" s="77">
        <v>7.5379144493046731E-3</v>
      </c>
      <c r="H52" s="78">
        <v>0.11112103077484414</v>
      </c>
      <c r="I52" s="79">
        <v>9.2063460571652888E-3</v>
      </c>
      <c r="J52" s="81">
        <v>0.10731386614916164</v>
      </c>
      <c r="K52" s="118" t="s">
        <v>1408</v>
      </c>
      <c r="L52" s="118" t="s">
        <v>1408</v>
      </c>
      <c r="M52" s="118" t="s">
        <v>1408</v>
      </c>
      <c r="N52" s="118" t="s">
        <v>1408</v>
      </c>
      <c r="O52" s="118" t="s">
        <v>1408</v>
      </c>
      <c r="P52" s="118" t="s">
        <v>1408</v>
      </c>
      <c r="Q52" s="118" t="s">
        <v>1408</v>
      </c>
      <c r="R52" s="118" t="s">
        <v>1408</v>
      </c>
      <c r="S52" s="118" t="s">
        <v>1408</v>
      </c>
      <c r="T52" s="118" t="s">
        <v>1408</v>
      </c>
      <c r="U52" s="118" t="s">
        <v>1408</v>
      </c>
      <c r="V52" s="118" t="s">
        <v>1408</v>
      </c>
      <c r="W52" s="118" t="s">
        <v>1408</v>
      </c>
      <c r="X52" s="118" t="s">
        <v>1408</v>
      </c>
      <c r="Y52" s="118" t="s">
        <v>1408</v>
      </c>
      <c r="Z52" s="33"/>
    </row>
    <row r="53" spans="1:26" x14ac:dyDescent="0.25">
      <c r="A53" s="112"/>
      <c r="B53" s="83" t="s">
        <v>14</v>
      </c>
      <c r="C53" s="77">
        <v>0</v>
      </c>
      <c r="D53" s="78">
        <v>0</v>
      </c>
      <c r="E53" s="79">
        <v>0</v>
      </c>
      <c r="F53" s="80">
        <v>0</v>
      </c>
      <c r="G53" s="77">
        <v>0</v>
      </c>
      <c r="H53" s="78">
        <v>0</v>
      </c>
      <c r="I53" s="79">
        <v>0</v>
      </c>
      <c r="J53" s="81">
        <v>0</v>
      </c>
      <c r="K53" s="118" t="s">
        <v>1408</v>
      </c>
      <c r="L53" s="118" t="s">
        <v>1408</v>
      </c>
      <c r="M53" s="118" t="s">
        <v>1408</v>
      </c>
      <c r="N53" s="118" t="s">
        <v>1408</v>
      </c>
      <c r="O53" s="118" t="s">
        <v>1408</v>
      </c>
      <c r="P53" s="118" t="s">
        <v>1408</v>
      </c>
      <c r="Q53" s="118" t="s">
        <v>1408</v>
      </c>
      <c r="R53" s="118" t="s">
        <v>1408</v>
      </c>
      <c r="S53" s="118" t="s">
        <v>1408</v>
      </c>
      <c r="T53" s="118" t="s">
        <v>1408</v>
      </c>
      <c r="U53" s="118" t="s">
        <v>1408</v>
      </c>
      <c r="V53" s="118" t="s">
        <v>1408</v>
      </c>
      <c r="W53" s="118" t="s">
        <v>1408</v>
      </c>
      <c r="X53" s="118" t="s">
        <v>1408</v>
      </c>
      <c r="Y53" s="118" t="s">
        <v>1408</v>
      </c>
      <c r="Z53" s="33"/>
    </row>
    <row r="54" spans="1:26" x14ac:dyDescent="0.25">
      <c r="A54" s="112"/>
      <c r="B54" s="83" t="s">
        <v>15</v>
      </c>
      <c r="C54" s="77">
        <v>0</v>
      </c>
      <c r="D54" s="78">
        <v>0</v>
      </c>
      <c r="E54" s="79">
        <v>0</v>
      </c>
      <c r="F54" s="80">
        <v>0</v>
      </c>
      <c r="G54" s="77">
        <v>0</v>
      </c>
      <c r="H54" s="78">
        <v>0</v>
      </c>
      <c r="I54" s="79">
        <v>0</v>
      </c>
      <c r="J54" s="81">
        <v>0</v>
      </c>
      <c r="K54" s="118" t="s">
        <v>1408</v>
      </c>
      <c r="L54" s="118" t="s">
        <v>1408</v>
      </c>
      <c r="M54" s="118" t="s">
        <v>1408</v>
      </c>
      <c r="N54" s="118" t="s">
        <v>1408</v>
      </c>
      <c r="O54" s="118" t="s">
        <v>1408</v>
      </c>
      <c r="P54" s="118" t="s">
        <v>1408</v>
      </c>
      <c r="Q54" s="118" t="s">
        <v>1408</v>
      </c>
      <c r="R54" s="118" t="s">
        <v>1408</v>
      </c>
      <c r="S54" s="118" t="s">
        <v>1408</v>
      </c>
      <c r="T54" s="118" t="s">
        <v>1408</v>
      </c>
      <c r="U54" s="118" t="s">
        <v>1408</v>
      </c>
      <c r="V54" s="118" t="s">
        <v>1408</v>
      </c>
      <c r="W54" s="118" t="s">
        <v>1408</v>
      </c>
      <c r="X54" s="118" t="s">
        <v>1408</v>
      </c>
      <c r="Y54" s="118" t="s">
        <v>1408</v>
      </c>
      <c r="Z54" s="33"/>
    </row>
    <row r="55" spans="1:26" x14ac:dyDescent="0.25">
      <c r="A55" s="112"/>
      <c r="B55" s="83" t="s">
        <v>16</v>
      </c>
      <c r="C55" s="77">
        <v>8.0438184657304955E-5</v>
      </c>
      <c r="D55" s="78">
        <v>1.2009395652879312E-2</v>
      </c>
      <c r="E55" s="79">
        <v>2.0976021428011109E-4</v>
      </c>
      <c r="F55" s="80">
        <v>1.3188403292446273E-2</v>
      </c>
      <c r="G55" s="77">
        <v>2.015823838370411E-4</v>
      </c>
      <c r="H55" s="78">
        <v>1.3297775760614458E-2</v>
      </c>
      <c r="I55" s="79">
        <v>2.9983170628503975E-4</v>
      </c>
      <c r="J55" s="81">
        <v>1.3034682410287246E-2</v>
      </c>
      <c r="K55" s="118" t="s">
        <v>1408</v>
      </c>
      <c r="L55" s="118" t="s">
        <v>1408</v>
      </c>
      <c r="M55" s="118" t="s">
        <v>1408</v>
      </c>
      <c r="N55" s="118" t="s">
        <v>1408</v>
      </c>
      <c r="O55" s="118" t="s">
        <v>1408</v>
      </c>
      <c r="P55" s="118" t="s">
        <v>1408</v>
      </c>
      <c r="Q55" s="118" t="s">
        <v>1408</v>
      </c>
      <c r="R55" s="118" t="s">
        <v>1408</v>
      </c>
      <c r="S55" s="118" t="s">
        <v>1408</v>
      </c>
      <c r="T55" s="118" t="s">
        <v>1408</v>
      </c>
      <c r="U55" s="118" t="s">
        <v>1408</v>
      </c>
      <c r="V55" s="118" t="s">
        <v>1408</v>
      </c>
      <c r="W55" s="118" t="s">
        <v>1408</v>
      </c>
      <c r="X55" s="118" t="s">
        <v>1408</v>
      </c>
      <c r="Y55" s="118" t="s">
        <v>1408</v>
      </c>
      <c r="Z55" s="33"/>
    </row>
    <row r="56" spans="1:26" x14ac:dyDescent="0.25">
      <c r="A56" s="112"/>
      <c r="B56" s="83" t="s">
        <v>17</v>
      </c>
      <c r="C56" s="77">
        <v>5.5481258709231307E-6</v>
      </c>
      <c r="D56" s="78">
        <v>3.6530934344811248E-6</v>
      </c>
      <c r="E56" s="79">
        <v>9.1505912214914268E-6</v>
      </c>
      <c r="F56" s="80">
        <v>-1.2103723904964969E-4</v>
      </c>
      <c r="G56" s="77">
        <v>9.0562645284032708E-6</v>
      </c>
      <c r="H56" s="78">
        <v>-1.5087147103707332E-4</v>
      </c>
      <c r="I56" s="79">
        <v>9.0203505646132746E-6</v>
      </c>
      <c r="J56" s="81">
        <v>-1.4952231225379912E-4</v>
      </c>
      <c r="K56" s="118" t="s">
        <v>1408</v>
      </c>
      <c r="L56" s="118" t="s">
        <v>1408</v>
      </c>
      <c r="M56" s="118" t="s">
        <v>1408</v>
      </c>
      <c r="N56" s="118" t="s">
        <v>1408</v>
      </c>
      <c r="O56" s="118" t="s">
        <v>1408</v>
      </c>
      <c r="P56" s="118" t="s">
        <v>1408</v>
      </c>
      <c r="Q56" s="118" t="s">
        <v>1408</v>
      </c>
      <c r="R56" s="118" t="s">
        <v>1408</v>
      </c>
      <c r="S56" s="118" t="s">
        <v>1408</v>
      </c>
      <c r="T56" s="118" t="s">
        <v>1408</v>
      </c>
      <c r="U56" s="118" t="s">
        <v>1408</v>
      </c>
      <c r="V56" s="118" t="s">
        <v>1408</v>
      </c>
      <c r="W56" s="118" t="s">
        <v>1408</v>
      </c>
      <c r="X56" s="118" t="s">
        <v>1408</v>
      </c>
      <c r="Y56" s="118" t="s">
        <v>1408</v>
      </c>
      <c r="Z56" s="33"/>
    </row>
    <row r="57" spans="1:26" x14ac:dyDescent="0.25">
      <c r="A57" s="112"/>
      <c r="B57" s="84" t="s">
        <v>25</v>
      </c>
      <c r="C57" s="85">
        <v>4.5536188994904858E-2</v>
      </c>
      <c r="D57" s="86">
        <v>1</v>
      </c>
      <c r="E57" s="87">
        <v>5.0351096995925992E-2</v>
      </c>
      <c r="F57" s="88">
        <v>1.0000000000000002</v>
      </c>
      <c r="G57" s="85">
        <v>9.3316784388020269E-2</v>
      </c>
      <c r="H57" s="86">
        <v>1</v>
      </c>
      <c r="I57" s="87">
        <v>0.12509998611602935</v>
      </c>
      <c r="J57" s="89">
        <v>0.99999999999999978</v>
      </c>
      <c r="K57" s="118" t="s">
        <v>1408</v>
      </c>
      <c r="L57" s="118" t="s">
        <v>1408</v>
      </c>
      <c r="M57" s="118" t="s">
        <v>1408</v>
      </c>
      <c r="N57" s="118" t="s">
        <v>1408</v>
      </c>
      <c r="O57" s="118" t="s">
        <v>1408</v>
      </c>
      <c r="P57" s="118" t="s">
        <v>1408</v>
      </c>
      <c r="Q57" s="118" t="s">
        <v>1408</v>
      </c>
      <c r="R57" s="118" t="s">
        <v>1408</v>
      </c>
      <c r="S57" s="118" t="s">
        <v>1408</v>
      </c>
      <c r="T57" s="118" t="s">
        <v>1408</v>
      </c>
      <c r="U57" s="118" t="s">
        <v>1408</v>
      </c>
      <c r="V57" s="118" t="s">
        <v>1408</v>
      </c>
      <c r="W57" s="118" t="s">
        <v>1408</v>
      </c>
      <c r="X57" s="118" t="s">
        <v>1408</v>
      </c>
      <c r="Y57" s="118" t="s">
        <v>1408</v>
      </c>
      <c r="Z57" s="33"/>
    </row>
    <row r="58" spans="1:26" x14ac:dyDescent="0.25">
      <c r="A58" s="112"/>
      <c r="B58" s="90" t="s">
        <v>24</v>
      </c>
      <c r="C58" s="91">
        <v>131252.23000000001</v>
      </c>
      <c r="D58" s="115"/>
      <c r="E58" s="92">
        <v>145425.33000000002</v>
      </c>
      <c r="F58" s="115"/>
      <c r="G58" s="91">
        <v>271947.84000000003</v>
      </c>
      <c r="H58" s="115"/>
      <c r="I58" s="92">
        <v>365432.62</v>
      </c>
      <c r="J58" s="119"/>
      <c r="K58" s="118" t="s">
        <v>1408</v>
      </c>
      <c r="L58" s="118" t="s">
        <v>1408</v>
      </c>
      <c r="M58" s="118" t="s">
        <v>1408</v>
      </c>
      <c r="N58" s="118" t="s">
        <v>1408</v>
      </c>
      <c r="O58" s="118" t="s">
        <v>1408</v>
      </c>
      <c r="P58" s="118" t="s">
        <v>1408</v>
      </c>
      <c r="Q58" s="118" t="s">
        <v>1408</v>
      </c>
      <c r="R58" s="118" t="s">
        <v>1408</v>
      </c>
      <c r="S58" s="118" t="s">
        <v>1408</v>
      </c>
      <c r="T58" s="118" t="s">
        <v>1408</v>
      </c>
      <c r="U58" s="118" t="s">
        <v>1408</v>
      </c>
      <c r="V58" s="118" t="s">
        <v>1408</v>
      </c>
      <c r="W58" s="118" t="s">
        <v>1408</v>
      </c>
      <c r="X58" s="118" t="s">
        <v>1408</v>
      </c>
      <c r="Y58" s="118" t="s">
        <v>1408</v>
      </c>
      <c r="Z58" s="33"/>
    </row>
    <row r="59" spans="1:26" x14ac:dyDescent="0.25">
      <c r="A59" s="112"/>
      <c r="B59" s="116"/>
      <c r="C59" s="117"/>
      <c r="D59" s="117"/>
      <c r="E59" s="117"/>
      <c r="F59" s="117"/>
      <c r="G59" s="117"/>
      <c r="H59" s="117"/>
      <c r="I59" s="117"/>
      <c r="J59" s="120"/>
      <c r="K59" s="118" t="s">
        <v>1408</v>
      </c>
      <c r="L59" s="118" t="s">
        <v>1408</v>
      </c>
      <c r="M59" s="118" t="s">
        <v>1408</v>
      </c>
      <c r="N59" s="118" t="s">
        <v>1408</v>
      </c>
      <c r="O59" s="118" t="s">
        <v>1408</v>
      </c>
      <c r="P59" s="118" t="s">
        <v>1408</v>
      </c>
      <c r="Q59" s="118" t="s">
        <v>1408</v>
      </c>
      <c r="R59" s="118" t="s">
        <v>1408</v>
      </c>
      <c r="S59" s="118" t="s">
        <v>1408</v>
      </c>
      <c r="T59" s="118" t="s">
        <v>1408</v>
      </c>
      <c r="U59" s="118" t="s">
        <v>1408</v>
      </c>
      <c r="V59" s="118" t="s">
        <v>1408</v>
      </c>
      <c r="W59" s="118" t="s">
        <v>1408</v>
      </c>
      <c r="X59" s="118" t="s">
        <v>1408</v>
      </c>
      <c r="Y59" s="118" t="s">
        <v>1408</v>
      </c>
      <c r="Z59" s="33"/>
    </row>
    <row r="60" spans="1:26" x14ac:dyDescent="0.25">
      <c r="A60" s="112"/>
      <c r="B60" s="76" t="s">
        <v>19</v>
      </c>
      <c r="C60" s="95">
        <v>1.5897350864503407E-2</v>
      </c>
      <c r="D60" s="96">
        <v>0.62296886804984997</v>
      </c>
      <c r="E60" s="97">
        <v>1.9245819765914818E-3</v>
      </c>
      <c r="F60" s="98">
        <v>0.61075914188866387</v>
      </c>
      <c r="G60" s="95">
        <v>2.486390812746735E-2</v>
      </c>
      <c r="H60" s="96">
        <v>0.61169488706375374</v>
      </c>
      <c r="I60" s="97">
        <v>6.7081385051254133E-2</v>
      </c>
      <c r="J60" s="99">
        <v>0.63992276491424249</v>
      </c>
      <c r="K60" s="118" t="s">
        <v>1408</v>
      </c>
      <c r="L60" s="118" t="s">
        <v>1408</v>
      </c>
      <c r="M60" s="118" t="s">
        <v>1408</v>
      </c>
      <c r="N60" s="118" t="s">
        <v>1408</v>
      </c>
      <c r="O60" s="118" t="s">
        <v>1408</v>
      </c>
      <c r="P60" s="118" t="s">
        <v>1408</v>
      </c>
      <c r="Q60" s="118" t="s">
        <v>1408</v>
      </c>
      <c r="R60" s="118" t="s">
        <v>1408</v>
      </c>
      <c r="S60" s="118" t="s">
        <v>1408</v>
      </c>
      <c r="T60" s="118" t="s">
        <v>1408</v>
      </c>
      <c r="U60" s="118" t="s">
        <v>1408</v>
      </c>
      <c r="V60" s="118" t="s">
        <v>1408</v>
      </c>
      <c r="W60" s="118" t="s">
        <v>1408</v>
      </c>
      <c r="X60" s="118" t="s">
        <v>1408</v>
      </c>
      <c r="Y60" s="118" t="s">
        <v>1408</v>
      </c>
      <c r="Z60" s="33"/>
    </row>
    <row r="61" spans="1:26" x14ac:dyDescent="0.25">
      <c r="A61" s="112"/>
      <c r="B61" s="83" t="s">
        <v>20</v>
      </c>
      <c r="C61" s="77">
        <v>2.9638838130401447E-2</v>
      </c>
      <c r="D61" s="78">
        <v>0.37703113195014992</v>
      </c>
      <c r="E61" s="79">
        <v>4.8426515019334516E-2</v>
      </c>
      <c r="F61" s="80">
        <v>0.38924085811133613</v>
      </c>
      <c r="G61" s="77">
        <v>6.8452876260552908E-2</v>
      </c>
      <c r="H61" s="78">
        <v>0.38830511293624614</v>
      </c>
      <c r="I61" s="79">
        <v>5.8018601064775216E-2</v>
      </c>
      <c r="J61" s="81">
        <v>0.36007723508575756</v>
      </c>
      <c r="K61" s="118" t="s">
        <v>1408</v>
      </c>
      <c r="L61" s="118" t="s">
        <v>1408</v>
      </c>
      <c r="M61" s="118" t="s">
        <v>1408</v>
      </c>
      <c r="N61" s="118" t="s">
        <v>1408</v>
      </c>
      <c r="O61" s="118" t="s">
        <v>1408</v>
      </c>
      <c r="P61" s="118" t="s">
        <v>1408</v>
      </c>
      <c r="Q61" s="118" t="s">
        <v>1408</v>
      </c>
      <c r="R61" s="118" t="s">
        <v>1408</v>
      </c>
      <c r="S61" s="118" t="s">
        <v>1408</v>
      </c>
      <c r="T61" s="118" t="s">
        <v>1408</v>
      </c>
      <c r="U61" s="118" t="s">
        <v>1408</v>
      </c>
      <c r="V61" s="118" t="s">
        <v>1408</v>
      </c>
      <c r="W61" s="118" t="s">
        <v>1408</v>
      </c>
      <c r="X61" s="118" t="s">
        <v>1408</v>
      </c>
      <c r="Y61" s="118" t="s">
        <v>1408</v>
      </c>
      <c r="Z61" s="33"/>
    </row>
    <row r="62" spans="1:26" x14ac:dyDescent="0.25">
      <c r="A62" s="112"/>
      <c r="B62" s="84" t="s">
        <v>25</v>
      </c>
      <c r="C62" s="85">
        <v>4.5536188994904858E-2</v>
      </c>
      <c r="D62" s="86">
        <v>0.99999999999999989</v>
      </c>
      <c r="E62" s="87">
        <v>5.0351096995925992E-2</v>
      </c>
      <c r="F62" s="88">
        <v>1</v>
      </c>
      <c r="G62" s="85">
        <v>9.3316784388020269E-2</v>
      </c>
      <c r="H62" s="86">
        <v>0.99999999999999989</v>
      </c>
      <c r="I62" s="87">
        <v>0.12509998611602935</v>
      </c>
      <c r="J62" s="89">
        <v>1</v>
      </c>
      <c r="K62" s="118" t="s">
        <v>1408</v>
      </c>
      <c r="L62" s="118" t="s">
        <v>1408</v>
      </c>
      <c r="M62" s="118" t="s">
        <v>1408</v>
      </c>
      <c r="N62" s="118" t="s">
        <v>1408</v>
      </c>
      <c r="O62" s="118" t="s">
        <v>1408</v>
      </c>
      <c r="P62" s="118" t="s">
        <v>1408</v>
      </c>
      <c r="Q62" s="118" t="s">
        <v>1408</v>
      </c>
      <c r="R62" s="118" t="s">
        <v>1408</v>
      </c>
      <c r="S62" s="118" t="s">
        <v>1408</v>
      </c>
      <c r="T62" s="118" t="s">
        <v>1408</v>
      </c>
      <c r="U62" s="118" t="s">
        <v>1408</v>
      </c>
      <c r="V62" s="118" t="s">
        <v>1408</v>
      </c>
      <c r="W62" s="118" t="s">
        <v>1408</v>
      </c>
      <c r="X62" s="118" t="s">
        <v>1408</v>
      </c>
      <c r="Y62" s="118" t="s">
        <v>1408</v>
      </c>
      <c r="Z62" s="33"/>
    </row>
    <row r="63" spans="1:26" x14ac:dyDescent="0.25">
      <c r="A63" s="112"/>
      <c r="B63" s="116"/>
      <c r="C63" s="117"/>
      <c r="D63" s="117"/>
      <c r="E63" s="117"/>
      <c r="F63" s="117"/>
      <c r="G63" s="117"/>
      <c r="H63" s="117"/>
      <c r="I63" s="117"/>
      <c r="J63" s="120"/>
      <c r="K63" s="118" t="s">
        <v>1408</v>
      </c>
      <c r="L63" s="118" t="s">
        <v>1408</v>
      </c>
      <c r="M63" s="118" t="s">
        <v>1408</v>
      </c>
      <c r="N63" s="118" t="s">
        <v>1408</v>
      </c>
      <c r="O63" s="118" t="s">
        <v>1408</v>
      </c>
      <c r="P63" s="118" t="s">
        <v>1408</v>
      </c>
      <c r="Q63" s="118" t="s">
        <v>1408</v>
      </c>
      <c r="R63" s="118" t="s">
        <v>1408</v>
      </c>
      <c r="S63" s="118" t="s">
        <v>1408</v>
      </c>
      <c r="T63" s="118" t="s">
        <v>1408</v>
      </c>
      <c r="U63" s="118" t="s">
        <v>1408</v>
      </c>
      <c r="V63" s="118" t="s">
        <v>1408</v>
      </c>
      <c r="W63" s="118" t="s">
        <v>1408</v>
      </c>
      <c r="X63" s="118" t="s">
        <v>1408</v>
      </c>
      <c r="Y63" s="118" t="s">
        <v>1408</v>
      </c>
      <c r="Z63" s="33"/>
    </row>
    <row r="64" spans="1:26" x14ac:dyDescent="0.25">
      <c r="A64" s="112"/>
      <c r="B64" s="76" t="s">
        <v>21</v>
      </c>
      <c r="C64" s="95">
        <v>3.5989381446933165E-2</v>
      </c>
      <c r="D64" s="96">
        <v>0.69740593185148647</v>
      </c>
      <c r="E64" s="97">
        <v>3.7212422249605692E-2</v>
      </c>
      <c r="F64" s="98">
        <v>0.69806361888040491</v>
      </c>
      <c r="G64" s="95">
        <v>7.4656541584840752E-2</v>
      </c>
      <c r="H64" s="96">
        <v>0.69993133923031992</v>
      </c>
      <c r="I64" s="97">
        <v>9.8809248610601461E-2</v>
      </c>
      <c r="J64" s="99">
        <v>0.70238819745881509</v>
      </c>
      <c r="K64" s="118" t="s">
        <v>1408</v>
      </c>
      <c r="L64" s="118" t="s">
        <v>1408</v>
      </c>
      <c r="M64" s="118" t="s">
        <v>1408</v>
      </c>
      <c r="N64" s="118" t="s">
        <v>1408</v>
      </c>
      <c r="O64" s="118" t="s">
        <v>1408</v>
      </c>
      <c r="P64" s="118" t="s">
        <v>1408</v>
      </c>
      <c r="Q64" s="118" t="s">
        <v>1408</v>
      </c>
      <c r="R64" s="118" t="s">
        <v>1408</v>
      </c>
      <c r="S64" s="118" t="s">
        <v>1408</v>
      </c>
      <c r="T64" s="118" t="s">
        <v>1408</v>
      </c>
      <c r="U64" s="118" t="s">
        <v>1408</v>
      </c>
      <c r="V64" s="118" t="s">
        <v>1408</v>
      </c>
      <c r="W64" s="118" t="s">
        <v>1408</v>
      </c>
      <c r="X64" s="118" t="s">
        <v>1408</v>
      </c>
      <c r="Y64" s="118" t="s">
        <v>1408</v>
      </c>
      <c r="Z64" s="33"/>
    </row>
    <row r="65" spans="1:26" x14ac:dyDescent="0.25">
      <c r="A65" s="112"/>
      <c r="B65" s="83" t="s">
        <v>22</v>
      </c>
      <c r="C65" s="77">
        <v>9.546807547971695E-3</v>
      </c>
      <c r="D65" s="78">
        <v>0.30259406814851353</v>
      </c>
      <c r="E65" s="79">
        <v>1.3138674746320305E-2</v>
      </c>
      <c r="F65" s="80">
        <v>0.30193638111959509</v>
      </c>
      <c r="G65" s="77">
        <v>1.8660242803179513E-2</v>
      </c>
      <c r="H65" s="78">
        <v>0.30006866076968014</v>
      </c>
      <c r="I65" s="79">
        <v>2.6290737505427885E-2</v>
      </c>
      <c r="J65" s="81">
        <v>0.29761180254118486</v>
      </c>
      <c r="K65" s="118" t="s">
        <v>1408</v>
      </c>
      <c r="L65" s="118" t="s">
        <v>1408</v>
      </c>
      <c r="M65" s="118" t="s">
        <v>1408</v>
      </c>
      <c r="N65" s="118" t="s">
        <v>1408</v>
      </c>
      <c r="O65" s="118" t="s">
        <v>1408</v>
      </c>
      <c r="P65" s="118" t="s">
        <v>1408</v>
      </c>
      <c r="Q65" s="118" t="s">
        <v>1408</v>
      </c>
      <c r="R65" s="118" t="s">
        <v>1408</v>
      </c>
      <c r="S65" s="118" t="s">
        <v>1408</v>
      </c>
      <c r="T65" s="118" t="s">
        <v>1408</v>
      </c>
      <c r="U65" s="118" t="s">
        <v>1408</v>
      </c>
      <c r="V65" s="118" t="s">
        <v>1408</v>
      </c>
      <c r="W65" s="118" t="s">
        <v>1408</v>
      </c>
      <c r="X65" s="118" t="s">
        <v>1408</v>
      </c>
      <c r="Y65" s="118" t="s">
        <v>1408</v>
      </c>
      <c r="Z65" s="33"/>
    </row>
    <row r="66" spans="1:26" x14ac:dyDescent="0.25">
      <c r="A66" s="112"/>
      <c r="B66" s="100" t="s">
        <v>25</v>
      </c>
      <c r="C66" s="101">
        <v>4.5536188994904858E-2</v>
      </c>
      <c r="D66" s="102">
        <v>1</v>
      </c>
      <c r="E66" s="103">
        <v>5.0351096995925992E-2</v>
      </c>
      <c r="F66" s="104">
        <v>1</v>
      </c>
      <c r="G66" s="101">
        <v>9.3316784388020269E-2</v>
      </c>
      <c r="H66" s="102">
        <v>1</v>
      </c>
      <c r="I66" s="103">
        <v>0.12509998611602935</v>
      </c>
      <c r="J66" s="105">
        <v>1</v>
      </c>
      <c r="K66" s="118" t="s">
        <v>1408</v>
      </c>
      <c r="L66" s="118" t="s">
        <v>1408</v>
      </c>
      <c r="M66" s="118" t="s">
        <v>1408</v>
      </c>
      <c r="N66" s="118" t="s">
        <v>1408</v>
      </c>
      <c r="O66" s="118" t="s">
        <v>1408</v>
      </c>
      <c r="P66" s="118" t="s">
        <v>1408</v>
      </c>
      <c r="Q66" s="118" t="s">
        <v>1408</v>
      </c>
      <c r="R66" s="118" t="s">
        <v>1408</v>
      </c>
      <c r="S66" s="118" t="s">
        <v>1408</v>
      </c>
      <c r="T66" s="118" t="s">
        <v>1408</v>
      </c>
      <c r="U66" s="118" t="s">
        <v>1408</v>
      </c>
      <c r="V66" s="118" t="s">
        <v>1408</v>
      </c>
      <c r="W66" s="118" t="s">
        <v>1408</v>
      </c>
      <c r="X66" s="118" t="s">
        <v>1408</v>
      </c>
      <c r="Y66" s="118" t="s">
        <v>1408</v>
      </c>
      <c r="Z66" s="33"/>
    </row>
    <row r="70" spans="1:26" x14ac:dyDescent="0.25">
      <c r="B70" s="1"/>
    </row>
    <row r="73" spans="1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 x14ac:dyDescent="0.2"/>
  <cols>
    <col min="1" max="1" width="10.125" customWidth="1"/>
    <col min="2" max="2" width="9.875" customWidth="1"/>
    <col min="3" max="3" width="46.25" customWidth="1"/>
    <col min="4" max="4" width="15.375" customWidth="1"/>
    <col min="5" max="5" width="22.125" customWidth="1"/>
    <col min="6" max="6" width="7" customWidth="1"/>
    <col min="9" max="9" width="48.75" customWidth="1"/>
    <col min="10" max="10" width="59.375" customWidth="1"/>
    <col min="11" max="11" width="12.375" customWidth="1"/>
    <col min="15" max="15" width="48.75" customWidth="1"/>
    <col min="16" max="16" width="37.375" customWidth="1"/>
    <col min="17" max="17" width="13.375" customWidth="1"/>
    <col min="19" max="20" width="9.125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28.5" hidden="1" x14ac:dyDescent="0.2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4</v>
      </c>
    </row>
    <row r="4" spans="1:33" ht="28.5" hidden="1" x14ac:dyDescent="0.2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 hidden="1" x14ac:dyDescent="0.2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 hidden="1" x14ac:dyDescent="0.2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28.5" hidden="1" x14ac:dyDescent="0.2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 hidden="1" x14ac:dyDescent="0.2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 hidden="1" x14ac:dyDescent="0.2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 hidden="1" x14ac:dyDescent="0.2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 hidden="1" x14ac:dyDescent="0.2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 hidden="1" x14ac:dyDescent="0.2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 x14ac:dyDescent="0.2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 hidden="1" x14ac:dyDescent="0.2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28.5" hidden="1" x14ac:dyDescent="0.2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 hidden="1" x14ac:dyDescent="0.2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28.5" hidden="1" x14ac:dyDescent="0.2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28.5" hidden="1" x14ac:dyDescent="0.2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28.5" hidden="1" x14ac:dyDescent="0.2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 hidden="1" x14ac:dyDescent="0.2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 hidden="1" x14ac:dyDescent="0.2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 hidden="1" x14ac:dyDescent="0.2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 hidden="1" x14ac:dyDescent="0.2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 hidden="1" x14ac:dyDescent="0.2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 hidden="1" x14ac:dyDescent="0.2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 hidden="1" x14ac:dyDescent="0.2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28.5" hidden="1" x14ac:dyDescent="0.2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 hidden="1" x14ac:dyDescent="0.2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 hidden="1" x14ac:dyDescent="0.2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 hidden="1" x14ac:dyDescent="0.2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 hidden="1" x14ac:dyDescent="0.2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28.5" hidden="1" x14ac:dyDescent="0.2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 hidden="1" x14ac:dyDescent="0.2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 hidden="1" x14ac:dyDescent="0.2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28.5" hidden="1" x14ac:dyDescent="0.2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 hidden="1" x14ac:dyDescent="0.2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 hidden="1" x14ac:dyDescent="0.2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 hidden="1" x14ac:dyDescent="0.2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 hidden="1" x14ac:dyDescent="0.2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 hidden="1" x14ac:dyDescent="0.2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 hidden="1" x14ac:dyDescent="0.2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 hidden="1" x14ac:dyDescent="0.2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 hidden="1" x14ac:dyDescent="0.2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28.5" hidden="1" x14ac:dyDescent="0.2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28.5" hidden="1" x14ac:dyDescent="0.2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 hidden="1" x14ac:dyDescent="0.2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 hidden="1" x14ac:dyDescent="0.2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 hidden="1" x14ac:dyDescent="0.2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 hidden="1" x14ac:dyDescent="0.2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 hidden="1" x14ac:dyDescent="0.2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28.5" hidden="1" x14ac:dyDescent="0.2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28.5" hidden="1" x14ac:dyDescent="0.2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 hidden="1" x14ac:dyDescent="0.2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 hidden="1" x14ac:dyDescent="0.2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28.5" hidden="1" x14ac:dyDescent="0.2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 hidden="1" x14ac:dyDescent="0.2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 hidden="1" x14ac:dyDescent="0.2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 hidden="1" x14ac:dyDescent="0.2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 hidden="1" x14ac:dyDescent="0.2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 hidden="1" x14ac:dyDescent="0.2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 hidden="1" x14ac:dyDescent="0.2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 x14ac:dyDescent="0.2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 x14ac:dyDescent="0.2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 x14ac:dyDescent="0.2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28.5" x14ac:dyDescent="0.2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 hidden="1" x14ac:dyDescent="0.2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28.5" hidden="1" x14ac:dyDescent="0.2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 hidden="1" x14ac:dyDescent="0.2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 hidden="1" x14ac:dyDescent="0.2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 hidden="1" x14ac:dyDescent="0.2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 hidden="1" x14ac:dyDescent="0.2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 hidden="1" x14ac:dyDescent="0.2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 hidden="1" x14ac:dyDescent="0.2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 hidden="1" x14ac:dyDescent="0.2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 hidden="1" x14ac:dyDescent="0.2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 hidden="1" x14ac:dyDescent="0.2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28.5" hidden="1" x14ac:dyDescent="0.2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 hidden="1" x14ac:dyDescent="0.2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 hidden="1" x14ac:dyDescent="0.2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 hidden="1" x14ac:dyDescent="0.2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 x14ac:dyDescent="0.2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 x14ac:dyDescent="0.2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 hidden="1" x14ac:dyDescent="0.2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 hidden="1" x14ac:dyDescent="0.2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 hidden="1" x14ac:dyDescent="0.2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 hidden="1" x14ac:dyDescent="0.2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 hidden="1" x14ac:dyDescent="0.2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 hidden="1" x14ac:dyDescent="0.2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 hidden="1" x14ac:dyDescent="0.2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 hidden="1" x14ac:dyDescent="0.2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 hidden="1" x14ac:dyDescent="0.2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28.5" hidden="1" x14ac:dyDescent="0.2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 hidden="1" x14ac:dyDescent="0.2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 hidden="1" x14ac:dyDescent="0.2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 hidden="1" x14ac:dyDescent="0.2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 hidden="1" x14ac:dyDescent="0.2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 hidden="1" x14ac:dyDescent="0.2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 hidden="1" x14ac:dyDescent="0.2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 hidden="1" x14ac:dyDescent="0.2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 hidden="1" x14ac:dyDescent="0.2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 hidden="1" x14ac:dyDescent="0.2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 hidden="1" x14ac:dyDescent="0.2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 hidden="1" x14ac:dyDescent="0.2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 hidden="1" x14ac:dyDescent="0.2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 hidden="1" x14ac:dyDescent="0.2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28.5" hidden="1" x14ac:dyDescent="0.2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28.5" hidden="1" x14ac:dyDescent="0.2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28.5" hidden="1" x14ac:dyDescent="0.2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 hidden="1" x14ac:dyDescent="0.2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 hidden="1" x14ac:dyDescent="0.2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 hidden="1" x14ac:dyDescent="0.2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 hidden="1" x14ac:dyDescent="0.2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 hidden="1" x14ac:dyDescent="0.2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 hidden="1" x14ac:dyDescent="0.2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 hidden="1" x14ac:dyDescent="0.2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 hidden="1" x14ac:dyDescent="0.2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 hidden="1" x14ac:dyDescent="0.2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 hidden="1" x14ac:dyDescent="0.2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 hidden="1" x14ac:dyDescent="0.2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 hidden="1" x14ac:dyDescent="0.2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 hidden="1" x14ac:dyDescent="0.2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 hidden="1" x14ac:dyDescent="0.2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 hidden="1" x14ac:dyDescent="0.2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 hidden="1" x14ac:dyDescent="0.2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 hidden="1" x14ac:dyDescent="0.2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 hidden="1" x14ac:dyDescent="0.2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 hidden="1" x14ac:dyDescent="0.2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 hidden="1" x14ac:dyDescent="0.2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 hidden="1" x14ac:dyDescent="0.2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 hidden="1" x14ac:dyDescent="0.2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 hidden="1" x14ac:dyDescent="0.2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28.5" hidden="1" x14ac:dyDescent="0.2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28.5" hidden="1" x14ac:dyDescent="0.2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28.5" hidden="1" x14ac:dyDescent="0.2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28.5" hidden="1" x14ac:dyDescent="0.2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 hidden="1" x14ac:dyDescent="0.2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 hidden="1" x14ac:dyDescent="0.2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28.5" hidden="1" x14ac:dyDescent="0.2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 hidden="1" x14ac:dyDescent="0.2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 hidden="1" x14ac:dyDescent="0.2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 hidden="1" x14ac:dyDescent="0.2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 hidden="1" x14ac:dyDescent="0.2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28.5" hidden="1" x14ac:dyDescent="0.2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 x14ac:dyDescent="0.2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 x14ac:dyDescent="0.2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 x14ac:dyDescent="0.2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 x14ac:dyDescent="0.2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 x14ac:dyDescent="0.2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 x14ac:dyDescent="0.2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 x14ac:dyDescent="0.2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 x14ac:dyDescent="0.2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 hidden="1" x14ac:dyDescent="0.2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28.5" hidden="1" x14ac:dyDescent="0.2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 hidden="1" x14ac:dyDescent="0.2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 hidden="1" x14ac:dyDescent="0.2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 hidden="1" x14ac:dyDescent="0.2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 hidden="1" x14ac:dyDescent="0.2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28.5" hidden="1" x14ac:dyDescent="0.2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28.5" hidden="1" x14ac:dyDescent="0.2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 hidden="1" x14ac:dyDescent="0.2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 hidden="1" x14ac:dyDescent="0.2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 hidden="1" x14ac:dyDescent="0.2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28.5" hidden="1" x14ac:dyDescent="0.2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28.5" hidden="1" x14ac:dyDescent="0.2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 hidden="1" x14ac:dyDescent="0.2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28.5" hidden="1" x14ac:dyDescent="0.2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28.5" hidden="1" x14ac:dyDescent="0.2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 hidden="1" x14ac:dyDescent="0.2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 hidden="1" x14ac:dyDescent="0.2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 hidden="1" x14ac:dyDescent="0.2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 hidden="1" x14ac:dyDescent="0.2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 hidden="1" x14ac:dyDescent="0.2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 hidden="1" x14ac:dyDescent="0.2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 hidden="1" x14ac:dyDescent="0.2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 hidden="1" x14ac:dyDescent="0.2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 hidden="1" x14ac:dyDescent="0.2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 hidden="1" x14ac:dyDescent="0.2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 hidden="1" x14ac:dyDescent="0.2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 hidden="1" x14ac:dyDescent="0.2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 hidden="1" x14ac:dyDescent="0.2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 hidden="1" x14ac:dyDescent="0.2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 hidden="1" x14ac:dyDescent="0.2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 hidden="1" x14ac:dyDescent="0.2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 hidden="1" x14ac:dyDescent="0.2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 hidden="1" x14ac:dyDescent="0.2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 hidden="1" x14ac:dyDescent="0.2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 hidden="1" x14ac:dyDescent="0.2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 hidden="1" x14ac:dyDescent="0.2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 hidden="1" x14ac:dyDescent="0.2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 hidden="1" x14ac:dyDescent="0.2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 hidden="1" x14ac:dyDescent="0.2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 hidden="1" x14ac:dyDescent="0.2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 hidden="1" x14ac:dyDescent="0.2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 hidden="1" x14ac:dyDescent="0.2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idden="1" x14ac:dyDescent="0.2">
      <c r="A195" s="53">
        <v>100000</v>
      </c>
      <c r="B195" s="55" t="s">
        <v>86</v>
      </c>
      <c r="C195" s="55" t="s">
        <v>1395</v>
      </c>
      <c r="D195" s="62" t="s">
        <v>896</v>
      </c>
      <c r="E195" s="63">
        <v>123456789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28.5" hidden="1" x14ac:dyDescent="0.2">
      <c r="A196" s="53">
        <v>100000</v>
      </c>
      <c r="B196" s="55" t="s">
        <v>86</v>
      </c>
      <c r="C196" s="55" t="s">
        <v>1395</v>
      </c>
      <c r="D196" s="62" t="s">
        <v>896</v>
      </c>
      <c r="E196" s="63">
        <v>123456789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idden="1" x14ac:dyDescent="0.2">
      <c r="A197" s="53">
        <v>100000</v>
      </c>
      <c r="B197" s="55" t="s">
        <v>86</v>
      </c>
      <c r="C197" s="55" t="s">
        <v>1395</v>
      </c>
      <c r="D197" s="62" t="s">
        <v>896</v>
      </c>
      <c r="E197" s="63">
        <v>123456789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idden="1" x14ac:dyDescent="0.2">
      <c r="A198" s="53">
        <v>100000</v>
      </c>
      <c r="B198" s="55" t="s">
        <v>86</v>
      </c>
      <c r="C198" s="55" t="s">
        <v>1395</v>
      </c>
      <c r="D198" s="62" t="s">
        <v>896</v>
      </c>
      <c r="E198" s="63">
        <v>123456789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 hidden="1" x14ac:dyDescent="0.2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 hidden="1" x14ac:dyDescent="0.2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 hidden="1" x14ac:dyDescent="0.2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 hidden="1" x14ac:dyDescent="0.2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28.5" hidden="1" x14ac:dyDescent="0.2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 hidden="1" x14ac:dyDescent="0.2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 hidden="1" x14ac:dyDescent="0.2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 hidden="1" x14ac:dyDescent="0.2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 hidden="1" x14ac:dyDescent="0.2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 hidden="1" x14ac:dyDescent="0.2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 hidden="1" x14ac:dyDescent="0.2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 hidden="1" x14ac:dyDescent="0.2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 hidden="1" x14ac:dyDescent="0.2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 hidden="1" x14ac:dyDescent="0.2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 hidden="1" x14ac:dyDescent="0.2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 hidden="1" x14ac:dyDescent="0.2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 hidden="1" x14ac:dyDescent="0.2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 hidden="1" x14ac:dyDescent="0.2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 hidden="1" x14ac:dyDescent="0.2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 x14ac:dyDescent="0.2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 hidden="1" x14ac:dyDescent="0.2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 hidden="1" x14ac:dyDescent="0.2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 hidden="1" x14ac:dyDescent="0.2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 hidden="1" x14ac:dyDescent="0.2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28.5" hidden="1" x14ac:dyDescent="0.2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 hidden="1" x14ac:dyDescent="0.2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28.5" hidden="1" x14ac:dyDescent="0.2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28.5" hidden="1" x14ac:dyDescent="0.2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 hidden="1" x14ac:dyDescent="0.2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idden="1" x14ac:dyDescent="0.2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28.5" hidden="1" x14ac:dyDescent="0.2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28.5" hidden="1" x14ac:dyDescent="0.2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idden="1" x14ac:dyDescent="0.2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 hidden="1" x14ac:dyDescent="0.2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28.5" hidden="1" x14ac:dyDescent="0.2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 x14ac:dyDescent="0.2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28.5" hidden="1" x14ac:dyDescent="0.2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 hidden="1" x14ac:dyDescent="0.2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 hidden="1" x14ac:dyDescent="0.2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 hidden="1" x14ac:dyDescent="0.2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 hidden="1" x14ac:dyDescent="0.2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 hidden="1" x14ac:dyDescent="0.2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 hidden="1" x14ac:dyDescent="0.2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 hidden="1" x14ac:dyDescent="0.2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 hidden="1" x14ac:dyDescent="0.2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 hidden="1" x14ac:dyDescent="0.2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 hidden="1" x14ac:dyDescent="0.2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 hidden="1" x14ac:dyDescent="0.2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 hidden="1" x14ac:dyDescent="0.2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 hidden="1" x14ac:dyDescent="0.2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 hidden="1" x14ac:dyDescent="0.2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 hidden="1" x14ac:dyDescent="0.2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 hidden="1" x14ac:dyDescent="0.2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 hidden="1" x14ac:dyDescent="0.2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 hidden="1" x14ac:dyDescent="0.2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 hidden="1" x14ac:dyDescent="0.2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 hidden="1" x14ac:dyDescent="0.2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 hidden="1" x14ac:dyDescent="0.2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 hidden="1" x14ac:dyDescent="0.2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 hidden="1" x14ac:dyDescent="0.2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 hidden="1" x14ac:dyDescent="0.2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 hidden="1" x14ac:dyDescent="0.2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 hidden="1" x14ac:dyDescent="0.2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 hidden="1" x14ac:dyDescent="0.2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 hidden="1" x14ac:dyDescent="0.2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 hidden="1" x14ac:dyDescent="0.2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 hidden="1" x14ac:dyDescent="0.2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 hidden="1" x14ac:dyDescent="0.2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 hidden="1" x14ac:dyDescent="0.2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 hidden="1" x14ac:dyDescent="0.2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 hidden="1" x14ac:dyDescent="0.2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 hidden="1" x14ac:dyDescent="0.2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 hidden="1" x14ac:dyDescent="0.2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 hidden="1" x14ac:dyDescent="0.2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 hidden="1" x14ac:dyDescent="0.2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 hidden="1" x14ac:dyDescent="0.2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 hidden="1" x14ac:dyDescent="0.2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 hidden="1" x14ac:dyDescent="0.2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 hidden="1" x14ac:dyDescent="0.2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 hidden="1" x14ac:dyDescent="0.2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 hidden="1" x14ac:dyDescent="0.2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 hidden="1" x14ac:dyDescent="0.2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 hidden="1" x14ac:dyDescent="0.2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 hidden="1" x14ac:dyDescent="0.2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 hidden="1" x14ac:dyDescent="0.2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 hidden="1" x14ac:dyDescent="0.2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 hidden="1" x14ac:dyDescent="0.2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 hidden="1" x14ac:dyDescent="0.2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400000</v>
      </c>
      <c r="N286" s="67" t="s">
        <v>86</v>
      </c>
      <c r="O286" s="67" t="s">
        <v>1397</v>
      </c>
      <c r="P286" s="67" t="s">
        <v>83</v>
      </c>
      <c r="Q286" s="66">
        <v>123456789</v>
      </c>
      <c r="R286" s="61" t="s">
        <v>179</v>
      </c>
    </row>
    <row r="287" spans="7:18" hidden="1" x14ac:dyDescent="0.2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400000</v>
      </c>
      <c r="N287" s="67" t="s">
        <v>86</v>
      </c>
      <c r="O287" s="67" t="s">
        <v>1397</v>
      </c>
      <c r="P287" s="67" t="s">
        <v>83</v>
      </c>
      <c r="Q287" s="66">
        <v>123456789</v>
      </c>
      <c r="R287" s="61" t="s">
        <v>179</v>
      </c>
    </row>
    <row r="288" spans="7:18" hidden="1" x14ac:dyDescent="0.2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 hidden="1" x14ac:dyDescent="0.2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 hidden="1" x14ac:dyDescent="0.2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 hidden="1" x14ac:dyDescent="0.2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 hidden="1" x14ac:dyDescent="0.2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 hidden="1" x14ac:dyDescent="0.2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 hidden="1" x14ac:dyDescent="0.2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 hidden="1" x14ac:dyDescent="0.2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 hidden="1" x14ac:dyDescent="0.2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 hidden="1" x14ac:dyDescent="0.2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 hidden="1" x14ac:dyDescent="0.2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 hidden="1" x14ac:dyDescent="0.2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 hidden="1" x14ac:dyDescent="0.2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 hidden="1" x14ac:dyDescent="0.2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 hidden="1" x14ac:dyDescent="0.2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 hidden="1" x14ac:dyDescent="0.2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 hidden="1" x14ac:dyDescent="0.2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 hidden="1" x14ac:dyDescent="0.2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 hidden="1" x14ac:dyDescent="0.2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 hidden="1" x14ac:dyDescent="0.2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 hidden="1" x14ac:dyDescent="0.2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 hidden="1" x14ac:dyDescent="0.2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 hidden="1" x14ac:dyDescent="0.2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 hidden="1" x14ac:dyDescent="0.2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 hidden="1" x14ac:dyDescent="0.2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 hidden="1" x14ac:dyDescent="0.2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 hidden="1" x14ac:dyDescent="0.2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 hidden="1" x14ac:dyDescent="0.2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 hidden="1" x14ac:dyDescent="0.2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 hidden="1" x14ac:dyDescent="0.2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 hidden="1" x14ac:dyDescent="0.2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 hidden="1" x14ac:dyDescent="0.2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 hidden="1" x14ac:dyDescent="0.2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 hidden="1" x14ac:dyDescent="0.2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 hidden="1" x14ac:dyDescent="0.2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 hidden="1" x14ac:dyDescent="0.2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 hidden="1" x14ac:dyDescent="0.2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 hidden="1" x14ac:dyDescent="0.2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 hidden="1" x14ac:dyDescent="0.2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 hidden="1" x14ac:dyDescent="0.2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 hidden="1" x14ac:dyDescent="0.2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 hidden="1" x14ac:dyDescent="0.2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 hidden="1" x14ac:dyDescent="0.2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 hidden="1" x14ac:dyDescent="0.2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 hidden="1" x14ac:dyDescent="0.2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 hidden="1" x14ac:dyDescent="0.2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 hidden="1" x14ac:dyDescent="0.2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 hidden="1" x14ac:dyDescent="0.2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 hidden="1" x14ac:dyDescent="0.2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 hidden="1" x14ac:dyDescent="0.2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 hidden="1" x14ac:dyDescent="0.2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 hidden="1" x14ac:dyDescent="0.2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 hidden="1" x14ac:dyDescent="0.2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 hidden="1" x14ac:dyDescent="0.2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 hidden="1" x14ac:dyDescent="0.2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 hidden="1" x14ac:dyDescent="0.2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 hidden="1" x14ac:dyDescent="0.2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 hidden="1" x14ac:dyDescent="0.2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 hidden="1" x14ac:dyDescent="0.2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 hidden="1" x14ac:dyDescent="0.2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 hidden="1" x14ac:dyDescent="0.2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 hidden="1" x14ac:dyDescent="0.2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 hidden="1" x14ac:dyDescent="0.2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 hidden="1" x14ac:dyDescent="0.2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 hidden="1" x14ac:dyDescent="0.2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 hidden="1" x14ac:dyDescent="0.2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 hidden="1" x14ac:dyDescent="0.2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 hidden="1" x14ac:dyDescent="0.2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 hidden="1" x14ac:dyDescent="0.2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 hidden="1" x14ac:dyDescent="0.2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 hidden="1" x14ac:dyDescent="0.2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 hidden="1" x14ac:dyDescent="0.2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 hidden="1" x14ac:dyDescent="0.2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 hidden="1" x14ac:dyDescent="0.2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 hidden="1" x14ac:dyDescent="0.2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 hidden="1" x14ac:dyDescent="0.2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 hidden="1" x14ac:dyDescent="0.2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 hidden="1" x14ac:dyDescent="0.2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 hidden="1" x14ac:dyDescent="0.2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 hidden="1" x14ac:dyDescent="0.2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 hidden="1" x14ac:dyDescent="0.2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 hidden="1" x14ac:dyDescent="0.2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 hidden="1" x14ac:dyDescent="0.2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 hidden="1" x14ac:dyDescent="0.2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 hidden="1" x14ac:dyDescent="0.2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 hidden="1" x14ac:dyDescent="0.2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 hidden="1" x14ac:dyDescent="0.2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 hidden="1" x14ac:dyDescent="0.2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 hidden="1" x14ac:dyDescent="0.2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 hidden="1" x14ac:dyDescent="0.2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 hidden="1" x14ac:dyDescent="0.2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 hidden="1" x14ac:dyDescent="0.2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 hidden="1" x14ac:dyDescent="0.2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 x14ac:dyDescent="0.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 x14ac:dyDescent="0.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 x14ac:dyDescent="0.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 x14ac:dyDescent="0.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 x14ac:dyDescent="0.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 x14ac:dyDescent="0.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 x14ac:dyDescent="0.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 x14ac:dyDescent="0.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 x14ac:dyDescent="0.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 x14ac:dyDescent="0.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 hidden="1" x14ac:dyDescent="0.2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 hidden="1" x14ac:dyDescent="0.2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 hidden="1" x14ac:dyDescent="0.2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 hidden="1" x14ac:dyDescent="0.2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 hidden="1" x14ac:dyDescent="0.2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 hidden="1" x14ac:dyDescent="0.2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 hidden="1" x14ac:dyDescent="0.2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 hidden="1" x14ac:dyDescent="0.2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 hidden="1" x14ac:dyDescent="0.2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 x14ac:dyDescent="0.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 x14ac:dyDescent="0.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 x14ac:dyDescent="0.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 x14ac:dyDescent="0.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 x14ac:dyDescent="0.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 x14ac:dyDescent="0.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 x14ac:dyDescent="0.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 x14ac:dyDescent="0.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 x14ac:dyDescent="0.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 x14ac:dyDescent="0.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 x14ac:dyDescent="0.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 x14ac:dyDescent="0.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 hidden="1" x14ac:dyDescent="0.2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 hidden="1" x14ac:dyDescent="0.2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 hidden="1" x14ac:dyDescent="0.2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 hidden="1" x14ac:dyDescent="0.2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 hidden="1" x14ac:dyDescent="0.2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 hidden="1" x14ac:dyDescent="0.2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 hidden="1" x14ac:dyDescent="0.2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 hidden="1" x14ac:dyDescent="0.2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 hidden="1" x14ac:dyDescent="0.2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 hidden="1" x14ac:dyDescent="0.2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 hidden="1" x14ac:dyDescent="0.2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 hidden="1" x14ac:dyDescent="0.2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 hidden="1" x14ac:dyDescent="0.2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 hidden="1" x14ac:dyDescent="0.2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 hidden="1" x14ac:dyDescent="0.2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 hidden="1" x14ac:dyDescent="0.2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 hidden="1" x14ac:dyDescent="0.2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 hidden="1" x14ac:dyDescent="0.2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 hidden="1" x14ac:dyDescent="0.2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 hidden="1" x14ac:dyDescent="0.2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 hidden="1" x14ac:dyDescent="0.2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 hidden="1" x14ac:dyDescent="0.2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 hidden="1" x14ac:dyDescent="0.2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 hidden="1" x14ac:dyDescent="0.2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 hidden="1" x14ac:dyDescent="0.2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 hidden="1" x14ac:dyDescent="0.2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 hidden="1" x14ac:dyDescent="0.2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 hidden="1" x14ac:dyDescent="0.2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 hidden="1" x14ac:dyDescent="0.2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 hidden="1" x14ac:dyDescent="0.2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 hidden="1" x14ac:dyDescent="0.2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 hidden="1" x14ac:dyDescent="0.2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 hidden="1" x14ac:dyDescent="0.2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 hidden="1" x14ac:dyDescent="0.2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 hidden="1" x14ac:dyDescent="0.2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 hidden="1" x14ac:dyDescent="0.2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 hidden="1" x14ac:dyDescent="0.2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 hidden="1" x14ac:dyDescent="0.2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 hidden="1" x14ac:dyDescent="0.2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 hidden="1" x14ac:dyDescent="0.2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 hidden="1" x14ac:dyDescent="0.2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 hidden="1" x14ac:dyDescent="0.2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 hidden="1" x14ac:dyDescent="0.2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 hidden="1" x14ac:dyDescent="0.2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 hidden="1" x14ac:dyDescent="0.2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 hidden="1" x14ac:dyDescent="0.2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 hidden="1" x14ac:dyDescent="0.2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 hidden="1" x14ac:dyDescent="0.2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 hidden="1" x14ac:dyDescent="0.2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 hidden="1" x14ac:dyDescent="0.2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 hidden="1" x14ac:dyDescent="0.2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 hidden="1" x14ac:dyDescent="0.2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 hidden="1" x14ac:dyDescent="0.2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 hidden="1" x14ac:dyDescent="0.2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 hidden="1" x14ac:dyDescent="0.2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 hidden="1" x14ac:dyDescent="0.2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 hidden="1" x14ac:dyDescent="0.2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 hidden="1" x14ac:dyDescent="0.2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 hidden="1" x14ac:dyDescent="0.2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 hidden="1" x14ac:dyDescent="0.2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 hidden="1" x14ac:dyDescent="0.2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 hidden="1" x14ac:dyDescent="0.2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 hidden="1" x14ac:dyDescent="0.2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 hidden="1" x14ac:dyDescent="0.2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 hidden="1" x14ac:dyDescent="0.2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 hidden="1" x14ac:dyDescent="0.2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 hidden="1" x14ac:dyDescent="0.2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 hidden="1" x14ac:dyDescent="0.2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 hidden="1" x14ac:dyDescent="0.2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 hidden="1" x14ac:dyDescent="0.2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 hidden="1" x14ac:dyDescent="0.2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 hidden="1" x14ac:dyDescent="0.2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 hidden="1" x14ac:dyDescent="0.2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 hidden="1" x14ac:dyDescent="0.2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 hidden="1" x14ac:dyDescent="0.2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 hidden="1" x14ac:dyDescent="0.2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 hidden="1" x14ac:dyDescent="0.2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 hidden="1" x14ac:dyDescent="0.2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 hidden="1" x14ac:dyDescent="0.2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 hidden="1" x14ac:dyDescent="0.2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 hidden="1" x14ac:dyDescent="0.2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 hidden="1" x14ac:dyDescent="0.2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 hidden="1" x14ac:dyDescent="0.2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 hidden="1" x14ac:dyDescent="0.2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 hidden="1" x14ac:dyDescent="0.2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 hidden="1" x14ac:dyDescent="0.2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 hidden="1" x14ac:dyDescent="0.2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 hidden="1" x14ac:dyDescent="0.2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 hidden="1" x14ac:dyDescent="0.2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 hidden="1" x14ac:dyDescent="0.2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 hidden="1" x14ac:dyDescent="0.2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 hidden="1" x14ac:dyDescent="0.2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 hidden="1" x14ac:dyDescent="0.2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 hidden="1" x14ac:dyDescent="0.2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 hidden="1" x14ac:dyDescent="0.2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 hidden="1" x14ac:dyDescent="0.2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 hidden="1" x14ac:dyDescent="0.2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 hidden="1" x14ac:dyDescent="0.2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 hidden="1" x14ac:dyDescent="0.2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 hidden="1" x14ac:dyDescent="0.2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 hidden="1" x14ac:dyDescent="0.2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 hidden="1" x14ac:dyDescent="0.2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 hidden="1" x14ac:dyDescent="0.2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 hidden="1" x14ac:dyDescent="0.2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 hidden="1" x14ac:dyDescent="0.2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 hidden="1" x14ac:dyDescent="0.2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 hidden="1" x14ac:dyDescent="0.2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 hidden="1" x14ac:dyDescent="0.2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 hidden="1" x14ac:dyDescent="0.2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 hidden="1" x14ac:dyDescent="0.2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 hidden="1" x14ac:dyDescent="0.2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 hidden="1" x14ac:dyDescent="0.2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 hidden="1" x14ac:dyDescent="0.2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 hidden="1" x14ac:dyDescent="0.2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 hidden="1" x14ac:dyDescent="0.2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 hidden="1" x14ac:dyDescent="0.2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 hidden="1" x14ac:dyDescent="0.2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 hidden="1" x14ac:dyDescent="0.2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 hidden="1" x14ac:dyDescent="0.2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 hidden="1" x14ac:dyDescent="0.2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 hidden="1" x14ac:dyDescent="0.2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 hidden="1" x14ac:dyDescent="0.2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 hidden="1" x14ac:dyDescent="0.2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 hidden="1" x14ac:dyDescent="0.2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 hidden="1" x14ac:dyDescent="0.2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 hidden="1" x14ac:dyDescent="0.2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 hidden="1" x14ac:dyDescent="0.2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 hidden="1" x14ac:dyDescent="0.2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 hidden="1" x14ac:dyDescent="0.2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 hidden="1" x14ac:dyDescent="0.2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 hidden="1" x14ac:dyDescent="0.2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 hidden="1" x14ac:dyDescent="0.2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 hidden="1" x14ac:dyDescent="0.2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 hidden="1" x14ac:dyDescent="0.2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 hidden="1" x14ac:dyDescent="0.2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 hidden="1" x14ac:dyDescent="0.2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 hidden="1" x14ac:dyDescent="0.2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 hidden="1" x14ac:dyDescent="0.2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 hidden="1" x14ac:dyDescent="0.2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 hidden="1" x14ac:dyDescent="0.2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 hidden="1" x14ac:dyDescent="0.2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 hidden="1" x14ac:dyDescent="0.2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 hidden="1" x14ac:dyDescent="0.2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 hidden="1" x14ac:dyDescent="0.2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 hidden="1" x14ac:dyDescent="0.2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 hidden="1" x14ac:dyDescent="0.2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 hidden="1" x14ac:dyDescent="0.2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 hidden="1" x14ac:dyDescent="0.2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 hidden="1" x14ac:dyDescent="0.2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 hidden="1" x14ac:dyDescent="0.2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 hidden="1" x14ac:dyDescent="0.2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 hidden="1" x14ac:dyDescent="0.2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 hidden="1" x14ac:dyDescent="0.2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 hidden="1" x14ac:dyDescent="0.2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 hidden="1" x14ac:dyDescent="0.2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 hidden="1" x14ac:dyDescent="0.2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 hidden="1" x14ac:dyDescent="0.2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 hidden="1" x14ac:dyDescent="0.2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 hidden="1" x14ac:dyDescent="0.2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 hidden="1" x14ac:dyDescent="0.2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 hidden="1" x14ac:dyDescent="0.2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 hidden="1" x14ac:dyDescent="0.2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 hidden="1" x14ac:dyDescent="0.2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 hidden="1" x14ac:dyDescent="0.2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 hidden="1" x14ac:dyDescent="0.2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 hidden="1" x14ac:dyDescent="0.2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 hidden="1" x14ac:dyDescent="0.2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 hidden="1" x14ac:dyDescent="0.2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 hidden="1" x14ac:dyDescent="0.2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 hidden="1" x14ac:dyDescent="0.2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 hidden="1" x14ac:dyDescent="0.2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 hidden="1" x14ac:dyDescent="0.2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 hidden="1" x14ac:dyDescent="0.2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 hidden="1" x14ac:dyDescent="0.2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 hidden="1" x14ac:dyDescent="0.2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 hidden="1" x14ac:dyDescent="0.2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 hidden="1" x14ac:dyDescent="0.2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 hidden="1" x14ac:dyDescent="0.2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 hidden="1" x14ac:dyDescent="0.2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 hidden="1" x14ac:dyDescent="0.2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 hidden="1" x14ac:dyDescent="0.2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 hidden="1" x14ac:dyDescent="0.2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 hidden="1" x14ac:dyDescent="0.2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 hidden="1" x14ac:dyDescent="0.2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 hidden="1" x14ac:dyDescent="0.2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 hidden="1" x14ac:dyDescent="0.2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 hidden="1" x14ac:dyDescent="0.2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 hidden="1" x14ac:dyDescent="0.2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 hidden="1" x14ac:dyDescent="0.2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 hidden="1" x14ac:dyDescent="0.2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 hidden="1" x14ac:dyDescent="0.2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 hidden="1" x14ac:dyDescent="0.2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 hidden="1" x14ac:dyDescent="0.2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 hidden="1" x14ac:dyDescent="0.2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 hidden="1" x14ac:dyDescent="0.2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 hidden="1" x14ac:dyDescent="0.2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 hidden="1" x14ac:dyDescent="0.2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 hidden="1" x14ac:dyDescent="0.2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 hidden="1" x14ac:dyDescent="0.2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 hidden="1" x14ac:dyDescent="0.2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 hidden="1" x14ac:dyDescent="0.2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 hidden="1" x14ac:dyDescent="0.2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 hidden="1" x14ac:dyDescent="0.2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 hidden="1" x14ac:dyDescent="0.2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 hidden="1" x14ac:dyDescent="0.2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 hidden="1" x14ac:dyDescent="0.2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 hidden="1" x14ac:dyDescent="0.2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 hidden="1" x14ac:dyDescent="0.2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 hidden="1" x14ac:dyDescent="0.2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 hidden="1" x14ac:dyDescent="0.2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 hidden="1" x14ac:dyDescent="0.2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 hidden="1" x14ac:dyDescent="0.2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 hidden="1" x14ac:dyDescent="0.2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 hidden="1" x14ac:dyDescent="0.2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 hidden="1" x14ac:dyDescent="0.2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 hidden="1" x14ac:dyDescent="0.2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 hidden="1" x14ac:dyDescent="0.2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 hidden="1" x14ac:dyDescent="0.2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 hidden="1" x14ac:dyDescent="0.2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 hidden="1" x14ac:dyDescent="0.2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 hidden="1" x14ac:dyDescent="0.2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 hidden="1" x14ac:dyDescent="0.2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 hidden="1" x14ac:dyDescent="0.2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 hidden="1" x14ac:dyDescent="0.2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 hidden="1" x14ac:dyDescent="0.2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 hidden="1" x14ac:dyDescent="0.2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 hidden="1" x14ac:dyDescent="0.2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 hidden="1" x14ac:dyDescent="0.2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 hidden="1" x14ac:dyDescent="0.2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 hidden="1" x14ac:dyDescent="0.2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 hidden="1" x14ac:dyDescent="0.2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 hidden="1" x14ac:dyDescent="0.2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 hidden="1" x14ac:dyDescent="0.2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 hidden="1" x14ac:dyDescent="0.2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 hidden="1" x14ac:dyDescent="0.2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 hidden="1" x14ac:dyDescent="0.2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 hidden="1" x14ac:dyDescent="0.2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 hidden="1" x14ac:dyDescent="0.2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 hidden="1" x14ac:dyDescent="0.2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 hidden="1" x14ac:dyDescent="0.2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 hidden="1" x14ac:dyDescent="0.2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 hidden="1" x14ac:dyDescent="0.2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 hidden="1" x14ac:dyDescent="0.2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 hidden="1" x14ac:dyDescent="0.2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 hidden="1" x14ac:dyDescent="0.2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 hidden="1" x14ac:dyDescent="0.2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 hidden="1" x14ac:dyDescent="0.2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 hidden="1" x14ac:dyDescent="0.2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 hidden="1" x14ac:dyDescent="0.2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 hidden="1" x14ac:dyDescent="0.2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 hidden="1" x14ac:dyDescent="0.2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 hidden="1" x14ac:dyDescent="0.2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 hidden="1" x14ac:dyDescent="0.2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 hidden="1" x14ac:dyDescent="0.2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 hidden="1" x14ac:dyDescent="0.2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 hidden="1" x14ac:dyDescent="0.2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 hidden="1" x14ac:dyDescent="0.2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 hidden="1" x14ac:dyDescent="0.2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 x14ac:dyDescent="0.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 x14ac:dyDescent="0.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 x14ac:dyDescent="0.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 x14ac:dyDescent="0.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 x14ac:dyDescent="0.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 x14ac:dyDescent="0.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 x14ac:dyDescent="0.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 x14ac:dyDescent="0.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 x14ac:dyDescent="0.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 x14ac:dyDescent="0.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 x14ac:dyDescent="0.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 x14ac:dyDescent="0.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 x14ac:dyDescent="0.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 x14ac:dyDescent="0.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 x14ac:dyDescent="0.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 x14ac:dyDescent="0.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 x14ac:dyDescent="0.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 x14ac:dyDescent="0.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 x14ac:dyDescent="0.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 x14ac:dyDescent="0.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 x14ac:dyDescent="0.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 x14ac:dyDescent="0.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 x14ac:dyDescent="0.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 x14ac:dyDescent="0.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 x14ac:dyDescent="0.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 x14ac:dyDescent="0.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 x14ac:dyDescent="0.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 x14ac:dyDescent="0.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 x14ac:dyDescent="0.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 x14ac:dyDescent="0.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 x14ac:dyDescent="0.2">
      <c r="G700" s="64">
        <v>14943</v>
      </c>
      <c r="H700" s="64" t="s">
        <v>86</v>
      </c>
      <c r="I700" s="64" t="s">
        <v>1405</v>
      </c>
      <c r="J700" s="64" t="s">
        <v>116</v>
      </c>
      <c r="K700" s="65">
        <v>512237744</v>
      </c>
      <c r="L700" s="35" t="s">
        <v>88</v>
      </c>
    </row>
    <row r="701" spans="7:12" x14ac:dyDescent="0.2">
      <c r="G701" s="64">
        <v>14944</v>
      </c>
      <c r="H701" s="64" t="s">
        <v>86</v>
      </c>
      <c r="I701" s="64" t="s">
        <v>1406</v>
      </c>
      <c r="J701" s="64" t="s">
        <v>116</v>
      </c>
      <c r="K701" s="65">
        <v>512237744</v>
      </c>
      <c r="L701" s="35" t="s">
        <v>88</v>
      </c>
    </row>
    <row r="702" spans="7:12" x14ac:dyDescent="0.2">
      <c r="G702" s="64">
        <v>14945</v>
      </c>
      <c r="H702" s="64" t="s">
        <v>86</v>
      </c>
      <c r="I702" s="64" t="s">
        <v>1404</v>
      </c>
      <c r="J702" s="64" t="s">
        <v>116</v>
      </c>
      <c r="K702" s="65">
        <v>512237744</v>
      </c>
      <c r="L702" s="35" t="s">
        <v>88</v>
      </c>
    </row>
    <row r="703" spans="7:12" x14ac:dyDescent="0.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 x14ac:dyDescent="0.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 x14ac:dyDescent="0.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 x14ac:dyDescent="0.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 x14ac:dyDescent="0.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 x14ac:dyDescent="0.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 x14ac:dyDescent="0.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 x14ac:dyDescent="0.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 x14ac:dyDescent="0.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 x14ac:dyDescent="0.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 x14ac:dyDescent="0.2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אלישבע ויסברג</cp:lastModifiedBy>
  <cp:lastPrinted>2021-05-27T06:23:48Z</cp:lastPrinted>
  <dcterms:created xsi:type="dcterms:W3CDTF">2016-08-07T08:05:35Z</dcterms:created>
  <dcterms:modified xsi:type="dcterms:W3CDTF">2025-02-04T12:58:07Z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